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externalLinks/externalLink126.xml" ContentType="application/vnd.openxmlformats-officedocument.spreadsheetml.externalLink+xml"/>
  <Override PartName="/xl/externalLinks/externalLink127.xml" ContentType="application/vnd.openxmlformats-officedocument.spreadsheetml.externalLink+xml"/>
  <Override PartName="/xl/externalLinks/externalLink128.xml" ContentType="application/vnd.openxmlformats-officedocument.spreadsheetml.externalLink+xml"/>
  <Override PartName="/xl/externalLinks/externalLink129.xml" ContentType="application/vnd.openxmlformats-officedocument.spreadsheetml.externalLink+xml"/>
  <Override PartName="/xl/externalLinks/externalLink130.xml" ContentType="application/vnd.openxmlformats-officedocument.spreadsheetml.externalLink+xml"/>
  <Override PartName="/xl/externalLinks/externalLink131.xml" ContentType="application/vnd.openxmlformats-officedocument.spreadsheetml.externalLink+xml"/>
  <Override PartName="/xl/externalLinks/externalLink132.xml" ContentType="application/vnd.openxmlformats-officedocument.spreadsheetml.externalLink+xml"/>
  <Override PartName="/xl/externalLinks/externalLink133.xml" ContentType="application/vnd.openxmlformats-officedocument.spreadsheetml.externalLink+xml"/>
  <Override PartName="/xl/externalLinks/externalLink134.xml" ContentType="application/vnd.openxmlformats-officedocument.spreadsheetml.externalLink+xml"/>
  <Override PartName="/xl/externalLinks/externalLink135.xml" ContentType="application/vnd.openxmlformats-officedocument.spreadsheetml.externalLink+xml"/>
  <Override PartName="/xl/externalLinks/externalLink136.xml" ContentType="application/vnd.openxmlformats-officedocument.spreadsheetml.externalLink+xml"/>
  <Override PartName="/xl/externalLinks/externalLink137.xml" ContentType="application/vnd.openxmlformats-officedocument.spreadsheetml.externalLink+xml"/>
  <Override PartName="/xl/externalLinks/externalLink138.xml" ContentType="application/vnd.openxmlformats-officedocument.spreadsheetml.externalLink+xml"/>
  <Override PartName="/xl/externalLinks/externalLink139.xml" ContentType="application/vnd.openxmlformats-officedocument.spreadsheetml.externalLink+xml"/>
  <Override PartName="/xl/externalLinks/externalLink140.xml" ContentType="application/vnd.openxmlformats-officedocument.spreadsheetml.externalLink+xml"/>
  <Override PartName="/xl/externalLinks/externalLink141.xml" ContentType="application/vnd.openxmlformats-officedocument.spreadsheetml.externalLink+xml"/>
  <Override PartName="/xl/externalLinks/externalLink142.xml" ContentType="application/vnd.openxmlformats-officedocument.spreadsheetml.externalLink+xml"/>
  <Override PartName="/xl/externalLinks/externalLink143.xml" ContentType="application/vnd.openxmlformats-officedocument.spreadsheetml.externalLink+xml"/>
  <Override PartName="/xl/externalLinks/externalLink144.xml" ContentType="application/vnd.openxmlformats-officedocument.spreadsheetml.externalLink+xml"/>
  <Override PartName="/xl/externalLinks/externalLink145.xml" ContentType="application/vnd.openxmlformats-officedocument.spreadsheetml.externalLink+xml"/>
  <Override PartName="/xl/externalLinks/externalLink146.xml" ContentType="application/vnd.openxmlformats-officedocument.spreadsheetml.externalLink+xml"/>
  <Override PartName="/xl/externalLinks/externalLink147.xml" ContentType="application/vnd.openxmlformats-officedocument.spreadsheetml.externalLink+xml"/>
  <Override PartName="/xl/externalLinks/externalLink148.xml" ContentType="application/vnd.openxmlformats-officedocument.spreadsheetml.externalLink+xml"/>
  <Override PartName="/xl/externalLinks/externalLink149.xml" ContentType="application/vnd.openxmlformats-officedocument.spreadsheetml.externalLink+xml"/>
  <Override PartName="/xl/externalLinks/externalLink150.xml" ContentType="application/vnd.openxmlformats-officedocument.spreadsheetml.externalLink+xml"/>
  <Override PartName="/xl/externalLinks/externalLink151.xml" ContentType="application/vnd.openxmlformats-officedocument.spreadsheetml.externalLink+xml"/>
  <Override PartName="/xl/externalLinks/externalLink152.xml" ContentType="application/vnd.openxmlformats-officedocument.spreadsheetml.externalLink+xml"/>
  <Override PartName="/xl/externalLinks/externalLink153.xml" ContentType="application/vnd.openxmlformats-officedocument.spreadsheetml.externalLink+xml"/>
  <Override PartName="/xl/externalLinks/externalLink154.xml" ContentType="application/vnd.openxmlformats-officedocument.spreadsheetml.externalLink+xml"/>
  <Override PartName="/xl/externalLinks/externalLink155.xml" ContentType="application/vnd.openxmlformats-officedocument.spreadsheetml.externalLink+xml"/>
  <Override PartName="/xl/externalLinks/externalLink156.xml" ContentType="application/vnd.openxmlformats-officedocument.spreadsheetml.externalLink+xml"/>
  <Override PartName="/xl/externalLinks/externalLink157.xml" ContentType="application/vnd.openxmlformats-officedocument.spreadsheetml.externalLink+xml"/>
  <Override PartName="/xl/externalLinks/externalLink158.xml" ContentType="application/vnd.openxmlformats-officedocument.spreadsheetml.externalLink+xml"/>
  <Override PartName="/xl/externalLinks/externalLink159.xml" ContentType="application/vnd.openxmlformats-officedocument.spreadsheetml.externalLink+xml"/>
  <Override PartName="/xl/externalLinks/externalLink160.xml" ContentType="application/vnd.openxmlformats-officedocument.spreadsheetml.externalLink+xml"/>
  <Override PartName="/xl/externalLinks/externalLink161.xml" ContentType="application/vnd.openxmlformats-officedocument.spreadsheetml.externalLink+xml"/>
  <Override PartName="/xl/externalLinks/externalLink162.xml" ContentType="application/vnd.openxmlformats-officedocument.spreadsheetml.externalLink+xml"/>
  <Override PartName="/xl/externalLinks/externalLink163.xml" ContentType="application/vnd.openxmlformats-officedocument.spreadsheetml.externalLink+xml"/>
  <Override PartName="/xl/externalLinks/externalLink164.xml" ContentType="application/vnd.openxmlformats-officedocument.spreadsheetml.externalLink+xml"/>
  <Override PartName="/xl/externalLinks/externalLink165.xml" ContentType="application/vnd.openxmlformats-officedocument.spreadsheetml.externalLink+xml"/>
  <Override PartName="/xl/externalLinks/externalLink166.xml" ContentType="application/vnd.openxmlformats-officedocument.spreadsheetml.externalLink+xml"/>
  <Override PartName="/xl/externalLinks/externalLink167.xml" ContentType="application/vnd.openxmlformats-officedocument.spreadsheetml.externalLink+xml"/>
  <Override PartName="/xl/externalLinks/externalLink168.xml" ContentType="application/vnd.openxmlformats-officedocument.spreadsheetml.externalLink+xml"/>
  <Override PartName="/xl/externalLinks/externalLink169.xml" ContentType="application/vnd.openxmlformats-officedocument.spreadsheetml.externalLink+xml"/>
  <Override PartName="/xl/externalLinks/externalLink170.xml" ContentType="application/vnd.openxmlformats-officedocument.spreadsheetml.externalLink+xml"/>
  <Override PartName="/xl/externalLinks/externalLink171.xml" ContentType="application/vnd.openxmlformats-officedocument.spreadsheetml.externalLink+xml"/>
  <Override PartName="/xl/externalLinks/externalLink172.xml" ContentType="application/vnd.openxmlformats-officedocument.spreadsheetml.externalLink+xml"/>
  <Override PartName="/xl/externalLinks/externalLink173.xml" ContentType="application/vnd.openxmlformats-officedocument.spreadsheetml.externalLink+xml"/>
  <Override PartName="/xl/externalLinks/externalLink174.xml" ContentType="application/vnd.openxmlformats-officedocument.spreadsheetml.externalLink+xml"/>
  <Override PartName="/xl/externalLinks/externalLink175.xml" ContentType="application/vnd.openxmlformats-officedocument.spreadsheetml.externalLink+xml"/>
  <Override PartName="/xl/externalLinks/externalLink176.xml" ContentType="application/vnd.openxmlformats-officedocument.spreadsheetml.externalLink+xml"/>
  <Override PartName="/xl/externalLinks/externalLink177.xml" ContentType="application/vnd.openxmlformats-officedocument.spreadsheetml.externalLink+xml"/>
  <Override PartName="/xl/externalLinks/externalLink178.xml" ContentType="application/vnd.openxmlformats-officedocument.spreadsheetml.externalLink+xml"/>
  <Override PartName="/xl/externalLinks/externalLink179.xml" ContentType="application/vnd.openxmlformats-officedocument.spreadsheetml.externalLink+xml"/>
  <Override PartName="/xl/externalLinks/externalLink180.xml" ContentType="application/vnd.openxmlformats-officedocument.spreadsheetml.externalLink+xml"/>
  <Override PartName="/xl/externalLinks/externalLink181.xml" ContentType="application/vnd.openxmlformats-officedocument.spreadsheetml.externalLink+xml"/>
  <Override PartName="/xl/externalLinks/externalLink182.xml" ContentType="application/vnd.openxmlformats-officedocument.spreadsheetml.externalLink+xml"/>
  <Override PartName="/xl/externalLinks/externalLink183.xml" ContentType="application/vnd.openxmlformats-officedocument.spreadsheetml.externalLink+xml"/>
  <Override PartName="/xl/externalLinks/externalLink184.xml" ContentType="application/vnd.openxmlformats-officedocument.spreadsheetml.externalLink+xml"/>
  <Override PartName="/xl/externalLinks/externalLink185.xml" ContentType="application/vnd.openxmlformats-officedocument.spreadsheetml.externalLink+xml"/>
  <Override PartName="/xl/externalLinks/externalLink186.xml" ContentType="application/vnd.openxmlformats-officedocument.spreadsheetml.externalLink+xml"/>
  <Override PartName="/xl/externalLinks/externalLink187.xml" ContentType="application/vnd.openxmlformats-officedocument.spreadsheetml.externalLink+xml"/>
  <Override PartName="/xl/externalLinks/externalLink188.xml" ContentType="application/vnd.openxmlformats-officedocument.spreadsheetml.externalLink+xml"/>
  <Override PartName="/xl/externalLinks/externalLink189.xml" ContentType="application/vnd.openxmlformats-officedocument.spreadsheetml.externalLink+xml"/>
  <Override PartName="/xl/externalLinks/externalLink190.xml" ContentType="application/vnd.openxmlformats-officedocument.spreadsheetml.externalLink+xml"/>
  <Override PartName="/xl/externalLinks/externalLink191.xml" ContentType="application/vnd.openxmlformats-officedocument.spreadsheetml.externalLink+xml"/>
  <Override PartName="/xl/externalLinks/externalLink192.xml" ContentType="application/vnd.openxmlformats-officedocument.spreadsheetml.externalLink+xml"/>
  <Override PartName="/xl/externalLinks/externalLink193.xml" ContentType="application/vnd.openxmlformats-officedocument.spreadsheetml.externalLink+xml"/>
  <Override PartName="/xl/externalLinks/externalLink194.xml" ContentType="application/vnd.openxmlformats-officedocument.spreadsheetml.externalLink+xml"/>
  <Override PartName="/xl/externalLinks/externalLink195.xml" ContentType="application/vnd.openxmlformats-officedocument.spreadsheetml.externalLink+xml"/>
  <Override PartName="/xl/externalLinks/externalLink196.xml" ContentType="application/vnd.openxmlformats-officedocument.spreadsheetml.externalLink+xml"/>
  <Override PartName="/xl/externalLinks/externalLink197.xml" ContentType="application/vnd.openxmlformats-officedocument.spreadsheetml.externalLink+xml"/>
  <Override PartName="/xl/externalLinks/externalLink198.xml" ContentType="application/vnd.openxmlformats-officedocument.spreadsheetml.externalLink+xml"/>
  <Override PartName="/xl/externalLinks/externalLink199.xml" ContentType="application/vnd.openxmlformats-officedocument.spreadsheetml.externalLink+xml"/>
  <Override PartName="/xl/externalLinks/externalLink200.xml" ContentType="application/vnd.openxmlformats-officedocument.spreadsheetml.externalLink+xml"/>
  <Override PartName="/xl/externalLinks/externalLink201.xml" ContentType="application/vnd.openxmlformats-officedocument.spreadsheetml.externalLink+xml"/>
  <Override PartName="/xl/externalLinks/externalLink202.xml" ContentType="application/vnd.openxmlformats-officedocument.spreadsheetml.externalLink+xml"/>
  <Override PartName="/xl/externalLinks/externalLink203.xml" ContentType="application/vnd.openxmlformats-officedocument.spreadsheetml.externalLink+xml"/>
  <Override PartName="/xl/externalLinks/externalLink204.xml" ContentType="application/vnd.openxmlformats-officedocument.spreadsheetml.externalLink+xml"/>
  <Override PartName="/xl/externalLinks/externalLink205.xml" ContentType="application/vnd.openxmlformats-officedocument.spreadsheetml.externalLink+xml"/>
  <Override PartName="/xl/externalLinks/externalLink206.xml" ContentType="application/vnd.openxmlformats-officedocument.spreadsheetml.externalLink+xml"/>
  <Override PartName="/xl/externalLinks/externalLink207.xml" ContentType="application/vnd.openxmlformats-officedocument.spreadsheetml.externalLink+xml"/>
  <Override PartName="/xl/externalLinks/externalLink208.xml" ContentType="application/vnd.openxmlformats-officedocument.spreadsheetml.externalLink+xml"/>
  <Override PartName="/xl/externalLinks/externalLink209.xml" ContentType="application/vnd.openxmlformats-officedocument.spreadsheetml.externalLink+xml"/>
  <Override PartName="/xl/externalLinks/externalLink210.xml" ContentType="application/vnd.openxmlformats-officedocument.spreadsheetml.externalLink+xml"/>
  <Override PartName="/xl/externalLinks/externalLink211.xml" ContentType="application/vnd.openxmlformats-officedocument.spreadsheetml.externalLink+xml"/>
  <Override PartName="/xl/externalLinks/externalLink212.xml" ContentType="application/vnd.openxmlformats-officedocument.spreadsheetml.externalLink+xml"/>
  <Override PartName="/xl/externalLinks/externalLink213.xml" ContentType="application/vnd.openxmlformats-officedocument.spreadsheetml.externalLink+xml"/>
  <Override PartName="/xl/externalLinks/externalLink214.xml" ContentType="application/vnd.openxmlformats-officedocument.spreadsheetml.externalLink+xml"/>
  <Override PartName="/xl/externalLinks/externalLink215.xml" ContentType="application/vnd.openxmlformats-officedocument.spreadsheetml.externalLink+xml"/>
  <Override PartName="/xl/externalLinks/externalLink216.xml" ContentType="application/vnd.openxmlformats-officedocument.spreadsheetml.externalLink+xml"/>
  <Override PartName="/xl/externalLinks/externalLink217.xml" ContentType="application/vnd.openxmlformats-officedocument.spreadsheetml.externalLink+xml"/>
  <Override PartName="/xl/externalLinks/externalLink218.xml" ContentType="application/vnd.openxmlformats-officedocument.spreadsheetml.externalLink+xml"/>
  <Override PartName="/xl/externalLinks/externalLink219.xml" ContentType="application/vnd.openxmlformats-officedocument.spreadsheetml.externalLink+xml"/>
  <Override PartName="/xl/externalLinks/externalLink220.xml" ContentType="application/vnd.openxmlformats-officedocument.spreadsheetml.externalLink+xml"/>
  <Override PartName="/xl/externalLinks/externalLink221.xml" ContentType="application/vnd.openxmlformats-officedocument.spreadsheetml.externalLink+xml"/>
  <Override PartName="/xl/externalLinks/externalLink222.xml" ContentType="application/vnd.openxmlformats-officedocument.spreadsheetml.externalLink+xml"/>
  <Override PartName="/xl/externalLinks/externalLink223.xml" ContentType="application/vnd.openxmlformats-officedocument.spreadsheetml.externalLink+xml"/>
  <Override PartName="/xl/externalLinks/externalLink224.xml" ContentType="application/vnd.openxmlformats-officedocument.spreadsheetml.externalLink+xml"/>
  <Override PartName="/xl/externalLinks/externalLink225.xml" ContentType="application/vnd.openxmlformats-officedocument.spreadsheetml.externalLink+xml"/>
  <Override PartName="/xl/externalLinks/externalLink226.xml" ContentType="application/vnd.openxmlformats-officedocument.spreadsheetml.externalLink+xml"/>
  <Override PartName="/xl/externalLinks/externalLink227.xml" ContentType="application/vnd.openxmlformats-officedocument.spreadsheetml.externalLink+xml"/>
  <Override PartName="/xl/externalLinks/externalLink228.xml" ContentType="application/vnd.openxmlformats-officedocument.spreadsheetml.externalLink+xml"/>
  <Override PartName="/xl/externalLinks/externalLink229.xml" ContentType="application/vnd.openxmlformats-officedocument.spreadsheetml.externalLink+xml"/>
  <Override PartName="/xl/externalLinks/externalLink230.xml" ContentType="application/vnd.openxmlformats-officedocument.spreadsheetml.externalLink+xml"/>
  <Override PartName="/xl/externalLinks/externalLink231.xml" ContentType="application/vnd.openxmlformats-officedocument.spreadsheetml.externalLink+xml"/>
  <Override PartName="/xl/externalLinks/externalLink232.xml" ContentType="application/vnd.openxmlformats-officedocument.spreadsheetml.externalLink+xml"/>
  <Override PartName="/xl/externalLinks/externalLink233.xml" ContentType="application/vnd.openxmlformats-officedocument.spreadsheetml.externalLink+xml"/>
  <Override PartName="/xl/externalLinks/externalLink234.xml" ContentType="application/vnd.openxmlformats-officedocument.spreadsheetml.externalLink+xml"/>
  <Override PartName="/xl/externalLinks/externalLink235.xml" ContentType="application/vnd.openxmlformats-officedocument.spreadsheetml.externalLink+xml"/>
  <Override PartName="/xl/externalLinks/externalLink236.xml" ContentType="application/vnd.openxmlformats-officedocument.spreadsheetml.externalLink+xml"/>
  <Override PartName="/xl/externalLinks/externalLink237.xml" ContentType="application/vnd.openxmlformats-officedocument.spreadsheetml.externalLink+xml"/>
  <Override PartName="/xl/externalLinks/externalLink238.xml" ContentType="application/vnd.openxmlformats-officedocument.spreadsheetml.externalLink+xml"/>
  <Override PartName="/xl/externalLinks/externalLink239.xml" ContentType="application/vnd.openxmlformats-officedocument.spreadsheetml.externalLink+xml"/>
  <Override PartName="/xl/externalLinks/externalLink240.xml" ContentType="application/vnd.openxmlformats-officedocument.spreadsheetml.externalLink+xml"/>
  <Override PartName="/xl/externalLinks/externalLink241.xml" ContentType="application/vnd.openxmlformats-officedocument.spreadsheetml.externalLink+xml"/>
  <Override PartName="/xl/externalLinks/externalLink242.xml" ContentType="application/vnd.openxmlformats-officedocument.spreadsheetml.externalLink+xml"/>
  <Override PartName="/xl/externalLinks/externalLink243.xml" ContentType="application/vnd.openxmlformats-officedocument.spreadsheetml.externalLink+xml"/>
  <Override PartName="/xl/externalLinks/externalLink244.xml" ContentType="application/vnd.openxmlformats-officedocument.spreadsheetml.externalLink+xml"/>
  <Override PartName="/xl/externalLinks/externalLink245.xml" ContentType="application/vnd.openxmlformats-officedocument.spreadsheetml.externalLink+xml"/>
  <Override PartName="/xl/externalLinks/externalLink246.xml" ContentType="application/vnd.openxmlformats-officedocument.spreadsheetml.externalLink+xml"/>
  <Override PartName="/xl/externalLinks/externalLink247.xml" ContentType="application/vnd.openxmlformats-officedocument.spreadsheetml.externalLink+xml"/>
  <Override PartName="/xl/externalLinks/externalLink248.xml" ContentType="application/vnd.openxmlformats-officedocument.spreadsheetml.externalLink+xml"/>
  <Override PartName="/xl/externalLinks/externalLink249.xml" ContentType="application/vnd.openxmlformats-officedocument.spreadsheetml.externalLink+xml"/>
  <Override PartName="/xl/externalLinks/externalLink250.xml" ContentType="application/vnd.openxmlformats-officedocument.spreadsheetml.externalLink+xml"/>
  <Override PartName="/xl/externalLinks/externalLink251.xml" ContentType="application/vnd.openxmlformats-officedocument.spreadsheetml.externalLink+xml"/>
  <Override PartName="/xl/externalLinks/externalLink252.xml" ContentType="application/vnd.openxmlformats-officedocument.spreadsheetml.externalLink+xml"/>
  <Override PartName="/xl/externalLinks/externalLink253.xml" ContentType="application/vnd.openxmlformats-officedocument.spreadsheetml.externalLink+xml"/>
  <Override PartName="/xl/externalLinks/externalLink254.xml" ContentType="application/vnd.openxmlformats-officedocument.spreadsheetml.externalLink+xml"/>
  <Override PartName="/xl/externalLinks/externalLink255.xml" ContentType="application/vnd.openxmlformats-officedocument.spreadsheetml.externalLink+xml"/>
  <Override PartName="/xl/externalLinks/externalLink256.xml" ContentType="application/vnd.openxmlformats-officedocument.spreadsheetml.externalLink+xml"/>
  <Override PartName="/xl/externalLinks/externalLink257.xml" ContentType="application/vnd.openxmlformats-officedocument.spreadsheetml.externalLink+xml"/>
  <Override PartName="/xl/externalLinks/externalLink258.xml" ContentType="application/vnd.openxmlformats-officedocument.spreadsheetml.externalLink+xml"/>
  <Override PartName="/xl/externalLinks/externalLink259.xml" ContentType="application/vnd.openxmlformats-officedocument.spreadsheetml.externalLink+xml"/>
  <Override PartName="/xl/externalLinks/externalLink260.xml" ContentType="application/vnd.openxmlformats-officedocument.spreadsheetml.externalLink+xml"/>
  <Override PartName="/xl/externalLinks/externalLink261.xml" ContentType="application/vnd.openxmlformats-officedocument.spreadsheetml.externalLink+xml"/>
  <Override PartName="/xl/externalLinks/externalLink262.xml" ContentType="application/vnd.openxmlformats-officedocument.spreadsheetml.externalLink+xml"/>
  <Override PartName="/xl/externalLinks/externalLink263.xml" ContentType="application/vnd.openxmlformats-officedocument.spreadsheetml.externalLink+xml"/>
  <Override PartName="/xl/externalLinks/externalLink264.xml" ContentType="application/vnd.openxmlformats-officedocument.spreadsheetml.externalLink+xml"/>
  <Override PartName="/xl/externalLinks/externalLink265.xml" ContentType="application/vnd.openxmlformats-officedocument.spreadsheetml.externalLink+xml"/>
  <Override PartName="/xl/externalLinks/externalLink266.xml" ContentType="application/vnd.openxmlformats-officedocument.spreadsheetml.externalLink+xml"/>
  <Override PartName="/xl/externalLinks/externalLink267.xml" ContentType="application/vnd.openxmlformats-officedocument.spreadsheetml.externalLink+xml"/>
  <Override PartName="/xl/externalLinks/externalLink268.xml" ContentType="application/vnd.openxmlformats-officedocument.spreadsheetml.externalLink+xml"/>
  <Override PartName="/xl/externalLinks/externalLink269.xml" ContentType="application/vnd.openxmlformats-officedocument.spreadsheetml.externalLink+xml"/>
  <Override PartName="/xl/externalLinks/externalLink270.xml" ContentType="application/vnd.openxmlformats-officedocument.spreadsheetml.externalLink+xml"/>
  <Override PartName="/xl/externalLinks/externalLink271.xml" ContentType="application/vnd.openxmlformats-officedocument.spreadsheetml.externalLink+xml"/>
  <Override PartName="/xl/externalLinks/externalLink272.xml" ContentType="application/vnd.openxmlformats-officedocument.spreadsheetml.externalLink+xml"/>
  <Override PartName="/xl/externalLinks/externalLink273.xml" ContentType="application/vnd.openxmlformats-officedocument.spreadsheetml.externalLink+xml"/>
  <Override PartName="/xl/externalLinks/externalLink274.xml" ContentType="application/vnd.openxmlformats-officedocument.spreadsheetml.externalLink+xml"/>
  <Override PartName="/xl/externalLinks/externalLink275.xml" ContentType="application/vnd.openxmlformats-officedocument.spreadsheetml.externalLink+xml"/>
  <Override PartName="/xl/externalLinks/externalLink276.xml" ContentType="application/vnd.openxmlformats-officedocument.spreadsheetml.externalLink+xml"/>
  <Override PartName="/xl/externalLinks/externalLink277.xml" ContentType="application/vnd.openxmlformats-officedocument.spreadsheetml.externalLink+xml"/>
  <Override PartName="/xl/externalLinks/externalLink278.xml" ContentType="application/vnd.openxmlformats-officedocument.spreadsheetml.externalLink+xml"/>
  <Override PartName="/xl/externalLinks/externalLink279.xml" ContentType="application/vnd.openxmlformats-officedocument.spreadsheetml.externalLink+xml"/>
  <Override PartName="/xl/externalLinks/externalLink280.xml" ContentType="application/vnd.openxmlformats-officedocument.spreadsheetml.externalLink+xml"/>
  <Override PartName="/xl/externalLinks/externalLink281.xml" ContentType="application/vnd.openxmlformats-officedocument.spreadsheetml.externalLink+xml"/>
  <Override PartName="/xl/externalLinks/externalLink282.xml" ContentType="application/vnd.openxmlformats-officedocument.spreadsheetml.externalLink+xml"/>
  <Override PartName="/xl/externalLinks/externalLink283.xml" ContentType="application/vnd.openxmlformats-officedocument.spreadsheetml.externalLink+xml"/>
  <Override PartName="/xl/externalLinks/externalLink284.xml" ContentType="application/vnd.openxmlformats-officedocument.spreadsheetml.externalLink+xml"/>
  <Override PartName="/xl/externalLinks/externalLink285.xml" ContentType="application/vnd.openxmlformats-officedocument.spreadsheetml.externalLink+xml"/>
  <Override PartName="/xl/externalLinks/externalLink286.xml" ContentType="application/vnd.openxmlformats-officedocument.spreadsheetml.externalLink+xml"/>
  <Override PartName="/xl/externalLinks/externalLink287.xml" ContentType="application/vnd.openxmlformats-officedocument.spreadsheetml.externalLink+xml"/>
  <Override PartName="/xl/externalLinks/externalLink288.xml" ContentType="application/vnd.openxmlformats-officedocument.spreadsheetml.externalLink+xml"/>
  <Override PartName="/xl/externalLinks/externalLink289.xml" ContentType="application/vnd.openxmlformats-officedocument.spreadsheetml.externalLink+xml"/>
  <Override PartName="/xl/externalLinks/externalLink290.xml" ContentType="application/vnd.openxmlformats-officedocument.spreadsheetml.externalLink+xml"/>
  <Override PartName="/xl/externalLinks/externalLink291.xml" ContentType="application/vnd.openxmlformats-officedocument.spreadsheetml.externalLink+xml"/>
  <Override PartName="/xl/externalLinks/externalLink292.xml" ContentType="application/vnd.openxmlformats-officedocument.spreadsheetml.externalLink+xml"/>
  <Override PartName="/xl/externalLinks/externalLink293.xml" ContentType="application/vnd.openxmlformats-officedocument.spreadsheetml.externalLink+xml"/>
  <Override PartName="/xl/externalLinks/externalLink294.xml" ContentType="application/vnd.openxmlformats-officedocument.spreadsheetml.externalLink+xml"/>
  <Override PartName="/xl/externalLinks/externalLink295.xml" ContentType="application/vnd.openxmlformats-officedocument.spreadsheetml.externalLink+xml"/>
  <Override PartName="/xl/externalLinks/externalLink29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ser\Desktop\3.23\"/>
    </mc:Choice>
  </mc:AlternateContent>
  <bookViews>
    <workbookView xWindow="0" yWindow="0" windowWidth="28800" windowHeight="12390"/>
  </bookViews>
  <sheets>
    <sheet name="원가계산서" sheetId="3" r:id="rId1"/>
    <sheet name="공종별집계표" sheetId="8" r:id="rId2"/>
    <sheet name="공종별내역서" sheetId="7"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 r:id="rId143"/>
    <externalReference r:id="rId144"/>
    <externalReference r:id="rId145"/>
    <externalReference r:id="rId146"/>
    <externalReference r:id="rId147"/>
    <externalReference r:id="rId148"/>
    <externalReference r:id="rId149"/>
    <externalReference r:id="rId150"/>
    <externalReference r:id="rId151"/>
    <externalReference r:id="rId152"/>
    <externalReference r:id="rId153"/>
    <externalReference r:id="rId154"/>
    <externalReference r:id="rId155"/>
    <externalReference r:id="rId156"/>
    <externalReference r:id="rId157"/>
    <externalReference r:id="rId158"/>
    <externalReference r:id="rId159"/>
    <externalReference r:id="rId160"/>
    <externalReference r:id="rId161"/>
    <externalReference r:id="rId162"/>
    <externalReference r:id="rId163"/>
    <externalReference r:id="rId164"/>
    <externalReference r:id="rId165"/>
    <externalReference r:id="rId166"/>
    <externalReference r:id="rId167"/>
    <externalReference r:id="rId168"/>
    <externalReference r:id="rId169"/>
    <externalReference r:id="rId170"/>
    <externalReference r:id="rId171"/>
    <externalReference r:id="rId172"/>
    <externalReference r:id="rId173"/>
    <externalReference r:id="rId174"/>
    <externalReference r:id="rId175"/>
    <externalReference r:id="rId176"/>
    <externalReference r:id="rId177"/>
    <externalReference r:id="rId178"/>
    <externalReference r:id="rId179"/>
    <externalReference r:id="rId180"/>
    <externalReference r:id="rId181"/>
    <externalReference r:id="rId182"/>
    <externalReference r:id="rId183"/>
    <externalReference r:id="rId184"/>
    <externalReference r:id="rId185"/>
    <externalReference r:id="rId186"/>
    <externalReference r:id="rId187"/>
    <externalReference r:id="rId188"/>
    <externalReference r:id="rId189"/>
    <externalReference r:id="rId190"/>
    <externalReference r:id="rId191"/>
    <externalReference r:id="rId192"/>
    <externalReference r:id="rId193"/>
    <externalReference r:id="rId194"/>
    <externalReference r:id="rId195"/>
    <externalReference r:id="rId196"/>
    <externalReference r:id="rId197"/>
    <externalReference r:id="rId198"/>
    <externalReference r:id="rId199"/>
    <externalReference r:id="rId200"/>
    <externalReference r:id="rId201"/>
    <externalReference r:id="rId202"/>
    <externalReference r:id="rId203"/>
    <externalReference r:id="rId204"/>
    <externalReference r:id="rId205"/>
    <externalReference r:id="rId206"/>
    <externalReference r:id="rId207"/>
    <externalReference r:id="rId208"/>
    <externalReference r:id="rId209"/>
    <externalReference r:id="rId210"/>
    <externalReference r:id="rId211"/>
    <externalReference r:id="rId212"/>
    <externalReference r:id="rId213"/>
    <externalReference r:id="rId214"/>
    <externalReference r:id="rId215"/>
    <externalReference r:id="rId216"/>
    <externalReference r:id="rId217"/>
    <externalReference r:id="rId218"/>
    <externalReference r:id="rId219"/>
    <externalReference r:id="rId220"/>
    <externalReference r:id="rId221"/>
    <externalReference r:id="rId222"/>
    <externalReference r:id="rId223"/>
    <externalReference r:id="rId224"/>
    <externalReference r:id="rId225"/>
    <externalReference r:id="rId226"/>
    <externalReference r:id="rId227"/>
    <externalReference r:id="rId228"/>
    <externalReference r:id="rId229"/>
    <externalReference r:id="rId230"/>
    <externalReference r:id="rId231"/>
    <externalReference r:id="rId232"/>
    <externalReference r:id="rId233"/>
    <externalReference r:id="rId234"/>
    <externalReference r:id="rId235"/>
    <externalReference r:id="rId236"/>
    <externalReference r:id="rId237"/>
    <externalReference r:id="rId238"/>
    <externalReference r:id="rId239"/>
    <externalReference r:id="rId240"/>
    <externalReference r:id="rId241"/>
    <externalReference r:id="rId242"/>
    <externalReference r:id="rId243"/>
    <externalReference r:id="rId244"/>
    <externalReference r:id="rId245"/>
    <externalReference r:id="rId246"/>
    <externalReference r:id="rId247"/>
    <externalReference r:id="rId248"/>
    <externalReference r:id="rId249"/>
    <externalReference r:id="rId250"/>
    <externalReference r:id="rId251"/>
    <externalReference r:id="rId252"/>
    <externalReference r:id="rId253"/>
    <externalReference r:id="rId254"/>
    <externalReference r:id="rId255"/>
    <externalReference r:id="rId256"/>
    <externalReference r:id="rId257"/>
    <externalReference r:id="rId258"/>
    <externalReference r:id="rId259"/>
    <externalReference r:id="rId260"/>
    <externalReference r:id="rId261"/>
    <externalReference r:id="rId262"/>
    <externalReference r:id="rId263"/>
    <externalReference r:id="rId264"/>
    <externalReference r:id="rId265"/>
    <externalReference r:id="rId266"/>
    <externalReference r:id="rId267"/>
    <externalReference r:id="rId268"/>
    <externalReference r:id="rId269"/>
    <externalReference r:id="rId270"/>
    <externalReference r:id="rId271"/>
    <externalReference r:id="rId272"/>
    <externalReference r:id="rId273"/>
    <externalReference r:id="rId274"/>
    <externalReference r:id="rId275"/>
    <externalReference r:id="rId276"/>
    <externalReference r:id="rId277"/>
    <externalReference r:id="rId278"/>
    <externalReference r:id="rId279"/>
    <externalReference r:id="rId280"/>
    <externalReference r:id="rId281"/>
    <externalReference r:id="rId282"/>
    <externalReference r:id="rId283"/>
    <externalReference r:id="rId284"/>
    <externalReference r:id="rId285"/>
    <externalReference r:id="rId286"/>
    <externalReference r:id="rId287"/>
    <externalReference r:id="rId288"/>
    <externalReference r:id="rId289"/>
    <externalReference r:id="rId290"/>
    <externalReference r:id="rId291"/>
    <externalReference r:id="rId292"/>
    <externalReference r:id="rId293"/>
    <externalReference r:id="rId294"/>
    <externalReference r:id="rId295"/>
    <externalReference r:id="rId296"/>
    <externalReference r:id="rId297"/>
    <externalReference r:id="rId298"/>
    <externalReference r:id="rId299"/>
  </externalReferences>
  <definedNames>
    <definedName name="_">#REF!</definedName>
    <definedName name="__">#REF!</definedName>
    <definedName name="___">#REF!</definedName>
    <definedName name="____">#REF!</definedName>
    <definedName name="_____">#REF!</definedName>
    <definedName name="______">#REF!</definedName>
    <definedName name="_______">#REF!</definedName>
    <definedName name="__________">#REF!</definedName>
    <definedName name="_____________0">#REF!</definedName>
    <definedName name="_____________11">#REF!</definedName>
    <definedName name="_____________12">#REF!</definedName>
    <definedName name="__________0">#REF!</definedName>
    <definedName name="__________11">#REF!</definedName>
    <definedName name="__________12">#REF!</definedName>
    <definedName name="_________0">#REF!</definedName>
    <definedName name="_________10">#REF!</definedName>
    <definedName name="_________11">#REF!</definedName>
    <definedName name="_________12">#REF!</definedName>
    <definedName name="________0">#REF!</definedName>
    <definedName name="________10">#REF!</definedName>
    <definedName name="________11">#REF!</definedName>
    <definedName name="________12">#REF!</definedName>
    <definedName name="_______0">#REF!</definedName>
    <definedName name="______0">#REF!</definedName>
    <definedName name="______11">#REF!</definedName>
    <definedName name="______12">#REF!</definedName>
    <definedName name="_____0">#REF!</definedName>
    <definedName name="_____10">#REF!</definedName>
    <definedName name="_____11">#REF!</definedName>
    <definedName name="_____12">#REF!</definedName>
    <definedName name="____0">#REF!</definedName>
    <definedName name="____1">#REF!</definedName>
    <definedName name="____10">#REF!</definedName>
    <definedName name="____11">#REF!</definedName>
    <definedName name="____12">#REF!</definedName>
    <definedName name="____2">#REF!</definedName>
    <definedName name="____3">#REF!</definedName>
    <definedName name="____4">#REF!</definedName>
    <definedName name="____5">#REF!</definedName>
    <definedName name="____7">#REF!</definedName>
    <definedName name="____8">#REF!</definedName>
    <definedName name="____9">#REF!</definedName>
    <definedName name="____CDT2">#REF!</definedName>
    <definedName name="____DOG1">#REF!</definedName>
    <definedName name="____DOG2">#REF!</definedName>
    <definedName name="____DOG3">#REF!</definedName>
    <definedName name="____DOG4">#REF!</definedName>
    <definedName name="____PB1">[1]工완성공사율!$A$1:$J$45</definedName>
    <definedName name="____PB2">[1]工완성공사율!$K$1:$T$45</definedName>
    <definedName name="____PB3">[1]工완성공사율!$U$1:$AD$45</definedName>
    <definedName name="____PI48">#REF!</definedName>
    <definedName name="____PI60">#REF!</definedName>
    <definedName name="____RO110">#REF!</definedName>
    <definedName name="____RO22">#REF!</definedName>
    <definedName name="____RO35">#REF!</definedName>
    <definedName name="____RO60">#REF!</definedName>
    <definedName name="____RO80">#REF!</definedName>
    <definedName name="____SUB1">#REF!</definedName>
    <definedName name="____SUB2">#REF!</definedName>
    <definedName name="____SUB3">#REF!</definedName>
    <definedName name="____sub4">#REF!</definedName>
    <definedName name="____sub5">#REF!</definedName>
    <definedName name="____TON1">#REF!</definedName>
    <definedName name="____TON2">#REF!</definedName>
    <definedName name="____WW2">#REF!</definedName>
    <definedName name="____WW6">#REF!</definedName>
    <definedName name="___CDT2">#REF!</definedName>
    <definedName name="___DOG1">#REF!</definedName>
    <definedName name="___DOG2">#REF!</definedName>
    <definedName name="___DOG22">#REF!</definedName>
    <definedName name="___DOG3">#REF!</definedName>
    <definedName name="___DOG33">#REF!</definedName>
    <definedName name="___DOG4">#REF!</definedName>
    <definedName name="___en1">#REF!</definedName>
    <definedName name="___H66766">#REF!</definedName>
    <definedName name="___IL1">#REF!</definedName>
    <definedName name="___mn1">#REF!</definedName>
    <definedName name="___PB1">[2]工완성공사율!$A$1:$J$45</definedName>
    <definedName name="___PB2">[2]工완성공사율!$K$1:$T$45</definedName>
    <definedName name="___PB3">[2]工완성공사율!$U$1:$AD$45</definedName>
    <definedName name="___PI48">#REF!</definedName>
    <definedName name="___PI60">#REF!</definedName>
    <definedName name="___RO110">#REF!</definedName>
    <definedName name="___RO22">#REF!</definedName>
    <definedName name="___RO35">#REF!</definedName>
    <definedName name="___RO45">#REF!</definedName>
    <definedName name="___RO60">#REF!</definedName>
    <definedName name="___RO80">#REF!</definedName>
    <definedName name="___SUB1">#REF!</definedName>
    <definedName name="___SUB2">#REF!</definedName>
    <definedName name="___SUB3">#REF!</definedName>
    <definedName name="___sub4">#REF!</definedName>
    <definedName name="___sub5">#REF!</definedName>
    <definedName name="___TON1">#REF!</definedName>
    <definedName name="___TON2">#REF!</definedName>
    <definedName name="___WW2">#REF!</definedName>
    <definedName name="___WW3">#REF!</definedName>
    <definedName name="___WW6">#REF!</definedName>
    <definedName name="___WW7">#REF!</definedName>
    <definedName name="___WW8">#REF!</definedName>
    <definedName name="___xlfn.BAHTTEXT" hidden="1">#NAME?</definedName>
    <definedName name="__10">#REF!</definedName>
    <definedName name="__11">#REF!</definedName>
    <definedName name="__123Graph_A" hidden="1">#REF!</definedName>
    <definedName name="__6">#REF!</definedName>
    <definedName name="__7">#REF!</definedName>
    <definedName name="__8">#REF!</definedName>
    <definedName name="__9">#REF!</definedName>
    <definedName name="__A100000">#REF!</definedName>
    <definedName name="__A20000">#REF!</definedName>
    <definedName name="__A66000">#REF!</definedName>
    <definedName name="__A67000">#REF!</definedName>
    <definedName name="__A68000">#REF!</definedName>
    <definedName name="__A80000">#REF!</definedName>
    <definedName name="__CDT2">#REF!</definedName>
    <definedName name="__DOG1">#REF!</definedName>
    <definedName name="__DOG2">#REF!</definedName>
    <definedName name="__DOG22">#REF!</definedName>
    <definedName name="__DOG3">#REF!</definedName>
    <definedName name="__DOG33">#REF!</definedName>
    <definedName name="__DOG4">#REF!</definedName>
    <definedName name="__en1">#REF!</definedName>
    <definedName name="__H66766">#REF!</definedName>
    <definedName name="__IL1">#REF!</definedName>
    <definedName name="__IntlFixup" hidden="1">TRUE</definedName>
    <definedName name="__mn1">#REF!</definedName>
    <definedName name="__NMB96">#REF!</definedName>
    <definedName name="__PB1">[2]工완성공사율!$A$1:$J$45</definedName>
    <definedName name="__PB2">[2]工완성공사율!$K$1:$T$45</definedName>
    <definedName name="__PB3">[2]工완성공사율!$U$1:$AD$45</definedName>
    <definedName name="__PI48">#REF!</definedName>
    <definedName name="__PI60">#REF!</definedName>
    <definedName name="__PRN2">[3]내역서!#REF!</definedName>
    <definedName name="__PRN3">[3]내역서!#REF!</definedName>
    <definedName name="__PRN4">[3]내역서!#REF!</definedName>
    <definedName name="__PRN6">[3]내역서!#REF!</definedName>
    <definedName name="__PRN7">[3]내역서!#REF!</definedName>
    <definedName name="__RO110">#REF!</definedName>
    <definedName name="__RO22">#REF!</definedName>
    <definedName name="__RO35">#REF!</definedName>
    <definedName name="__RO45">#REF!</definedName>
    <definedName name="__RO60">#REF!</definedName>
    <definedName name="__RO80">#REF!</definedName>
    <definedName name="__SUB1">#REF!</definedName>
    <definedName name="__SUB2">#REF!</definedName>
    <definedName name="__SUB3">#REF!</definedName>
    <definedName name="__sub4">#REF!</definedName>
    <definedName name="__sub5">#REF!</definedName>
    <definedName name="__SUM1">[4]EP0618!#REF!</definedName>
    <definedName name="__SUM10">[4]EP0618!#REF!</definedName>
    <definedName name="__SUM11">[4]EP0618!#REF!</definedName>
    <definedName name="__SUM12">[4]EP0618!#REF!</definedName>
    <definedName name="__SUM13">[4]EP0618!#REF!</definedName>
    <definedName name="__SUM14">[4]EP0618!#REF!</definedName>
    <definedName name="__SUM15">[4]EP0618!#REF!</definedName>
    <definedName name="__SUM16">[4]EP0618!#REF!</definedName>
    <definedName name="__SUM17">[4]EP0618!#REF!</definedName>
    <definedName name="__SUM18">[4]EP0618!#REF!</definedName>
    <definedName name="__SUM19">[4]EP0618!#REF!</definedName>
    <definedName name="__SUM2">[4]EP0618!#REF!</definedName>
    <definedName name="__SUM3">[4]EP0618!#REF!</definedName>
    <definedName name="__SUM4">[4]EP0618!#REF!</definedName>
    <definedName name="__SUM5">[4]EP0618!#REF!</definedName>
    <definedName name="__SUM6">[4]EP0618!#REF!</definedName>
    <definedName name="__SUM7">[4]EP0618!#REF!</definedName>
    <definedName name="__SUM8">[4]EP0618!#REF!</definedName>
    <definedName name="__SUM9">[4]EP0618!#REF!</definedName>
    <definedName name="__TON1">#REF!</definedName>
    <definedName name="__TON2">#REF!</definedName>
    <definedName name="__WW2">#REF!</definedName>
    <definedName name="__WW3">#REF!</definedName>
    <definedName name="__WW6">#REF!</definedName>
    <definedName name="__WW7">#REF!</definedName>
    <definedName name="__WW8">#REF!</definedName>
    <definedName name="__xlfn.BAHTTEXT" hidden="1">#NAME?</definedName>
    <definedName name="__zz1">#REF!</definedName>
    <definedName name="_\D">#REF!</definedName>
    <definedName name="_\X">#REF!</definedName>
    <definedName name="_\Z">[5]결과조달!$GU$5658:$IV$7860</definedName>
    <definedName name="_0">[6]직재!#REF!</definedName>
    <definedName name="_0.026__1_0.15">[7]품!#REF!</definedName>
    <definedName name="_1">#N/A</definedName>
    <definedName name="_1_1">[7]품!#REF!</definedName>
    <definedName name="_1_1_1">[7]품!#REF!</definedName>
    <definedName name="_1_1_2">[7]품!#REF!</definedName>
    <definedName name="_1_1_3">[7]품!#REF!</definedName>
    <definedName name="_1_10">[7]품!#REF!</definedName>
    <definedName name="_1_10_1">[7]품!#REF!</definedName>
    <definedName name="_1_10_2">[7]품!#REF!</definedName>
    <definedName name="_1_10_3">[7]품!#REF!</definedName>
    <definedName name="_1_11">[7]품!#REF!</definedName>
    <definedName name="_1_11_1">[7]품!#REF!</definedName>
    <definedName name="_1_11_2">[7]품!#REF!</definedName>
    <definedName name="_1_11_3">[7]품!#REF!</definedName>
    <definedName name="_1_11_4">[8]품셈!#REF!</definedName>
    <definedName name="_1_12">[7]품!#REF!</definedName>
    <definedName name="_1_12_1">[7]품!#REF!</definedName>
    <definedName name="_1_12_2">[7]품!#REF!</definedName>
    <definedName name="_1_12_3">[7]품!#REF!</definedName>
    <definedName name="_1_13">[7]품!#REF!</definedName>
    <definedName name="_1_13_1">[7]품!#REF!</definedName>
    <definedName name="_1_13_2">[7]품!#REF!</definedName>
    <definedName name="_1_13_3">[7]품!#REF!</definedName>
    <definedName name="_1_13_4">[8]품셈!#REF!</definedName>
    <definedName name="_1_14">[7]품!#REF!</definedName>
    <definedName name="_1_14_1">[7]품!#REF!</definedName>
    <definedName name="_1_14_2">[7]품!#REF!</definedName>
    <definedName name="_1_14_3">[7]품!#REF!</definedName>
    <definedName name="_1_14_4">[8]품셈!#REF!</definedName>
    <definedName name="_1_15">[7]품!#REF!</definedName>
    <definedName name="_1_15_1">[7]품!#REF!</definedName>
    <definedName name="_1_15_2">[7]품!#REF!</definedName>
    <definedName name="_1_15_3">[7]품!#REF!</definedName>
    <definedName name="_1_16">[7]품!#REF!</definedName>
    <definedName name="_1_16_1">[7]품!#REF!</definedName>
    <definedName name="_1_16_2">[7]품!#REF!</definedName>
    <definedName name="_1_16_3">[7]품!#REF!</definedName>
    <definedName name="_1_17">[7]품!#REF!</definedName>
    <definedName name="_1_17_1">[7]품!#REF!</definedName>
    <definedName name="_1_17_2">[7]품!#REF!</definedName>
    <definedName name="_1_17_3">[7]품!#REF!</definedName>
    <definedName name="_1_18">[7]품!#REF!</definedName>
    <definedName name="_1_18_1">[7]품!#REF!</definedName>
    <definedName name="_1_18_2">[7]품!#REF!</definedName>
    <definedName name="_1_18_3">[7]품!#REF!</definedName>
    <definedName name="_1_18_4">[8]품셈!#REF!</definedName>
    <definedName name="_1_19">[7]품!#REF!</definedName>
    <definedName name="_1_19_1">[7]품!#REF!</definedName>
    <definedName name="_1_19_2">[7]품!#REF!</definedName>
    <definedName name="_1_19_3">[7]품!#REF!</definedName>
    <definedName name="_1_19_4">[8]품셈!#REF!</definedName>
    <definedName name="_1_2">[7]품!#REF!</definedName>
    <definedName name="_1_2_1">[7]품!#REF!</definedName>
    <definedName name="_1_2_2">[7]품!#REF!</definedName>
    <definedName name="_1_2_3">[7]품!#REF!</definedName>
    <definedName name="_1_20">[7]품!#REF!</definedName>
    <definedName name="_1_20_1">[7]품!#REF!</definedName>
    <definedName name="_1_20_2">[7]품!#REF!</definedName>
    <definedName name="_1_20_3">[7]품!#REF!</definedName>
    <definedName name="_1_21">[7]품!#REF!</definedName>
    <definedName name="_1_21_1">[7]품!#REF!</definedName>
    <definedName name="_1_21_2">[7]품!#REF!</definedName>
    <definedName name="_1_21_3">[7]품!#REF!</definedName>
    <definedName name="_1_22">[7]품!#REF!</definedName>
    <definedName name="_1_22_1">[7]품!#REF!</definedName>
    <definedName name="_1_22_2">[7]품!#REF!</definedName>
    <definedName name="_1_22_3">[8]품셈!#REF!</definedName>
    <definedName name="_1_22_4">[8]품셈!#REF!</definedName>
    <definedName name="_1_23">[7]품!#REF!</definedName>
    <definedName name="_1_23_1">[7]품!#REF!</definedName>
    <definedName name="_1_23_2">[7]품!#REF!</definedName>
    <definedName name="_1_23_3">[8]품셈!#REF!</definedName>
    <definedName name="_1_23_4">[8]품셈!#REF!</definedName>
    <definedName name="_1_24">[7]품!#REF!</definedName>
    <definedName name="_1_24_1">[7]품!#REF!</definedName>
    <definedName name="_1_24_2">[7]품!#REF!</definedName>
    <definedName name="_1_24_3">[8]품셈!#REF!</definedName>
    <definedName name="_1_25">[7]품!#REF!</definedName>
    <definedName name="_1_25_1">[7]품!#REF!</definedName>
    <definedName name="_1_25_2">[7]품!#REF!</definedName>
    <definedName name="_1_26">[7]품!#REF!</definedName>
    <definedName name="_1_26_1">[7]품!#REF!</definedName>
    <definedName name="_1_26_2">[7]품!#REF!</definedName>
    <definedName name="_1_26_3">[8]품셈!#REF!</definedName>
    <definedName name="_1_27">[8]품셈!#REF!</definedName>
    <definedName name="_1_27_1">[8]품셈!#REF!</definedName>
    <definedName name="_1_27_2">[8]품셈!#REF!</definedName>
    <definedName name="_1_27_3">[8]품셈!#REF!</definedName>
    <definedName name="_1_27_4">[8]품셈!#REF!</definedName>
    <definedName name="_1_28">[8]품셈!#REF!</definedName>
    <definedName name="_1_28_1">[8]품셈!#REF!</definedName>
    <definedName name="_1_28_2">[8]품셈!#REF!</definedName>
    <definedName name="_1_28_3">[8]품셈!#REF!</definedName>
    <definedName name="_1_28_4">[8]품셈!#REF!</definedName>
    <definedName name="_1_29">[8]품셈!#REF!</definedName>
    <definedName name="_1_29_1">[8]품셈!#REF!</definedName>
    <definedName name="_1_29_2">[8]품셈!#REF!</definedName>
    <definedName name="_1_29_3">[8]품셈!#REF!</definedName>
    <definedName name="_1_29_4">[8]품셈!#REF!</definedName>
    <definedName name="_1_3">[7]품!#REF!</definedName>
    <definedName name="_1_3_1">[7]품!#REF!</definedName>
    <definedName name="_1_3_2">[7]품!#REF!</definedName>
    <definedName name="_1_3_3">[7]품!#REF!</definedName>
    <definedName name="_1_3_4">[8]품셈!#REF!</definedName>
    <definedName name="_1_30">[8]품셈!#REF!</definedName>
    <definedName name="_1_31">[8]품셈!#REF!</definedName>
    <definedName name="_1_31_1">[8]품셈!#REF!</definedName>
    <definedName name="_1_31_2">[8]품셈!#REF!</definedName>
    <definedName name="_1_32">[8]품셈!#REF!</definedName>
    <definedName name="_1_32_1">[8]품셈!#REF!</definedName>
    <definedName name="_1_32_2">[8]품셈!#REF!</definedName>
    <definedName name="_1_33">[8]품셈!#REF!</definedName>
    <definedName name="_1_33_1">[8]품셈!#REF!</definedName>
    <definedName name="_1_33_2">[8]품셈!#REF!</definedName>
    <definedName name="_1_33_3">[8]품셈!#REF!</definedName>
    <definedName name="_1_33_4">[8]품셈!#REF!</definedName>
    <definedName name="_1_34">[8]품셈!#REF!</definedName>
    <definedName name="_1_34_1">[8]품셈!#REF!</definedName>
    <definedName name="_1_34_2">[8]품셈!#REF!</definedName>
    <definedName name="_1_35">[8]품셈!#REF!</definedName>
    <definedName name="_1_35_1">[8]품셈!#REF!</definedName>
    <definedName name="_1_35_2">[8]품셈!#REF!</definedName>
    <definedName name="_1_36">[8]품셈!#REF!</definedName>
    <definedName name="_1_36_1">[8]품셈!#REF!</definedName>
    <definedName name="_1_36_2">[8]품셈!#REF!</definedName>
    <definedName name="_1_37">[8]품셈!#REF!</definedName>
    <definedName name="_1_37_1">[8]품셈!#REF!</definedName>
    <definedName name="_1_37_2">[8]품셈!#REF!</definedName>
    <definedName name="_1_37_3">[8]품셈!#REF!</definedName>
    <definedName name="_1_37_4">[8]품셈!#REF!</definedName>
    <definedName name="_1_38">[8]품셈!#REF!</definedName>
    <definedName name="_1_38_1">[8]품셈!#REF!</definedName>
    <definedName name="_1_38_2">[8]품셈!#REF!</definedName>
    <definedName name="_1_4">[7]품!#REF!</definedName>
    <definedName name="_1_4_1">[7]품!#REF!</definedName>
    <definedName name="_1_4_2">[7]품!#REF!</definedName>
    <definedName name="_1_4_3">[7]품!#REF!</definedName>
    <definedName name="_1_4_4">[8]품셈!#REF!</definedName>
    <definedName name="_1_5">[7]품!#REF!</definedName>
    <definedName name="_1_5_1">[7]품!#REF!</definedName>
    <definedName name="_1_5_2">[7]품!#REF!</definedName>
    <definedName name="_1_5_3">[7]품!#REF!</definedName>
    <definedName name="_1_5_4">[8]품셈!#REF!</definedName>
    <definedName name="_1_6">[7]품!#REF!</definedName>
    <definedName name="_1_6_1">[7]품!#REF!</definedName>
    <definedName name="_1_6_2">[7]품!#REF!</definedName>
    <definedName name="_1_6_3">[7]품!#REF!</definedName>
    <definedName name="_1_6_4">[8]품셈!#REF!</definedName>
    <definedName name="_1_7">[7]품!#REF!</definedName>
    <definedName name="_1_7_1">[7]품!#REF!</definedName>
    <definedName name="_1_7_2">[7]품!#REF!</definedName>
    <definedName name="_1_7_3">[7]품!#REF!</definedName>
    <definedName name="_1_8">[7]품!#REF!</definedName>
    <definedName name="_1_8_1">[7]품!#REF!</definedName>
    <definedName name="_1_8_2">[7]품!#REF!</definedName>
    <definedName name="_1_8_3">[7]품!#REF!</definedName>
    <definedName name="_1_8_4">[8]품셈!#REF!</definedName>
    <definedName name="_1_9">[7]품!#REF!</definedName>
    <definedName name="_1_9_1">[7]품!#REF!</definedName>
    <definedName name="_1_9_2">[7]품!#REF!</definedName>
    <definedName name="_1_9_3">[7]품!#REF!</definedName>
    <definedName name="_10">#N/A</definedName>
    <definedName name="_10_1">'[9]일위대가(여기까지)'!#REF!</definedName>
    <definedName name="_10_1_2">[8]품셈!#REF!</definedName>
    <definedName name="_10_2">[7]품!#REF!</definedName>
    <definedName name="_11">#N/A</definedName>
    <definedName name="_11_1">'[9]일위대가(여기까지)'!#REF!</definedName>
    <definedName name="_11_2">[7]품!#REF!</definedName>
    <definedName name="_12">#N/A</definedName>
    <definedName name="_12_1">[7]품!#REF!</definedName>
    <definedName name="_12_1_1">'[9]일위대가(여기까지)'!#REF!</definedName>
    <definedName name="_12_1_2">[7]품!#REF!</definedName>
    <definedName name="_12_2">[7]품!#REF!</definedName>
    <definedName name="_12_2_1">[7]품!#REF!</definedName>
    <definedName name="_12_2_2">[7]품!#REF!</definedName>
    <definedName name="_12_3">[7]품!#REF!</definedName>
    <definedName name="_12_3_1">[7]품!#REF!</definedName>
    <definedName name="_12_3_2">[7]품!#REF!</definedName>
    <definedName name="_12_4">[7]품!#REF!</definedName>
    <definedName name="_12_4_1">'[9]일위대가(여기까지)'!#REF!</definedName>
    <definedName name="_12_4_2">[7]품!#REF!</definedName>
    <definedName name="_12_5">[7]품!#REF!</definedName>
    <definedName name="_12_5_1">'[9]일위대가(여기까지)'!#REF!</definedName>
    <definedName name="_12_5_2">[7]품!#REF!</definedName>
    <definedName name="_12_6">[7]품!#REF!</definedName>
    <definedName name="_12_6_1">'[9]일위대가(여기까지)'!#REF!</definedName>
    <definedName name="_12_6_2">[7]품!#REF!</definedName>
    <definedName name="_13">#N/A</definedName>
    <definedName name="_13_1">[7]품!#REF!</definedName>
    <definedName name="_13_1_2">[8]품셈!#REF!</definedName>
    <definedName name="_13_10">[7]품!#REF!</definedName>
    <definedName name="_13_10_1">[7]품!#REF!</definedName>
    <definedName name="_13_10_2">[7]품!#REF!</definedName>
    <definedName name="_13_11">[7]품!#REF!</definedName>
    <definedName name="_13_11_1">[7]품!#REF!</definedName>
    <definedName name="_13_11_2">[7]품!#REF!</definedName>
    <definedName name="_13_12">[7]품!#REF!</definedName>
    <definedName name="_13_12_1">[7]품!#REF!</definedName>
    <definedName name="_13_12_2">[7]품!#REF!</definedName>
    <definedName name="_13_2">[7]품!#REF!</definedName>
    <definedName name="_13_2_1">[7]품!#REF!</definedName>
    <definedName name="_13_2_2">[7]품!#REF!</definedName>
    <definedName name="_13_3">[7]품!#REF!</definedName>
    <definedName name="_13_3_1">[7]품!#REF!</definedName>
    <definedName name="_13_3_2">[7]품!#REF!</definedName>
    <definedName name="_13_4">[7]품!#REF!</definedName>
    <definedName name="_13_4_1">[7]품!#REF!</definedName>
    <definedName name="_13_4_2">[7]품!#REF!</definedName>
    <definedName name="_13_5">[7]품!#REF!</definedName>
    <definedName name="_13_5_1">[7]품!#REF!</definedName>
    <definedName name="_13_5_2">[7]품!#REF!</definedName>
    <definedName name="_13_6">[7]품!#REF!</definedName>
    <definedName name="_13_6_1">[7]품!#REF!</definedName>
    <definedName name="_13_6_2">[7]품!#REF!</definedName>
    <definedName name="_13_7">[7]품!#REF!</definedName>
    <definedName name="_13_7_1">[7]품!#REF!</definedName>
    <definedName name="_13_7_2">[7]품!#REF!</definedName>
    <definedName name="_13_8">[7]품!#REF!</definedName>
    <definedName name="_13_8_1">[7]품!#REF!</definedName>
    <definedName name="_13_8_2">[7]품!#REF!</definedName>
    <definedName name="_13_9">[7]품!#REF!</definedName>
    <definedName name="_13_9_1">[7]품!#REF!</definedName>
    <definedName name="_13_9_2">[7]품!#REF!</definedName>
    <definedName name="_14">#N/A</definedName>
    <definedName name="_14_1">[7]품!#REF!</definedName>
    <definedName name="_14_1_1">[7]품!#REF!</definedName>
    <definedName name="_14_1_2">[7]품!#REF!</definedName>
    <definedName name="_14_10">[8]품셈!#REF!</definedName>
    <definedName name="_14_10_1">[8]품셈!#REF!</definedName>
    <definedName name="_14_10_2">[8]품셈!#REF!</definedName>
    <definedName name="_14_11">[8]품셈!#REF!</definedName>
    <definedName name="_14_11_1">[8]품셈!#REF!</definedName>
    <definedName name="_14_11_2">[8]품셈!#REF!</definedName>
    <definedName name="_14_12">[8]품셈!#REF!</definedName>
    <definedName name="_14_12_1">[8]품셈!#REF!</definedName>
    <definedName name="_14_12_2">[8]품셈!#REF!</definedName>
    <definedName name="_14_13">[8]품셈!#REF!</definedName>
    <definedName name="_14_13_1">[8]품셈!#REF!</definedName>
    <definedName name="_14_13_2">[8]품셈!#REF!</definedName>
    <definedName name="_14_14">[8]품셈!#REF!</definedName>
    <definedName name="_14_14_1">[8]품셈!#REF!</definedName>
    <definedName name="_14_14_2">[8]품셈!#REF!</definedName>
    <definedName name="_14_15">[8]품셈!#REF!</definedName>
    <definedName name="_14_15_1">[8]품셈!#REF!</definedName>
    <definedName name="_14_15_2">[8]품셈!#REF!</definedName>
    <definedName name="_14_16">[8]품셈!#REF!</definedName>
    <definedName name="_14_16_1">[8]품셈!#REF!</definedName>
    <definedName name="_14_16_2">[8]품셈!#REF!</definedName>
    <definedName name="_14_17">[8]품셈!#REF!</definedName>
    <definedName name="_14_17_1">[8]품셈!#REF!</definedName>
    <definedName name="_14_17_2">[8]품셈!#REF!</definedName>
    <definedName name="_14_17_3">[8]품셈!#REF!</definedName>
    <definedName name="_14_18">[8]품셈!#REF!</definedName>
    <definedName name="_14_18_1">[8]품셈!#REF!</definedName>
    <definedName name="_14_18_2">[8]품셈!#REF!</definedName>
    <definedName name="_14_2">[7]품!#REF!</definedName>
    <definedName name="_14_2_1">[7]품!#REF!</definedName>
    <definedName name="_14_2_2">[7]품!#REF!</definedName>
    <definedName name="_14_2_3">[7]품!#REF!</definedName>
    <definedName name="_14_3">[7]품!#REF!</definedName>
    <definedName name="_14_3_1">[7]품!#REF!</definedName>
    <definedName name="_14_3_2">[7]품!#REF!</definedName>
    <definedName name="_14_4">[7]품!#REF!</definedName>
    <definedName name="_14_4_1">[7]품!#REF!</definedName>
    <definedName name="_14_4_2">[7]품!#REF!</definedName>
    <definedName name="_14_5_1">[8]품셈!#REF!</definedName>
    <definedName name="_14_5_2">[8]품셈!#REF!</definedName>
    <definedName name="_14_6">[8]품셈!#REF!</definedName>
    <definedName name="_14_6_1">[8]품셈!#REF!</definedName>
    <definedName name="_14_6_2">[8]품셈!#REF!</definedName>
    <definedName name="_14_7">[8]품셈!#REF!</definedName>
    <definedName name="_14_7_1">[8]품셈!#REF!</definedName>
    <definedName name="_14_7_2">[8]품셈!#REF!</definedName>
    <definedName name="_14_8">[8]품셈!#REF!</definedName>
    <definedName name="_14_8_1">[8]품셈!#REF!</definedName>
    <definedName name="_14_8_2">[8]품셈!#REF!</definedName>
    <definedName name="_14_9">[8]품셈!#REF!</definedName>
    <definedName name="_14_9_1">[8]품셈!#REF!</definedName>
    <definedName name="_14_9_2">[8]품셈!#REF!</definedName>
    <definedName name="_15">#N/A</definedName>
    <definedName name="_15_1">[7]품!#REF!</definedName>
    <definedName name="_15_1_1">[7]품!#REF!</definedName>
    <definedName name="_15_1_2">[7]품!#REF!</definedName>
    <definedName name="_15_2">[7]품!#REF!</definedName>
    <definedName name="_15_2_1">[7]품!#REF!</definedName>
    <definedName name="_15_2_2">[7]품!#REF!</definedName>
    <definedName name="_15A">[10]금액내역서!$D$3:$D$10</definedName>
    <definedName name="_16">#N/A</definedName>
    <definedName name="_16_1_1">[7]품!#REF!</definedName>
    <definedName name="_16_1_2">[7]품!#REF!</definedName>
    <definedName name="_17">#N/A</definedName>
    <definedName name="_17_1">[7]품!#REF!</definedName>
    <definedName name="_17_1_1">[7]품!#REF!</definedName>
    <definedName name="_17_1_2">[7]품!#REF!</definedName>
    <definedName name="_17_2">[7]품!#REF!</definedName>
    <definedName name="_17_2_1">[7]품!#REF!</definedName>
    <definedName name="_17_2_2">[7]품!#REF!</definedName>
    <definedName name="_18">#N/A</definedName>
    <definedName name="_18_1">[7]품!#REF!</definedName>
    <definedName name="_18_1_2">[8]품셈!#REF!</definedName>
    <definedName name="_18_2">[7]품!#REF!</definedName>
    <definedName name="_19">#N/A</definedName>
    <definedName name="_19_1">[11]일위대가!#REF!</definedName>
    <definedName name="_19_1_1">[8]품셈!#REF!</definedName>
    <definedName name="_19_1_2">[8]품셈!#REF!</definedName>
    <definedName name="_19_2">[7]품!#REF!</definedName>
    <definedName name="_19_2_2">[8]품셈!#REF!</definedName>
    <definedName name="_19_3">[8]품셈!#REF!</definedName>
    <definedName name="_19_3_1">[8]품셈!#REF!</definedName>
    <definedName name="_19_3_2">[8]품셈!#REF!</definedName>
    <definedName name="_1공장">#REF!</definedName>
    <definedName name="_1단">#REF!</definedName>
    <definedName name="_1월">#REF!</definedName>
    <definedName name="_2">#N/A</definedName>
    <definedName name="_2._날_개_벽">#REF!</definedName>
    <definedName name="_2_1">[7]품!#REF!</definedName>
    <definedName name="_2_1_1">[7]품!#REF!</definedName>
    <definedName name="_2_1_2">[7]품!#REF!</definedName>
    <definedName name="_2_1_3">[7]품!#REF!</definedName>
    <definedName name="_2_10">[7]품!#REF!</definedName>
    <definedName name="_2_10_1">[7]품!#REF!</definedName>
    <definedName name="_2_10_2">[7]품!#REF!</definedName>
    <definedName name="_2_10_3">[7]품!#REF!</definedName>
    <definedName name="_2_11">[7]품!#REF!</definedName>
    <definedName name="_2_11_1">[7]품!#REF!</definedName>
    <definedName name="_2_11_2">[7]품!#REF!</definedName>
    <definedName name="_2_11_3">[7]품!#REF!</definedName>
    <definedName name="_2_12">[7]품!#REF!</definedName>
    <definedName name="_2_12_1">[7]품!#REF!</definedName>
    <definedName name="_2_12_2">[7]품!#REF!</definedName>
    <definedName name="_2_12_3">[7]품!#REF!</definedName>
    <definedName name="_2_13">[7]품!#REF!</definedName>
    <definedName name="_2_13_1">[7]품!#REF!</definedName>
    <definedName name="_2_13_2">[7]품!#REF!</definedName>
    <definedName name="_2_13_3">[7]품!#REF!</definedName>
    <definedName name="_2_14">[7]품!#REF!</definedName>
    <definedName name="_2_14_1">[7]품!#REF!</definedName>
    <definedName name="_2_14_2">[7]품!#REF!</definedName>
    <definedName name="_2_14_3">[7]품!#REF!</definedName>
    <definedName name="_2_15">[7]품!#REF!</definedName>
    <definedName name="_2_15_1">[7]품!#REF!</definedName>
    <definedName name="_2_15_2">[7]품!#REF!</definedName>
    <definedName name="_2_15_3">[7]품!#REF!</definedName>
    <definedName name="_2_16">[7]품!#REF!</definedName>
    <definedName name="_2_16_1">[7]품!#REF!</definedName>
    <definedName name="_2_16_2">[7]품!#REF!</definedName>
    <definedName name="_2_16_3">[7]품!#REF!</definedName>
    <definedName name="_2_17">[8]품셈!#REF!</definedName>
    <definedName name="_2_18">[8]품셈!#REF!</definedName>
    <definedName name="_2_19">[8]품셈!#REF!</definedName>
    <definedName name="_2_2">[7]품!#REF!</definedName>
    <definedName name="_2_2_1">[7]품!#REF!</definedName>
    <definedName name="_2_2_2">[7]품!#REF!</definedName>
    <definedName name="_2_2_3">[7]품!#REF!</definedName>
    <definedName name="_2_3">[7]품!#REF!</definedName>
    <definedName name="_2_3_1">[7]품!#REF!</definedName>
    <definedName name="_2_3_2">[7]품!#REF!</definedName>
    <definedName name="_2_3_3">[7]품!#REF!</definedName>
    <definedName name="_2_4">[7]품!#REF!</definedName>
    <definedName name="_2_4_1">[7]품!#REF!</definedName>
    <definedName name="_2_4_2">[7]품!#REF!</definedName>
    <definedName name="_2_4_3">[7]품!#REF!</definedName>
    <definedName name="_2_5">[7]품!#REF!</definedName>
    <definedName name="_2_5_1">[7]품!#REF!</definedName>
    <definedName name="_2_5_2">[7]품!#REF!</definedName>
    <definedName name="_2_5_3">[7]품!#REF!</definedName>
    <definedName name="_2_6">[7]품!#REF!</definedName>
    <definedName name="_2_6_1">[7]품!#REF!</definedName>
    <definedName name="_2_6_2">[7]품!#REF!</definedName>
    <definedName name="_2_6_3">[7]품!#REF!</definedName>
    <definedName name="_2_7">[7]품!#REF!</definedName>
    <definedName name="_2_7_1">[7]품!#REF!</definedName>
    <definedName name="_2_7_2">[7]품!#REF!</definedName>
    <definedName name="_2_7_3">[7]품!#REF!</definedName>
    <definedName name="_2_8">[7]품!#REF!</definedName>
    <definedName name="_2_8_1">[7]품!#REF!</definedName>
    <definedName name="_2_8_2">[7]품!#REF!</definedName>
    <definedName name="_2_8_3">[7]품!#REF!</definedName>
    <definedName name="_2_9">[7]품!#REF!</definedName>
    <definedName name="_2_9_1">[7]품!#REF!</definedName>
    <definedName name="_2_9_2">[7]품!#REF!</definedName>
    <definedName name="_2_9_3">[7]품!#REF!</definedName>
    <definedName name="_20">#N/A</definedName>
    <definedName name="_20_1">[7]품!#REF!</definedName>
    <definedName name="_20_2">[7]품!#REF!</definedName>
    <definedName name="_20_3">[7]품!#REF!</definedName>
    <definedName name="_21">#N/A</definedName>
    <definedName name="_21_1">[7]품!#REF!</definedName>
    <definedName name="_21_1_1">[8]품셈!#REF!</definedName>
    <definedName name="_21_1_2">[8]품셈!#REF!</definedName>
    <definedName name="_21_2">[7]품!#REF!</definedName>
    <definedName name="_22">#N/A</definedName>
    <definedName name="_22_1">[7]품!#REF!</definedName>
    <definedName name="_22_2">[7]품!#REF!</definedName>
    <definedName name="_23">#N/A</definedName>
    <definedName name="_23_1">[11]일위대가!#REF!</definedName>
    <definedName name="_23_2">[7]품!#REF!</definedName>
    <definedName name="_24">#N/A</definedName>
    <definedName name="_24_1">[7]품!#REF!</definedName>
    <definedName name="_24_1_1">[7]품!#REF!</definedName>
    <definedName name="_24_1_2">[7]품!#REF!</definedName>
    <definedName name="_24_2">[7]품!#REF!</definedName>
    <definedName name="_24_2_1">[7]품!#REF!</definedName>
    <definedName name="_24_2_2">[7]품!#REF!</definedName>
    <definedName name="_25">#N/A</definedName>
    <definedName name="_25_1_2">[8]품셈!#REF!</definedName>
    <definedName name="_25_1_3">[8]품셈!#REF!</definedName>
    <definedName name="_26">#N/A</definedName>
    <definedName name="_27">#N/A</definedName>
    <definedName name="_28">#N/A</definedName>
    <definedName name="_28_2">[8]품셈!#REF!</definedName>
    <definedName name="_29">#N/A</definedName>
    <definedName name="_2P100A">#REF!</definedName>
    <definedName name="_2P200A">#REF!</definedName>
    <definedName name="_2P300A">#REF!</definedName>
    <definedName name="_2P30A">#REF!</definedName>
    <definedName name="_2P60A">#REF!</definedName>
    <definedName name="_2공장">#REF!</definedName>
    <definedName name="_2월">#REF!</definedName>
    <definedName name="_3">#N/A</definedName>
    <definedName name="_3_1">[7]품!#REF!</definedName>
    <definedName name="_3_1_1">[7]품!#REF!</definedName>
    <definedName name="_3_1_2">[7]품!#REF!</definedName>
    <definedName name="_3_2">[7]품!#REF!</definedName>
    <definedName name="_3_2_1">[7]품!#REF!</definedName>
    <definedName name="_3_2_2">[7]품!#REF!</definedName>
    <definedName name="_3_3">[7]품!#REF!</definedName>
    <definedName name="_3_3_1">[7]품!#REF!</definedName>
    <definedName name="_3_3_2">[7]품!#REF!</definedName>
    <definedName name="_3_4">[7]품!#REF!</definedName>
    <definedName name="_3_4_1">[7]품!#REF!</definedName>
    <definedName name="_3_4_2">[7]품!#REF!</definedName>
    <definedName name="_3_5">[7]품!#REF!</definedName>
    <definedName name="_3_5_1">[7]품!#REF!</definedName>
    <definedName name="_3_5_2">[7]품!#REF!</definedName>
    <definedName name="_3_6">[8]품셈!#REF!</definedName>
    <definedName name="_30">#N/A</definedName>
    <definedName name="_31">#N/A</definedName>
    <definedName name="_315">[12]__!#REF!</definedName>
    <definedName name="_315___0">[13]__!#REF!</definedName>
    <definedName name="_315___10">[14]__!#REF!</definedName>
    <definedName name="_315___11">[15]__!#REF!</definedName>
    <definedName name="_315___12">[15]__!#REF!</definedName>
    <definedName name="_315___7">[16]__!#REF!</definedName>
    <definedName name="_315___8">[17]__!#REF!</definedName>
    <definedName name="_315___9">[16]__!#REF!</definedName>
    <definedName name="_32">#N/A</definedName>
    <definedName name="_33">#N/A</definedName>
    <definedName name="_34">#N/A</definedName>
    <definedName name="_35">#N/A</definedName>
    <definedName name="_36">#N/A</definedName>
    <definedName name="_37">#N/A</definedName>
    <definedName name="_38">#N/A</definedName>
    <definedName name="_39">#N/A</definedName>
    <definedName name="_3P100A">#REF!</definedName>
    <definedName name="_3P200A">#REF!</definedName>
    <definedName name="_3P300A">#REF!</definedName>
    <definedName name="_3P30A">#REF!</definedName>
    <definedName name="_3P400A">#REF!</definedName>
    <definedName name="_3P600A">#REF!</definedName>
    <definedName name="_3P60A">#REF!</definedName>
    <definedName name="_3공장">#REF!</definedName>
    <definedName name="_3월">#REF!</definedName>
    <definedName name="_4">#N/A</definedName>
    <definedName name="_4_1">[7]품!#REF!</definedName>
    <definedName name="_4_2">[7]품!#REF!</definedName>
    <definedName name="_4_2_1">[8]품셈!#REF!</definedName>
    <definedName name="_4_2_2">[8]품셈!#REF!</definedName>
    <definedName name="_4_2_3">[8]품셈!#REF!</definedName>
    <definedName name="_40">#N/A</definedName>
    <definedName name="_41">#N/A</definedName>
    <definedName name="_415">#REF!</definedName>
    <definedName name="_415___0">#REF!</definedName>
    <definedName name="_415___10">#REF!</definedName>
    <definedName name="_415___12">#REF!</definedName>
    <definedName name="_415___2">#REF!</definedName>
    <definedName name="_415___3">#REF!</definedName>
    <definedName name="_415___4">#REF!</definedName>
    <definedName name="_415___5">#REF!</definedName>
    <definedName name="_415___7">#REF!</definedName>
    <definedName name="_415___8">#REF!</definedName>
    <definedName name="_415___9">#REF!</definedName>
    <definedName name="_42">#N/A</definedName>
    <definedName name="_43">#N/A</definedName>
    <definedName name="_44">#N/A</definedName>
    <definedName name="_45">#N/A</definedName>
    <definedName name="_46">#N/A</definedName>
    <definedName name="_461">#REF!</definedName>
    <definedName name="_461___0">#REF!</definedName>
    <definedName name="_461___10">#REF!</definedName>
    <definedName name="_461___12">#REF!</definedName>
    <definedName name="_461___2">#REF!</definedName>
    <definedName name="_461___3">#REF!</definedName>
    <definedName name="_461___4">#REF!</definedName>
    <definedName name="_461___5">#REF!</definedName>
    <definedName name="_461___7">#REF!</definedName>
    <definedName name="_461___8">#REF!</definedName>
    <definedName name="_461___9">#REF!</definedName>
    <definedName name="_47">#N/A</definedName>
    <definedName name="_48">#N/A</definedName>
    <definedName name="_49">#N/A</definedName>
    <definedName name="_4P100A">#REF!</definedName>
    <definedName name="_4P200A">#REF!</definedName>
    <definedName name="_4P300A">#REF!</definedName>
    <definedName name="_4P400A">#REF!</definedName>
    <definedName name="_4P60A">#REF!</definedName>
    <definedName name="_4월">#REF!</definedName>
    <definedName name="_5">#N/A</definedName>
    <definedName name="_5_1">[7]품!#REF!</definedName>
    <definedName name="_5_1_1">[7]품!#REF!</definedName>
    <definedName name="_5_1_2">[7]품!#REF!</definedName>
    <definedName name="_5_1_3">[7]품!#REF!</definedName>
    <definedName name="_5_1_4">[8]품셈!#REF!</definedName>
    <definedName name="_50">#N/A</definedName>
    <definedName name="_50억이상">[18]단위수량!#REF!</definedName>
    <definedName name="_51">#N/A</definedName>
    <definedName name="_52">#N/A</definedName>
    <definedName name="_53">#N/A</definedName>
    <definedName name="_54">#N/A</definedName>
    <definedName name="_55">#N/A</definedName>
    <definedName name="_56">#N/A</definedName>
    <definedName name="_57">#N/A</definedName>
    <definedName name="_58">#N/A</definedName>
    <definedName name="_59">#N/A</definedName>
    <definedName name="_5억원미만">[18]단위수량!#REF!</definedName>
    <definedName name="_5억이상_50억원미만">[18]단위수량!#REF!</definedName>
    <definedName name="_5월">#REF!</definedName>
    <definedName name="_6">#N/A</definedName>
    <definedName name="_6_1">[7]품!#REF!</definedName>
    <definedName name="_6_2">[7]품!#REF!</definedName>
    <definedName name="_60">#N/A</definedName>
    <definedName name="_600V_CV_FR_3Cx5.5㎟">[7]품!#REF!</definedName>
    <definedName name="_61">#N/A</definedName>
    <definedName name="_62">#N/A</definedName>
    <definedName name="_63">#N/A</definedName>
    <definedName name="_64">#N/A</definedName>
    <definedName name="_65">#N/A</definedName>
    <definedName name="_66">#N/A</definedName>
    <definedName name="_67">#N/A</definedName>
    <definedName name="_68">#N/A</definedName>
    <definedName name="_69">#N/A</definedName>
    <definedName name="_6월">#REF!</definedName>
    <definedName name="_7">#N/A</definedName>
    <definedName name="_7_1">[7]품!#REF!</definedName>
    <definedName name="_7_1_1">'[9]일위대가(여기까지)'!#REF!</definedName>
    <definedName name="_7_2">[7]품!#REF!</definedName>
    <definedName name="_7_2_1">[7]품!#REF!</definedName>
    <definedName name="_7_2_2">[7]품!#REF!</definedName>
    <definedName name="_70">#N/A</definedName>
    <definedName name="_71">#N/A</definedName>
    <definedName name="_72">#N/A</definedName>
    <definedName name="_73">#N/A</definedName>
    <definedName name="_74">#N/A</definedName>
    <definedName name="_75">#N/A</definedName>
    <definedName name="_76">#N/A</definedName>
    <definedName name="_77">#N/A</definedName>
    <definedName name="_78">#N/A</definedName>
    <definedName name="_79">#N/A</definedName>
    <definedName name="_8">#N/A</definedName>
    <definedName name="_8_1">[7]품!#REF!</definedName>
    <definedName name="_8_1_1">[7]품!#REF!</definedName>
    <definedName name="_8_1_2">[7]품!#REF!</definedName>
    <definedName name="_8_1_3">[7]품!#REF!</definedName>
    <definedName name="_8_2">[7]품!#REF!</definedName>
    <definedName name="_8_2_1">[7]품!#REF!</definedName>
    <definedName name="_8_2_2">[7]품!#REF!</definedName>
    <definedName name="_8_2_3">[7]품!#REF!</definedName>
    <definedName name="_8_3">[7]품!#REF!</definedName>
    <definedName name="_8_3_1">[7]품!#REF!</definedName>
    <definedName name="_8_3_2">[7]품!#REF!</definedName>
    <definedName name="_8_3_3">[7]품!#REF!</definedName>
    <definedName name="_8_4">[7]품!#REF!</definedName>
    <definedName name="_8_4_1">[7]품!#REF!</definedName>
    <definedName name="_8_4_2">[7]품!#REF!</definedName>
    <definedName name="_8_4_3">[7]품!#REF!</definedName>
    <definedName name="_80">#N/A</definedName>
    <definedName name="_81">#N/A</definedName>
    <definedName name="_82">#N/A</definedName>
    <definedName name="_83">#N/A</definedName>
    <definedName name="_84">#N/A</definedName>
    <definedName name="_85">#N/A</definedName>
    <definedName name="_86">#N/A</definedName>
    <definedName name="_87">#N/A</definedName>
    <definedName name="_88">#N/A</definedName>
    <definedName name="_89">#N/A</definedName>
    <definedName name="_9">#N/A</definedName>
    <definedName name="_9_2">[7]품!#REF!</definedName>
    <definedName name="_9_2_1">[8]품셈!#REF!</definedName>
    <definedName name="_9_2_2">[8]품셈!#REF!</definedName>
    <definedName name="_9_3">[8]품셈!#REF!</definedName>
    <definedName name="_9_3_1">[8]품셈!#REF!</definedName>
    <definedName name="_9_3_2">[8]품셈!#REF!</definedName>
    <definedName name="_9_4">[8]품셈!#REF!</definedName>
    <definedName name="_9_4_1">[8]품셈!#REF!</definedName>
    <definedName name="_9_4_2">[8]품셈!#REF!</definedName>
    <definedName name="_9_5">[8]품셈!#REF!</definedName>
    <definedName name="_9_5_1">[8]품셈!#REF!</definedName>
    <definedName name="_9_5_2">[8]품셈!#REF!</definedName>
    <definedName name="_9_6">[8]품셈!#REF!</definedName>
    <definedName name="_9_6_1">[8]품셈!#REF!</definedName>
    <definedName name="_9_6_2">[8]품셈!#REF!</definedName>
    <definedName name="_9_7">[8]품셈!#REF!</definedName>
    <definedName name="_9_7_1">[8]품셈!#REF!</definedName>
    <definedName name="_9_7_2">[8]품셈!#REF!</definedName>
    <definedName name="_9_8">[8]품셈!#REF!</definedName>
    <definedName name="_9_8_1">[8]품셈!#REF!</definedName>
    <definedName name="_9_8_2">[8]품셈!#REF!</definedName>
    <definedName name="_90">#N/A</definedName>
    <definedName name="_91">#N/A</definedName>
    <definedName name="_92">#N/A</definedName>
    <definedName name="_93">#N/A</definedName>
    <definedName name="_94">#N/A</definedName>
    <definedName name="_95">#N/A</definedName>
    <definedName name="_96">#N/A</definedName>
    <definedName name="_97">#N/A</definedName>
    <definedName name="_98">#N/A</definedName>
    <definedName name="_99">#N/A</definedName>
    <definedName name="_a">#N/A</definedName>
    <definedName name="_A1">#REF!</definedName>
    <definedName name="_a16385">#REF!</definedName>
    <definedName name="_aab42">#REF!</definedName>
    <definedName name="_B22">[19]일위대가!$A$1400:$IV$1413=[19]일위대가!$A$1400</definedName>
    <definedName name="_C">#REF!</definedName>
    <definedName name="_C315">#REF!</definedName>
    <definedName name="_Ç315">#REF!</definedName>
    <definedName name="_C315___0">#REF!</definedName>
    <definedName name="_Ç315___0">#REF!</definedName>
    <definedName name="_Ç315___10">#REF!</definedName>
    <definedName name="_C315___11">#REF!</definedName>
    <definedName name="_C315___12">#REF!</definedName>
    <definedName name="_Ç315___12">#REF!</definedName>
    <definedName name="_Ç315___2">#REF!</definedName>
    <definedName name="_Ç315___3">#REF!</definedName>
    <definedName name="_Ç315___4">#REF!</definedName>
    <definedName name="_Ç315___5">#REF!</definedName>
    <definedName name="_Ç315___7">#REF!</definedName>
    <definedName name="_Ç315___8">#REF!</definedName>
    <definedName name="_Ç315___9">#REF!</definedName>
    <definedName name="_CDT2">#REF!</definedName>
    <definedName name="_CSA8">'[20]INPUT(덕도방향-시점)'!#REF!</definedName>
    <definedName name="_D1">#REF!</definedName>
    <definedName name="_D13">#REF!</definedName>
    <definedName name="_D16">#REF!</definedName>
    <definedName name="_D19">#REF!</definedName>
    <definedName name="_D2">#REF!</definedName>
    <definedName name="_DOG1">#REF!</definedName>
    <definedName name="_DOG2">#REF!</definedName>
    <definedName name="_DOG22">#REF!</definedName>
    <definedName name="_DOG3">#REF!</definedName>
    <definedName name="_DOG33">#REF!</definedName>
    <definedName name="_DOG4">#REF!</definedName>
    <definedName name="_ELL45">#REF!</definedName>
    <definedName name="_ELL90">#REF!</definedName>
    <definedName name="_en1">#REF!</definedName>
    <definedName name="_F45">[21]맨홀토공산출!#REF!</definedName>
    <definedName name="_F46">[21]맨홀토공산출!#REF!</definedName>
    <definedName name="_Fill" hidden="1">[22]날개벽수량표!#REF!</definedName>
    <definedName name="_xlnm._FilterDatabase" hidden="1">#REF!</definedName>
    <definedName name="_FLC1">[23]소요자재!$H$58</definedName>
    <definedName name="_FLC2">[23]소요자재!$H$59</definedName>
    <definedName name="_GHH1">#REF!</definedName>
    <definedName name="_GHH2">#REF!</definedName>
    <definedName name="_H66766">#REF!</definedName>
    <definedName name="_HSH1">#REF!</definedName>
    <definedName name="_HSH2">#REF!</definedName>
    <definedName name="_hun1">[24]설계조건!#REF!</definedName>
    <definedName name="_hun2">[24]설계조건!#REF!</definedName>
    <definedName name="_IDF15">#REF!</definedName>
    <definedName name="_idf2">[23]소요자재!$H$28</definedName>
    <definedName name="_idf3">[23]소요자재!$H$48</definedName>
    <definedName name="_idf4">[23]소요자재!$H$49</definedName>
    <definedName name="_idf5">[23]소요자재!$H$67</definedName>
    <definedName name="_idf6">[23]소요자재!$H$68</definedName>
    <definedName name="_IL1">#REF!</definedName>
    <definedName name="_JEA1">#REF!</definedName>
    <definedName name="_JEA2">#REF!</definedName>
    <definedName name="_JJ21">[25]중기일위대가!$J$25</definedName>
    <definedName name="_JK21">[25]중기일위대가!$K$25</definedName>
    <definedName name="_JN21">[25]중기일위대가!$I$25</definedName>
    <definedName name="_K02">[19]일위대가!$A$732:$IV$745=[19]일위대가!$A$732</definedName>
    <definedName name="_Key1" hidden="1">#REF!</definedName>
    <definedName name="_Key2" hidden="1">#REF!</definedName>
    <definedName name="_kfkf" hidden="1">#REF!</definedName>
    <definedName name="_l1">[26]내역서!#REF!</definedName>
    <definedName name="_LP1">'[27]부하(성남)'!#REF!</definedName>
    <definedName name="_LPB1">[28]부하계산서!#REF!</definedName>
    <definedName name="_LPK1">[28]부하계산서!#REF!</definedName>
    <definedName name="_LU1">'[27]부하(성남)'!#REF!</definedName>
    <definedName name="_LU2">'[27]부하(성남)'!#REF!</definedName>
    <definedName name="_LV01">'[27]부하(성남)'!#REF!</definedName>
    <definedName name="_MaL1">#REF!</definedName>
    <definedName name="_MaL2">#REF!</definedName>
    <definedName name="_MatInverse_In" hidden="1">#REF!</definedName>
    <definedName name="_MatMult_A" hidden="1">#REF!</definedName>
    <definedName name="_MatMult_AxB" hidden="1">#REF!</definedName>
    <definedName name="_MatMult_B" hidden="1">#REF!</definedName>
    <definedName name="_mn1">#REF!</definedName>
    <definedName name="_MUX3240">[23]소요자재!$H$123</definedName>
    <definedName name="_NIU2">[23]소요자재!$H$115</definedName>
    <definedName name="_NMB96">#REF!</definedName>
    <definedName name="_NP1">#REF!</definedName>
    <definedName name="_NP2">#REF!</definedName>
    <definedName name="_NSH1">#REF!</definedName>
    <definedName name="_NSH2">#REF!</definedName>
    <definedName name="_O03">[19]일위대가!$A$1516:$IV$1529=[19]일위대가!$A$1516</definedName>
    <definedName name="_ofd24">[23]소요자재!$H$23</definedName>
    <definedName name="_ofd241">[23]소요자재!$H$45</definedName>
    <definedName name="_ofd242">[23]소요자재!$H$64</definedName>
    <definedName name="_ofd48">[23]소요자재!$H$24</definedName>
    <definedName name="_ofd481">[23]소요자재!$H$46</definedName>
    <definedName name="_ofd482">[23]소요자재!$H$65</definedName>
    <definedName name="_ofd96">[23]소요자재!$H$25</definedName>
    <definedName name="_ofd961">[23]소요자재!$H$47</definedName>
    <definedName name="_ofd962">[23]소요자재!$H$66</definedName>
    <definedName name="_OIU2">[23]소요자재!$H$118</definedName>
    <definedName name="_OJC1">[23]소요자재!$H$97</definedName>
    <definedName name="_OJC2">[23]소요자재!$H$98</definedName>
    <definedName name="_OJC3">[23]소요자재!$H$125</definedName>
    <definedName name="_OJC4">[23]소요자재!$H$126</definedName>
    <definedName name="_Order1" hidden="1">255</definedName>
    <definedName name="_Order2" hidden="1">255</definedName>
    <definedName name="_pa1">#REF!</definedName>
    <definedName name="_pa2">#REF!</definedName>
    <definedName name="_Parse_Out" hidden="1">'[29]갑지(추정)'!#REF!</definedName>
    <definedName name="_PB1">[2]工완성공사율!$A$1:$J$45</definedName>
    <definedName name="_PB2">[2]工완성공사율!$K$1:$T$45</definedName>
    <definedName name="_PB3">[2]工완성공사율!$U$1:$AD$45</definedName>
    <definedName name="_pdp1">[23]소요자재!$H$50</definedName>
    <definedName name="_PDP2">[23]소요자재!$H$112</definedName>
    <definedName name="_PDP3">[23]소요자재!$H$140</definedName>
    <definedName name="_PI48">#REF!</definedName>
    <definedName name="_PI60">#REF!</definedName>
    <definedName name="_pl1">#REF!</definedName>
    <definedName name="_PL2">#REF!</definedName>
    <definedName name="_PL3">#REF!</definedName>
    <definedName name="_Q1">#REF!</definedName>
    <definedName name="_Q2">#REF!</definedName>
    <definedName name="_Q3">#REF!</definedName>
    <definedName name="_qs1">[24]설계조건!#REF!</definedName>
    <definedName name="_qs12">[24]설계조건!#REF!</definedName>
    <definedName name="_qs2">[24]설계조건!#REF!</definedName>
    <definedName name="_qs22">[24]설계조건!#REF!</definedName>
    <definedName name="_R69496">'[30]입출재고현황 (2)'!$R$62503</definedName>
    <definedName name="_R70000">'[30]입출재고현황 (2)'!$R$60007</definedName>
    <definedName name="_R80000">'[30]입출재고현황 (2)'!$R$20007</definedName>
    <definedName name="_R90000">'[30]입출재고현황 (2)'!$R$20007</definedName>
    <definedName name="_R99000">'[30]입출재고현황 (2)'!$R$11947</definedName>
    <definedName name="_RE100">#REF!</definedName>
    <definedName name="_RE104">#REF!</definedName>
    <definedName name="_RE112">#REF!</definedName>
    <definedName name="_RE26">#REF!</definedName>
    <definedName name="_RE28">#REF!</definedName>
    <definedName name="_RE30">#REF!</definedName>
    <definedName name="_RE32">#REF!</definedName>
    <definedName name="_RE34">#REF!</definedName>
    <definedName name="_RE36">#REF!</definedName>
    <definedName name="_RE38">#REF!</definedName>
    <definedName name="_RE40">#REF!</definedName>
    <definedName name="_RE42">#REF!</definedName>
    <definedName name="_RE44">#REF!</definedName>
    <definedName name="_RE48">#REF!</definedName>
    <definedName name="_RE52">#REF!</definedName>
    <definedName name="_RE56">#REF!</definedName>
    <definedName name="_RE60">#REF!</definedName>
    <definedName name="_RE64">#REF!</definedName>
    <definedName name="_RE68">#REF!</definedName>
    <definedName name="_RE72">#REF!</definedName>
    <definedName name="_RE76">#REF!</definedName>
    <definedName name="_RE80">#REF!</definedName>
    <definedName name="_RE88">#REF!</definedName>
    <definedName name="_RE92">#REF!</definedName>
    <definedName name="_RE96">#REF!</definedName>
    <definedName name="_Regression_Int" hidden="1">1</definedName>
    <definedName name="_RO110">#REF!</definedName>
    <definedName name="_RO22">#REF!</definedName>
    <definedName name="_RO35">#REF!</definedName>
    <definedName name="_RO45">#REF!</definedName>
    <definedName name="_RO60">#REF!</definedName>
    <definedName name="_RO80">#REF!</definedName>
    <definedName name="_RPT1">#REF!</definedName>
    <definedName name="_RPT2">#REF!</definedName>
    <definedName name="_SBB1">#REF!</definedName>
    <definedName name="_SBB2">#REF!</definedName>
    <definedName name="_SBB3">#REF!</definedName>
    <definedName name="_SBB4">#REF!</definedName>
    <definedName name="_SBB5">#REF!</definedName>
    <definedName name="_SHH1">#REF!</definedName>
    <definedName name="_SHH2">#REF!</definedName>
    <definedName name="_SHH3">#REF!</definedName>
    <definedName name="_Sort" hidden="1">#REF!</definedName>
    <definedName name="_SUB1">#REF!</definedName>
    <definedName name="_SUB2">#REF!</definedName>
    <definedName name="_SUB3">#REF!</definedName>
    <definedName name="_sub4">#REF!</definedName>
    <definedName name="_sub5">#REF!</definedName>
    <definedName name="_SUM1">[3]EP0618!#REF!</definedName>
    <definedName name="_SUM10">[3]EP0618!#REF!</definedName>
    <definedName name="_SUM11">[3]EP0618!#REF!</definedName>
    <definedName name="_SUM12">[3]EP0618!#REF!</definedName>
    <definedName name="_SUM13">[3]EP0618!#REF!</definedName>
    <definedName name="_SUM14">[3]EP0618!#REF!</definedName>
    <definedName name="_SUM15">[3]EP0618!#REF!</definedName>
    <definedName name="_SUM16">[3]EP0618!#REF!</definedName>
    <definedName name="_SUM17">[3]EP0618!#REF!</definedName>
    <definedName name="_SUM18">[3]EP0618!#REF!</definedName>
    <definedName name="_SUM19">[3]EP0618!#REF!</definedName>
    <definedName name="_SUM2">[3]EP0618!#REF!</definedName>
    <definedName name="_SUM3">[3]EP0618!#REF!</definedName>
    <definedName name="_SUM4">[3]EP0618!#REF!</definedName>
    <definedName name="_SUM5">[3]EP0618!#REF!</definedName>
    <definedName name="_SUM6">[3]EP0618!#REF!</definedName>
    <definedName name="_SUM7">[3]EP0618!#REF!</definedName>
    <definedName name="_SUM8">[3]EP0618!#REF!</definedName>
    <definedName name="_SUM9">[3]EP0618!#REF!</definedName>
    <definedName name="_tbm1">#REF!</definedName>
    <definedName name="_TBM2">'[31]주현(해보)'!#REF!</definedName>
    <definedName name="_Ted1">#REF!</definedName>
    <definedName name="_TON1">#REF!</definedName>
    <definedName name="_TON2">#REF!</definedName>
    <definedName name="_Ts1">#REF!</definedName>
    <definedName name="_TW2">#REF!</definedName>
    <definedName name="_Ty1">#REF!</definedName>
    <definedName name="_Ty2">#REF!</definedName>
    <definedName name="_UP1">[28]부하계산서!#REF!</definedName>
    <definedName name="_UP2">[28]부하계산서!#REF!</definedName>
    <definedName name="_wd1">[24]설계조건!#REF!</definedName>
    <definedName name="_wd2">[24]설계조건!#REF!</definedName>
    <definedName name="_woogi" hidden="1">#REF!</definedName>
    <definedName name="_woogi2" hidden="1">#REF!</definedName>
    <definedName name="_woogi24" hidden="1">#REF!</definedName>
    <definedName name="_woogi3" hidden="1">#REF!</definedName>
    <definedName name="_WW2">#REF!</definedName>
    <definedName name="_WW3">#REF!</definedName>
    <definedName name="_WW6">#REF!</definedName>
    <definedName name="_WW7">#REF!</definedName>
    <definedName name="_WW8">#REF!</definedName>
    <definedName name="_YO1">'[32]01'!#REF!</definedName>
    <definedName name="_건축목공">#REF!</definedName>
    <definedName name="_재ㅐ햐" hidden="1">#REF!</definedName>
    <definedName name="¤±8529">'[33]일위대가(가설)'!#REF!</definedName>
    <definedName name="¤C315">#REF!</definedName>
    <definedName name="¤Ç315">#REF!</definedName>
    <definedName name="\\O">[34]견적대비표!#REF!</definedName>
    <definedName name="\0">#N/A</definedName>
    <definedName name="\a">#N/A</definedName>
    <definedName name="\b">#REF!</definedName>
    <definedName name="\c">#N/A</definedName>
    <definedName name="\d">#REF!</definedName>
    <definedName name="\e">#N/A</definedName>
    <definedName name="\f">#REF!</definedName>
    <definedName name="\g">#REF!</definedName>
    <definedName name="\h">#REF!</definedName>
    <definedName name="\i">#REF!</definedName>
    <definedName name="\j">#REF!</definedName>
    <definedName name="\k">#REF!</definedName>
    <definedName name="\l">#REF!</definedName>
    <definedName name="\m">#N/A</definedName>
    <definedName name="\n">#N/A</definedName>
    <definedName name="\o">#N/A</definedName>
    <definedName name="\p">#N/A</definedName>
    <definedName name="\P1">#REF!</definedName>
    <definedName name="\q">#N/A</definedName>
    <definedName name="\r">#N/A</definedName>
    <definedName name="\s">#N/A</definedName>
    <definedName name="\u">[35]약품설비!#REF!</definedName>
    <definedName name="\v">[34]견적대비표!#REF!</definedName>
    <definedName name="\w">#REF!</definedName>
    <definedName name="\X">#REF!</definedName>
    <definedName name="\y">[35]약품설비!#REF!</definedName>
    <definedName name="\z">#N/A</definedName>
    <definedName name="a">[0]!집</definedName>
    <definedName name="A.A.V">#REF!</definedName>
    <definedName name="a_32">'[36]EQUIPMENT -2'!#REF!</definedName>
    <definedName name="A0">#REF!</definedName>
    <definedName name="A1.">#REF!</definedName>
    <definedName name="A1.1000">#REF!</definedName>
    <definedName name="A315yoo1">#REF!</definedName>
    <definedName name="aa">#REF!</definedName>
    <definedName name="AA___0">#REF!</definedName>
    <definedName name="AA___11">#REF!</definedName>
    <definedName name="AA___12">#REF!</definedName>
    <definedName name="AA___8">#REF!</definedName>
    <definedName name="AAA">BlankMacro1</definedName>
    <definedName name="AAAA">#N/A</definedName>
    <definedName name="AAAA___0">#REF!</definedName>
    <definedName name="AAAA___11">#REF!</definedName>
    <definedName name="AAAA___12">#REF!</definedName>
    <definedName name="AAAA___8">#REF!</definedName>
    <definedName name="AAAAA">#N/A</definedName>
    <definedName name="AAAAAAA">#REF!</definedName>
    <definedName name="AAAAAAAAA">[37]입찰안!#REF!</definedName>
    <definedName name="aaaaaaaaaa">#REF!</definedName>
    <definedName name="AAAAAAAAAAA">#REF!</definedName>
    <definedName name="AAAAAAAAAAAAAAA">#REF!</definedName>
    <definedName name="AAD">#REF!,#REF!</definedName>
    <definedName name="AAW">#N/A</definedName>
    <definedName name="AA형">[23]소요자재!$H$127</definedName>
    <definedName name="ABC">#REF!</definedName>
    <definedName name="ac">#REF!</definedName>
    <definedName name="ACB">#REF!,#REF!</definedName>
    <definedName name="AccessDatabase" hidden="1">"D:\공무jaje\98년품의-수불\98146.mdb"</definedName>
    <definedName name="ACCLINK.XLS_Localization_Table_List" hidden="1">"$A$1:$B$11"</definedName>
    <definedName name="ACCLINK.XLS_Localization_Table_List1" hidden="1">"$A$13:$B$31"</definedName>
    <definedName name="ACCLINK.XLS_Localization_Table_List10" hidden="1">"$A$13:$B$33"</definedName>
    <definedName name="ACCLINK.XLS_Localization_Table_List11" hidden="1">"$A$13:$B$33"</definedName>
    <definedName name="ACCLINK.XLS_Localization_Table_List12" hidden="1">"$A$13:$B$33"</definedName>
    <definedName name="ACCLINK.XLS_Localization_Table_List13" hidden="1">"$A$13:$B$33"</definedName>
    <definedName name="ACCLINK.XLS_Localization_Table_List14" hidden="1">"$A$13:$B$33"</definedName>
    <definedName name="ACCLINK.XLS_Localization_Table_List15" hidden="1">"$A$13:$B$33"</definedName>
    <definedName name="ACCLINK.XLS_Localization_Table_List16" hidden="1">"$A$13:$B$33"</definedName>
    <definedName name="ACCLINK.XLS_Localization_Table_List17" hidden="1">"$A$13:$B$33"</definedName>
    <definedName name="ACCLINK.XLS_Localization_Table_List18" hidden="1">"$A$13:$B$33"</definedName>
    <definedName name="ACCLINK.XLS_Localization_Table_List19" hidden="1">"$A$13:$B$33"</definedName>
    <definedName name="ACCLINK.XLS_Localization_Table_List2" hidden="1">"$A$13:$B$31"</definedName>
    <definedName name="ACCLINK.XLS_Localization_Table_List3" hidden="1">"$A$13:$B$31"</definedName>
    <definedName name="ACCLINK.XLS_Localization_Table_List4" hidden="1">"$A$13:$B$31"</definedName>
    <definedName name="ACCLINK.XLS_Localization_Table_List5" hidden="1">"$A$13:$B$31"</definedName>
    <definedName name="ACCLINK.XLS_Localization_Table_List6" hidden="1">"$A$13:$B$31"</definedName>
    <definedName name="ACCLINK.XLS_Localization_Table_List7" hidden="1">"$A$13:$B$31"</definedName>
    <definedName name="ACCLINK.XLS_Localization_Table_List8" hidden="1">"$A$13:$B$31"</definedName>
    <definedName name="ACCLINK.XLS_Localization_Table_List9" hidden="1">"$A$13:$B$33"</definedName>
    <definedName name="ADC">#REF!,#REF!</definedName>
    <definedName name="aer">#REF!,#REF!</definedName>
    <definedName name="aervbgr">#N/A</definedName>
    <definedName name="AFC설비">#REF!</definedName>
    <definedName name="AFS">[39]!Macro5</definedName>
    <definedName name="ag">#REF!</definedName>
    <definedName name="AHN">#REF!,#REF!</definedName>
    <definedName name="aifjoweidmcx">#REF!</definedName>
    <definedName name="air_trap">#REF!</definedName>
    <definedName name="AJHD">#REF!</definedName>
    <definedName name="AJSL">[0]!ㅗㅠㅎㄹ</definedName>
    <definedName name="akfj">#REF!</definedName>
    <definedName name="AKJFD">#REF!</definedName>
    <definedName name="AKJFL">#REF!</definedName>
    <definedName name="AL_ANODE">#REF!</definedName>
    <definedName name="aldfkuxp">#REF!</definedName>
    <definedName name="AN_ANODE">#REF!</definedName>
    <definedName name="ANFRK2">#REF!</definedName>
    <definedName name="ANFRK3">#REF!</definedName>
    <definedName name="anfrkk">#REF!</definedName>
    <definedName name="angle">#REF!</definedName>
    <definedName name="ANODE재">[40]Sheet6!#REF!</definedName>
    <definedName name="anscount" hidden="1">1</definedName>
    <definedName name="ARE">#N/A</definedName>
    <definedName name="ART">#REF!</definedName>
    <definedName name="as">'[41]전차선로 물량표'!#REF!</definedName>
    <definedName name="asaasa">#REF!</definedName>
    <definedName name="ascon1">#REF!</definedName>
    <definedName name="ascon2">#REF!</definedName>
    <definedName name="asd">#N/A</definedName>
    <definedName name="asdf">#REF!</definedName>
    <definedName name="asdhf">#REF!</definedName>
    <definedName name="asf">[42]내역!#REF!</definedName>
    <definedName name="ASPHALT">[43]진주방향!$AS$348</definedName>
    <definedName name="asqs">#REF!</definedName>
    <definedName name="ASS">#N/A</definedName>
    <definedName name="asss">#N/A</definedName>
    <definedName name="ASTE">[23]소요자재!$H$153</definedName>
    <definedName name="asw">#N/A</definedName>
    <definedName name="asww">#REF!</definedName>
    <definedName name="asx">[0]!ㄹ퓰</definedName>
    <definedName name="ASYN">[23]소요자재!$H$144</definedName>
    <definedName name="AT">#REF!</definedName>
    <definedName name="AUMX">[23]소요자재!$H$74</definedName>
    <definedName name="AV">#REF!</definedName>
    <definedName name="AVGHBD">#N/A</definedName>
    <definedName name="AW">[37]입찰안!#REF!</definedName>
    <definedName name="AWA">#REF!,#REF!</definedName>
    <definedName name="AWD">#REF!,#REF!</definedName>
    <definedName name="awe">#N/A</definedName>
    <definedName name="awsd">#REF!</definedName>
    <definedName name="AZX">#REF!,#REF!</definedName>
    <definedName name="AZZ">#REF!,#REF!</definedName>
    <definedName name="A동R.C공사">#REF!</definedName>
    <definedName name="A동가설공사">#REF!</definedName>
    <definedName name="A동강재창호">#REF!</definedName>
    <definedName name="A동금속수장">#REF!</definedName>
    <definedName name="A동도장공사">#REF!</definedName>
    <definedName name="A동목창호">#REF!</definedName>
    <definedName name="A동미장공사">#REF!</definedName>
    <definedName name="A동방수공사">#REF!</definedName>
    <definedName name="A동유리공사">#REF!</definedName>
    <definedName name="A동잡철겅사">#REF!</definedName>
    <definedName name="A동잡철사">#REF!</definedName>
    <definedName name="A동조적공사">#REF!</definedName>
    <definedName name="A동타일석공사">#REF!</definedName>
    <definedName name="A동토공사">#REF!</definedName>
    <definedName name="A삼">#REF!</definedName>
    <definedName name="A이">#REF!</definedName>
    <definedName name="A일">#REF!</definedName>
    <definedName name="A형">[23]소요자재!$H$15</definedName>
    <definedName name="b">#N/A</definedName>
    <definedName name="B_">#REF!</definedName>
    <definedName name="B_1">#N/A</definedName>
    <definedName name="B_B">#REF!</definedName>
    <definedName name="B_C">#REF!</definedName>
    <definedName name="B_D">#REF!</definedName>
    <definedName name="B_FLG">#REF!</definedName>
    <definedName name="B_H">#REF!</definedName>
    <definedName name="B_HUNCH">#REF!</definedName>
    <definedName name="B_L">#REF!</definedName>
    <definedName name="B_M">#REF!</definedName>
    <definedName name="B_P1">#REF!</definedName>
    <definedName name="B_P2">#REF!</definedName>
    <definedName name="B_P3">#REF!</definedName>
    <definedName name="B_P4">#REF!</definedName>
    <definedName name="B_U">#REF!</definedName>
    <definedName name="B_Y">#REF!</definedName>
    <definedName name="B18㎝">#REF!</definedName>
    <definedName name="B1A">#REF!</definedName>
    <definedName name="B1B">#REF!</definedName>
    <definedName name="B1WL">#REF!</definedName>
    <definedName name="B1WR">#REF!</definedName>
    <definedName name="B20㎝">#REF!</definedName>
    <definedName name="B25㎝">#REF!</definedName>
    <definedName name="B2A">#REF!</definedName>
    <definedName name="B2B">#REF!</definedName>
    <definedName name="B2WL">#REF!</definedName>
    <definedName name="B2WR">#REF!</definedName>
    <definedName name="B30㎝">#REF!</definedName>
    <definedName name="B3A">#REF!</definedName>
    <definedName name="B3B">#REF!</definedName>
    <definedName name="B4A">#REF!</definedName>
    <definedName name="B4B">#REF!</definedName>
    <definedName name="B4㎝이하">#REF!</definedName>
    <definedName name="B5A">#REF!</definedName>
    <definedName name="B5B">[45]교각1!#REF!</definedName>
    <definedName name="B5㎝">#REF!</definedName>
    <definedName name="B6A">#REF!</definedName>
    <definedName name="B6B">[45]교각1!#REF!</definedName>
    <definedName name="B6㎝">#REF!</definedName>
    <definedName name="B7A">#REF!</definedName>
    <definedName name="B7B">[45]교각1!#REF!</definedName>
    <definedName name="B7㎝">#REF!</definedName>
    <definedName name="B8A">#REF!</definedName>
    <definedName name="B8㎝">#REF!</definedName>
    <definedName name="BA">#REF!</definedName>
    <definedName name="back_pressure">#REF!</definedName>
    <definedName name="ball">#REF!</definedName>
    <definedName name="base">#REF!</definedName>
    <definedName name="basiccell">[46]표지!#REF!</definedName>
    <definedName name="BB">[47]내역서!$I$49</definedName>
    <definedName name="bbb">BlankMacro1</definedName>
    <definedName name="BBC">#N/A</definedName>
    <definedName name="BBJ">#N/A</definedName>
    <definedName name="BB형">[23]소요자재!$H$128</definedName>
    <definedName name="BC">#REF!</definedName>
    <definedName name="BDCODE">#N/A</definedName>
    <definedName name="BF">#REF!</definedName>
    <definedName name="bhg">#N/A</definedName>
    <definedName name="BHJ">#N/A</definedName>
    <definedName name="BHK">#REF!,#REF!</definedName>
    <definedName name="BHU">#REF!</definedName>
    <definedName name="BKI">[0]!홁ㅎ</definedName>
    <definedName name="BL">'[48]슬래브(유곡)'!#REF!</definedName>
    <definedName name="BLANK1">[23]소요자재!$H$82</definedName>
    <definedName name="BLANK2">[23]소요자재!$H$83</definedName>
    <definedName name="BM" hidden="1">#REF!</definedName>
    <definedName name="BMO">#REF!</definedName>
    <definedName name="BNH">#N/A</definedName>
    <definedName name="BNM">[0]!ㅈㅂㄷㄹ</definedName>
    <definedName name="bnv">#N/A</definedName>
    <definedName name="BOB">#N/A</definedName>
    <definedName name="BOLT">#REF!</definedName>
    <definedName name="BOM_OF_ECP">#REF!</definedName>
    <definedName name="BOQ">#REF!</definedName>
    <definedName name="BOSS">#REF!</definedName>
    <definedName name="BRG">[39]!Macro7</definedName>
    <definedName name="bs_chekjum">'[49]guard(mac)'!$A$1</definedName>
    <definedName name="bs_chekplus">'[49]guard(mac)'!$C$1</definedName>
    <definedName name="bs_chekwave">'[49]guard(mac)'!$E$1</definedName>
    <definedName name="BSH">#REF!</definedName>
    <definedName name="BT_C">#REF!</definedName>
    <definedName name="BT_S">#REF!</definedName>
    <definedName name="BuiltIn_AutoFilter___10">#REF!</definedName>
    <definedName name="BuiltIn_Print_Area___0">#N/A</definedName>
    <definedName name="BULYANGPNT">#N/A</definedName>
    <definedName name="butterfly">#REF!</definedName>
    <definedName name="BVF">[0]!ㅇㄴㄿ</definedName>
    <definedName name="bvvc">#N/A</definedName>
    <definedName name="BYTE">[23]소요자재!$H$53</definedName>
    <definedName name="B동RC공사">#REF!</definedName>
    <definedName name="B동가설공사">#REF!</definedName>
    <definedName name="B동강재창호">#REF!</definedName>
    <definedName name="B동금속수장">#REF!</definedName>
    <definedName name="B동도장공사">#REF!</definedName>
    <definedName name="B동목창호">#REF!</definedName>
    <definedName name="B동미장공사">#REF!</definedName>
    <definedName name="B동방수공사">#REF!</definedName>
    <definedName name="B동유리공사">#REF!</definedName>
    <definedName name="B동잡철공사">#REF!</definedName>
    <definedName name="B동조적공사">#REF!</definedName>
    <definedName name="B동타일석공사">#REF!</definedName>
    <definedName name="B동토공사">#REF!</definedName>
    <definedName name="B이">#REF!</definedName>
    <definedName name="B일">#REF!</definedName>
    <definedName name="B제로">#REF!</definedName>
    <definedName name="B형">[23]소요자재!$H$16</definedName>
    <definedName name="C_">#REF!</definedName>
    <definedName name="CA">#REF!</definedName>
    <definedName name="cable">#REF!</definedName>
    <definedName name="CABLE1">#REF!</definedName>
    <definedName name="CABLE2">#REF!</definedName>
    <definedName name="CABLE3">#REF!</definedName>
    <definedName name="CABLE4">#REF!</definedName>
    <definedName name="CAL">#N/A</definedName>
    <definedName name="CALAA">#N/A</definedName>
    <definedName name="CALAB">#N/A</definedName>
    <definedName name="CALAC">#N/A</definedName>
    <definedName name="CALBA">#N/A</definedName>
    <definedName name="CALBB">#N/A</definedName>
    <definedName name="CALBC">#N/A</definedName>
    <definedName name="CALBD">#N/A</definedName>
    <definedName name="CALBE">#N/A</definedName>
    <definedName name="CALBF">#N/A</definedName>
    <definedName name="CALBG">#REF!</definedName>
    <definedName name="CALBH">#N/A</definedName>
    <definedName name="CALBI">#N/A</definedName>
    <definedName name="CALBJ">#N/A</definedName>
    <definedName name="CALBK">#N/A</definedName>
    <definedName name="CALBL">#N/A</definedName>
    <definedName name="CALCA">#N/A</definedName>
    <definedName name="CALCB">#N/A</definedName>
    <definedName name="CALCC">#REF!</definedName>
    <definedName name="CALCD">#N/A</definedName>
    <definedName name="CALCE">#REF!</definedName>
    <definedName name="CAP">#REF!</definedName>
    <definedName name="CBVCB">#N/A</definedName>
    <definedName name="cc">#N/A</definedName>
    <definedName name="ccc">BlankMacro1</definedName>
    <definedName name="CCCC">BlankMacro1</definedName>
    <definedName name="ccdc">#REF!</definedName>
    <definedName name="CCF">#N/A</definedName>
    <definedName name="CCTV및장애자편의설비">#REF!</definedName>
    <definedName name="CCTV설비">#REF!</definedName>
    <definedName name="CC형">[23]소요자재!$H$129</definedName>
    <definedName name="CDD">#N/A</definedName>
    <definedName name="CDE">#REF!,#REF!</definedName>
    <definedName name="CELL">#REF!</definedName>
    <definedName name="CELL10">#N/A</definedName>
    <definedName name="cfg">[0]!bvvc</definedName>
    <definedName name="CFR">[39]!Macro14</definedName>
    <definedName name="CG">[0]!CG</definedName>
    <definedName name="CHASSIS">[23]소요자재!$H$52</definedName>
    <definedName name="check">#REF!</definedName>
    <definedName name="CJFRHD">[50]물가자료!$C$21</definedName>
    <definedName name="CJFZHS">BlankMacro1</definedName>
    <definedName name="CLH">[51]기본!#REF!</definedName>
    <definedName name="CLK">[23]소요자재!$H$81</definedName>
    <definedName name="CO">[52]직공비!#REF!</definedName>
    <definedName name="COC">[0]!ㅠㅜㅎ</definedName>
    <definedName name="CODE">#REF!</definedName>
    <definedName name="CODESUM3">[53]!CODESUM3</definedName>
    <definedName name="COM">[23]소요자재!$H$70</definedName>
    <definedName name="CONDUIT">#REF!</definedName>
    <definedName name="CONSOL">'[54]1-1'!#REF!</definedName>
    <definedName name="CONTROLLER">[23]소요자재!$H$51</definedName>
    <definedName name="COPY">[52]직공비!#REF!</definedName>
    <definedName name="CPLG">#REF!</definedName>
    <definedName name="cpu">#REF!</definedName>
    <definedName name="_xlnm.Criteria">#REF!</definedName>
    <definedName name="Criteria_MI">#REF!</definedName>
    <definedName name="CRT">#REF!</definedName>
    <definedName name="CSU">[23]소요자재!$H$168</definedName>
    <definedName name="CTC">[24]설계조건!#REF!</definedName>
    <definedName name="CV">#REF!,#REF!</definedName>
    <definedName name="CV38재">[40]Sheet6!#REF!</definedName>
    <definedName name="CV8재">[40]Sheet6!#REF!</definedName>
    <definedName name="CVB">#REF!,#REF!</definedName>
    <definedName name="cvd">[0]!홁ㅎ</definedName>
    <definedName name="CVDSD">#N/A</definedName>
    <definedName name="CVG">#REF!,#REF!</definedName>
    <definedName name="CVV">#N/A</definedName>
    <definedName name="cvx">[0]!ㅗㅠㅎㄹ</definedName>
    <definedName name="CZSVX">#N/A</definedName>
    <definedName name="C동RC공사">#REF!</definedName>
    <definedName name="C동가설공사">#REF!</definedName>
    <definedName name="C동강재창호">#REF!</definedName>
    <definedName name="C동금속수장">#REF!</definedName>
    <definedName name="C동도장공사">#REF!</definedName>
    <definedName name="C동목창호">#REF!</definedName>
    <definedName name="C동미장공사">#REF!</definedName>
    <definedName name="C동방수공사">#REF!</definedName>
    <definedName name="C동유리공사">#REF!</definedName>
    <definedName name="C동잡철공사">#REF!</definedName>
    <definedName name="C동조적공사">#REF!</definedName>
    <definedName name="C동타일석공사">#REF!</definedName>
    <definedName name="C동토공사">#REF!</definedName>
    <definedName name="C형">[23]소요자재!$H$17</definedName>
    <definedName name="D">BlankMacro1</definedName>
    <definedName name="d___0">#REF!</definedName>
    <definedName name="d___12">#REF!</definedName>
    <definedName name="D_A">#REF!</definedName>
    <definedName name="D_B">#REF!</definedName>
    <definedName name="D_B1">#REF!</definedName>
    <definedName name="D_B2">#REF!</definedName>
    <definedName name="D_B3">#REF!</definedName>
    <definedName name="D_B4">#REF!</definedName>
    <definedName name="D_C1">#REF!</definedName>
    <definedName name="D_C11">#REF!</definedName>
    <definedName name="D_C12">#REF!</definedName>
    <definedName name="D_C2">#REF!</definedName>
    <definedName name="D_C21">#REF!</definedName>
    <definedName name="D_C22">#REF!</definedName>
    <definedName name="D_C3">#REF!</definedName>
    <definedName name="D_C31">#REF!</definedName>
    <definedName name="D_C32">#REF!</definedName>
    <definedName name="D_C33">#REF!</definedName>
    <definedName name="D_C4">#REF!</definedName>
    <definedName name="D_C5">#REF!</definedName>
    <definedName name="D_D">#REF!</definedName>
    <definedName name="D_E">#REF!</definedName>
    <definedName name="D_F">#REF!</definedName>
    <definedName name="D_G">#REF!</definedName>
    <definedName name="D_H">#REF!</definedName>
    <definedName name="D_HOLE">#REF!</definedName>
    <definedName name="D_HUNCH">#REF!</definedName>
    <definedName name="D_K">#REF!</definedName>
    <definedName name="D_O1">#REF!</definedName>
    <definedName name="D_O2">#REF!</definedName>
    <definedName name="D_S">#REF!</definedName>
    <definedName name="D_S1">#REF!</definedName>
    <definedName name="D_S2">#REF!</definedName>
    <definedName name="D_T">#REF!</definedName>
    <definedName name="D_t1">#REF!</definedName>
    <definedName name="D_t2">#REF!</definedName>
    <definedName name="D_t3">#REF!</definedName>
    <definedName name="D_t4">#REF!</definedName>
    <definedName name="D_W">#REF!</definedName>
    <definedName name="D13..">[55]마산방향철근집계!$AD$26</definedName>
    <definedName name="D16..">[55]마산방향철근집계!$AD$25</definedName>
    <definedName name="D1S">[23]소요자재!$H$72</definedName>
    <definedName name="D3S">[23]소요자재!$H$71</definedName>
    <definedName name="DA">[56]단면가정!#REF!</definedName>
    <definedName name="DAA">[56]단면가정!#REF!</definedName>
    <definedName name="dadfadf">#REF!</definedName>
    <definedName name="DAN">#REF!</definedName>
    <definedName name="danba">#REF!,#REF!</definedName>
    <definedName name="DANGA">'[57]Y-WORK'!$D$19:$D$19,'[57]Y-WORK'!$F$19:$BD$19</definedName>
    <definedName name="danga2">#REF!,#REF!</definedName>
    <definedName name="DAT">#REF!</definedName>
    <definedName name="data">#REF!</definedName>
    <definedName name="DATABAS">#REF!</definedName>
    <definedName name="_xlnm.Database">#REF!</definedName>
    <definedName name="Database_MI">#REF!</definedName>
    <definedName name="DATABASE1">#REF!</definedName>
    <definedName name="database2">#REF!</definedName>
    <definedName name="dataww" hidden="1">#REF!</definedName>
    <definedName name="DB">#REF!</definedName>
    <definedName name="DC">#REF!</definedName>
    <definedName name="DC.PIPE">[58]일위대가!#REF!</definedName>
    <definedName name="dcc">#N/A</definedName>
    <definedName name="DCU">[23]소요자재!$H$80</definedName>
    <definedName name="dd">BlankMacro1</definedName>
    <definedName name="DD___0">#REF!</definedName>
    <definedName name="DD___12">#REF!</definedName>
    <definedName name="DDC">#N/A</definedName>
    <definedName name="DDD">#REF!</definedName>
    <definedName name="dddd">'[59]설직재-1'!#REF!</definedName>
    <definedName name="DDDD___0">#REF!</definedName>
    <definedName name="DDDD___11">#REF!</definedName>
    <definedName name="DDDD___12">#REF!</definedName>
    <definedName name="DDDD___8">#REF!</definedName>
    <definedName name="ddddd" hidden="1">#REF!</definedName>
    <definedName name="DDDDDDDDDD">#REF!</definedName>
    <definedName name="DDE">[0]!DDC</definedName>
    <definedName name="ddf">#N/A</definedName>
    <definedName name="DDFRE"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DDR">[0]!ㅗㅠㅎㄹ</definedName>
    <definedName name="DDS">BlankMacro1</definedName>
    <definedName name="DDW">BlankMacro1</definedName>
    <definedName name="DD형">[23]소요자재!$H$130</definedName>
    <definedName name="DEMO">#REF!</definedName>
    <definedName name="df">#REF!</definedName>
    <definedName name="DFG">#REF!,#REF!,#REF!</definedName>
    <definedName name="DFGG">#REF!,#REF!</definedName>
    <definedName name="dfhao">#REF!</definedName>
    <definedName name="DFHB">[39]!Macro9</definedName>
    <definedName name="dfjalk">#REF!</definedName>
    <definedName name="DFJKSLAEO">#REF!</definedName>
    <definedName name="DFR">#REF!,#REF!</definedName>
    <definedName name="DFRGS">[0]!asx</definedName>
    <definedName name="DFS">#REF!</definedName>
    <definedName name="DFSAFG">#N/A</definedName>
    <definedName name="DFSWE"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DFVGD">#N/A</definedName>
    <definedName name="DGF">#REF!</definedName>
    <definedName name="dgh">#N/A</definedName>
    <definedName name="DGRT">#N/A</definedName>
    <definedName name="DGV">#N/A</definedName>
    <definedName name="DGVAFD">#N/A</definedName>
    <definedName name="dh">#REF!</definedName>
    <definedName name="dhd">BlankMacro1</definedName>
    <definedName name="dhtn">#REF!</definedName>
    <definedName name="DIA">#REF!</definedName>
    <definedName name="diameter">#REF!</definedName>
    <definedName name="diaphragm">#REF!</definedName>
    <definedName name="DJAJSL">#REF!,#REF!</definedName>
    <definedName name="djfhka">#REF!</definedName>
    <definedName name="DJHFJ">#REF!</definedName>
    <definedName name="djhfs">#REF!</definedName>
    <definedName name="DJKC">#REF!,#REF!</definedName>
    <definedName name="DJKFJ">#REF!</definedName>
    <definedName name="djkfslkjapoapei93">#REF!</definedName>
    <definedName name="DJKNHVF">#N/A</definedName>
    <definedName name="DJL">#REF!</definedName>
    <definedName name="DKD">BlankMacro1</definedName>
    <definedName name="dkdkdkdkd" hidden="1">{#N/A,#N/A,FALSE,"명세표"}</definedName>
    <definedName name="DKE">BlankMacro1</definedName>
    <definedName name="DKFAJKL">#REF!</definedName>
    <definedName name="dkfja">#REF!</definedName>
    <definedName name="dkfjl">#REF!</definedName>
    <definedName name="DKFJLE">#REF!</definedName>
    <definedName name="dkfjsl">#REF!</definedName>
    <definedName name="DKFSLK">#REF!</definedName>
    <definedName name="DKGK">BlankMacro1</definedName>
    <definedName name="dklsfj">#REF!</definedName>
    <definedName name="DL">BlankMacro1</definedName>
    <definedName name="dlkfjls">#REF!</definedName>
    <definedName name="DMZ">#REF!,#REF!</definedName>
    <definedName name="DNH">#N/A</definedName>
    <definedName name="Document_array">{"Book1","제품부두.xls"}</definedName>
    <definedName name="DOG1___0">#REF!</definedName>
    <definedName name="DOG1___10">#REF!</definedName>
    <definedName name="DOG1___12">#REF!</definedName>
    <definedName name="DOG1___2">#REF!</definedName>
    <definedName name="DOG1___3">#REF!</definedName>
    <definedName name="DOG1___4">#REF!</definedName>
    <definedName name="DOG1___5">#REF!</definedName>
    <definedName name="DOG1___7">#REF!</definedName>
    <definedName name="DOG1___8">#REF!</definedName>
    <definedName name="DOG1___9">#REF!</definedName>
    <definedName name="DOG2___0">#REF!</definedName>
    <definedName name="DOG2___10">#REF!</definedName>
    <definedName name="DOG2___12">#REF!</definedName>
    <definedName name="DOG2___2">#REF!</definedName>
    <definedName name="DOG2___3">#REF!</definedName>
    <definedName name="DOG2___4">#REF!</definedName>
    <definedName name="DOG2___5">#REF!</definedName>
    <definedName name="DOG2___7">#REF!</definedName>
    <definedName name="DOG2___8">#REF!</definedName>
    <definedName name="DOG2___9">#REF!</definedName>
    <definedName name="DOG3___0">#REF!</definedName>
    <definedName name="DOG3___10">#REF!</definedName>
    <definedName name="DOG3___12">#REF!</definedName>
    <definedName name="DOG3___2">#REF!</definedName>
    <definedName name="DOG3___3">#REF!</definedName>
    <definedName name="DOG3___4">#REF!</definedName>
    <definedName name="DOG3___5">#REF!</definedName>
    <definedName name="DOG3___7">#REF!</definedName>
    <definedName name="DOG3___8">#REF!</definedName>
    <definedName name="DOG3___9">#REF!</definedName>
    <definedName name="DOG4___0">#REF!</definedName>
    <definedName name="DOG4___10">#REF!</definedName>
    <definedName name="DOG4___12">#REF!</definedName>
    <definedName name="DOG4___2">#REF!</definedName>
    <definedName name="DOG4___3">#REF!</definedName>
    <definedName name="DOG4___4">#REF!</definedName>
    <definedName name="DOG4___5">#REF!</definedName>
    <definedName name="DOG4___7">#REF!</definedName>
    <definedName name="DOG4___8">#REF!</definedName>
    <definedName name="DOG4___9">#REF!</definedName>
    <definedName name="DOGUB">#REF!</definedName>
    <definedName name="DORO">#REF!,#REF!</definedName>
    <definedName name="DPI">#REF!</definedName>
    <definedName name="drain_trap">#REF!</definedName>
    <definedName name="DRDRSSF">#N/A</definedName>
    <definedName name="DRIVE">#REF!</definedName>
    <definedName name="DRIVE___0">#REF!</definedName>
    <definedName name="DRIVE___10">#REF!</definedName>
    <definedName name="DRIVE___12">#REF!</definedName>
    <definedName name="DRIVE___2">#REF!</definedName>
    <definedName name="DRIVE___3">#REF!</definedName>
    <definedName name="DRIVE___4">#REF!</definedName>
    <definedName name="DRIVE___5">#REF!</definedName>
    <definedName name="DRIVE___7">#REF!</definedName>
    <definedName name="DRIVE___8">#REF!</definedName>
    <definedName name="DRIVE___9">#REF!</definedName>
    <definedName name="DROW">#N/A</definedName>
    <definedName name="drsg">#REF!</definedName>
    <definedName name="drt">[38]!Macro14</definedName>
    <definedName name="DS">BlankMacro1</definedName>
    <definedName name="DS1E">[23]소요자재!$H$73</definedName>
    <definedName name="DSAF">[0]!asx</definedName>
    <definedName name="dsaghh">#REF!</definedName>
    <definedName name="DSC">#N/A</definedName>
    <definedName name="DSD">[0]!asx</definedName>
    <definedName name="dsds">#REF!</definedName>
    <definedName name="DSFC">#N/A</definedName>
    <definedName name="DSFD">#N/A</definedName>
    <definedName name="DSKFJL">#REF!</definedName>
    <definedName name="DSS">#N/A</definedName>
    <definedName name="DSSDS" hidden="1">{#N/A,#N/A,FALSE,"명세표"}</definedName>
    <definedName name="dsv">#N/A</definedName>
    <definedName name="dual_plate_check">#REF!</definedName>
    <definedName name="DUCT_GONG">#REF!</definedName>
    <definedName name="duplex_strainer">#REF!</definedName>
    <definedName name="DVGDFS">#N/A</definedName>
    <definedName name="DVZZ">[0]!DFSAFG</definedName>
    <definedName name="DWS">BlankMacro1</definedName>
    <definedName name="DZGD">#N/A</definedName>
    <definedName name="D형">[23]소요자재!$H$18</definedName>
    <definedName name="E">BlankMacro1</definedName>
    <definedName name="EA">#REF!</definedName>
    <definedName name="EARCA">#N/A</definedName>
    <definedName name="EARCB">#N/A</definedName>
    <definedName name="EB">#REF!</definedName>
    <definedName name="EC">#REF!</definedName>
    <definedName name="ECARD">[23]소요자재!$H$142</definedName>
    <definedName name="EDC">#REF!,#REF!</definedName>
    <definedName name="EDD">[0]!asx</definedName>
    <definedName name="EDE">#N/A</definedName>
    <definedName name="edgh">#REF!</definedName>
    <definedName name="EDT">#N/A</definedName>
    <definedName name="edtgh">#REF!</definedName>
    <definedName name="EE">#REF!</definedName>
    <definedName name="EED">#N/A</definedName>
    <definedName name="EEDD">#N/A</definedName>
    <definedName name="EEE">#N/A</definedName>
    <definedName name="EE형">[23]소요자재!$H$131</definedName>
    <definedName name="EGERG">#N/A</definedName>
    <definedName name="EGG">#N/A</definedName>
    <definedName name="egt">#N/A</definedName>
    <definedName name="ehyt">#N/A</definedName>
    <definedName name="EIRP">#REF!</definedName>
    <definedName name="el">[24]설계조건!#REF!</definedName>
    <definedName name="elec1">#REF!</definedName>
    <definedName name="elec2">#REF!</definedName>
    <definedName name="elec3">#REF!</definedName>
    <definedName name="elec4">#REF!</definedName>
    <definedName name="elec5">#REF!</definedName>
    <definedName name="elec6">#REF!</definedName>
    <definedName name="ELG">#REF!</definedName>
    <definedName name="ELP">#REF!</definedName>
    <definedName name="EN">#REF!</definedName>
    <definedName name="END">#REF!</definedName>
    <definedName name="ENJA"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EOL">#REF!</definedName>
    <definedName name="EQMOB">#REF!</definedName>
    <definedName name="ERD">[39]!Macro2</definedName>
    <definedName name="ERER">#REF!</definedName>
    <definedName name="ERGFD">#N/A</definedName>
    <definedName name="ERGR">#N/A</definedName>
    <definedName name="ERR">[0]!ㅈㅂㄷㄹ</definedName>
    <definedName name="ert">[38]!Macro5</definedName>
    <definedName name="ese">[0]!템플리트모듈6</definedName>
    <definedName name="etr">#N/A</definedName>
    <definedName name="evaluate">#REF!</definedName>
    <definedName name="EW">[62]내역!#REF!</definedName>
    <definedName name="EWDWQD">#N/A</definedName>
    <definedName name="EWF">#REF!,#REF!</definedName>
    <definedName name="EWFDSVF">#N/A</definedName>
    <definedName name="EWR">#N/A</definedName>
    <definedName name="EWRDWQ">#N/A</definedName>
    <definedName name="ex_joint">#REF!</definedName>
    <definedName name="EXE">BlankMacro1</definedName>
    <definedName name="EXP120.J">[63]진주방향!$AN$295</definedName>
    <definedName name="_xlnm.Extract">#REF!</definedName>
    <definedName name="Extract_MI">#REF!</definedName>
    <definedName name="E형">[23]소요자재!$H$19</definedName>
    <definedName name="F">#N/A</definedName>
    <definedName name="F___0">#REF!</definedName>
    <definedName name="F___11">#REF!</definedName>
    <definedName name="F___12">#REF!</definedName>
    <definedName name="F___8">#REF!</definedName>
    <definedName name="F_CODE">#REF!</definedName>
    <definedName name="F_DES">#REF!</definedName>
    <definedName name="F_DESC">#N/A</definedName>
    <definedName name="F_INT1">#N/A</definedName>
    <definedName name="F_LA1">#REF!</definedName>
    <definedName name="F_LA2">#REF!</definedName>
    <definedName name="F_LA3">#REF!</definedName>
    <definedName name="F_LVL">#N/A</definedName>
    <definedName name="F_PAGE">#N/A</definedName>
    <definedName name="F_QUNIT">#REF!</definedName>
    <definedName name="F_REMK">#N/A</definedName>
    <definedName name="F_SEQ">#N/A</definedName>
    <definedName name="F_SIZE">#N/A</definedName>
    <definedName name="F_UNIT">#N/A</definedName>
    <definedName name="F1F">[45]교각1!#REF!</definedName>
    <definedName name="F2F">[45]교각1!#REF!</definedName>
    <definedName name="F3F">[45]교각1!#REF!</definedName>
    <definedName name="FADP">[23]소요자재!$H$69</definedName>
    <definedName name="FBWB">[51]기본!#REF!</definedName>
    <definedName name="FBWH">[51]기본!#REF!</definedName>
    <definedName name="Fck">#REF!</definedName>
    <definedName name="FDBGDF">#N/A</definedName>
    <definedName name="FDFDS">#REF!,#REF!</definedName>
    <definedName name="fdfs">[0]!ㅗㅠㅎㄹ</definedName>
    <definedName name="FDGFD">#N/A</definedName>
    <definedName name="fdgz">#REF!</definedName>
    <definedName name="FDS">#N/A</definedName>
    <definedName name="FDSV">#N/A</definedName>
    <definedName name="FDV">#N/A</definedName>
    <definedName name="FDVG">[0]!ㄹ퓰</definedName>
    <definedName name="FEE">#REF!</definedName>
    <definedName name="FEEL">#REF!</definedName>
    <definedName name="fese">#N/A</definedName>
    <definedName name="ff">#REF!</definedName>
    <definedName name="FFC">#N/A</definedName>
    <definedName name="FFDGGFD">#REF!</definedName>
    <definedName name="FFDGGFD___0">#REF!</definedName>
    <definedName name="FFDGGFD___11">#REF!</definedName>
    <definedName name="FFDGGFD___12">#REF!</definedName>
    <definedName name="FFDGGFD___8">#REF!</definedName>
    <definedName name="FFF">#REF!</definedName>
    <definedName name="FFFF">#REF!</definedName>
    <definedName name="FFFF___0">#REF!</definedName>
    <definedName name="FFFF___11">#REF!</definedName>
    <definedName name="FFFF___12">#REF!</definedName>
    <definedName name="FFFF___8">#REF!</definedName>
    <definedName name="FFFFF">#REF!</definedName>
    <definedName name="FFFFF___0">#REF!</definedName>
    <definedName name="FFFFF___11">#REF!</definedName>
    <definedName name="FFFFF___12">#REF!</definedName>
    <definedName name="FFFFF___8">#REF!</definedName>
    <definedName name="fffffff">BlankMacro1</definedName>
    <definedName name="ffg">[0]!dgh</definedName>
    <definedName name="ffh">#N/A</definedName>
    <definedName name="FFVG">#N/A</definedName>
    <definedName name="FF형">[23]소요자재!$H$132</definedName>
    <definedName name="FG">#REF!</definedName>
    <definedName name="fgcfgg">#N/A</definedName>
    <definedName name="FGD">#REF!</definedName>
    <definedName name="FGF">#N/A</definedName>
    <definedName name="FGGG">#REF!</definedName>
    <definedName name="FGH">#REF!,#REF!</definedName>
    <definedName name="FGR">[0]!ㅠㅜㅎ</definedName>
    <definedName name="FGV">#N/A</definedName>
    <definedName name="FHFH" hidden="1">[64]수량산출!$A$1:$A$8561</definedName>
    <definedName name="FHFK" hidden="1">[64]수량산출!#REF!</definedName>
    <definedName name="FILENAME">#REF!</definedName>
    <definedName name="FIRE">[65]!Macro10</definedName>
    <definedName name="FIXT">[66]데이타!$U$23:$V$50</definedName>
    <definedName name="fkalsjdioa">#REF!</definedName>
    <definedName name="FLC충전기">[23]소요자재!$H$150</definedName>
    <definedName name="FLG">#REF!</definedName>
    <definedName name="FLG_Orifice">#REF!</definedName>
    <definedName name="FN">[45]교각1!#REF!</definedName>
    <definedName name="FOOT1">[24]설계조건!#REF!</definedName>
    <definedName name="FOOT2">[24]설계조건!#REF!</definedName>
    <definedName name="FOOT3">[24]설계조건!#REF!</definedName>
    <definedName name="FREE">#N/A</definedName>
    <definedName name="frt">#N/A</definedName>
    <definedName name="FSDF">#REF!,#REF!</definedName>
    <definedName name="FSVGF">#N/A</definedName>
    <definedName name="FSWADJK">#REF!</definedName>
    <definedName name="ftw">[38]!Macro6</definedName>
    <definedName name="FV">#N/A</definedName>
    <definedName name="FVD">#N/A</definedName>
    <definedName name="fvn">#N/A</definedName>
    <definedName name="Fy">#REF!</definedName>
    <definedName name="FYT">[0]!ㄹ퓰</definedName>
    <definedName name="F이">#REF!</definedName>
    <definedName name="F일">#REF!</definedName>
    <definedName name="F형">[23]소요자재!$H$37</definedName>
    <definedName name="g">#N/A</definedName>
    <definedName name="GAB">#REF!</definedName>
    <definedName name="GABION_개_소_별_명_세">[67]수량산출!#REF!</definedName>
    <definedName name="GABION_수_량_집_계">[67]수량산출!#REF!</definedName>
    <definedName name="gate">#REF!</definedName>
    <definedName name="GBFHG">#N/A</definedName>
    <definedName name="gbi_d">[68]설계명세서!$H$67</definedName>
    <definedName name="gd">#REF!</definedName>
    <definedName name="GDF">#N/A</definedName>
    <definedName name="GEMCO" hidden="1">#REF!</definedName>
    <definedName name="GER">#N/A</definedName>
    <definedName name="gfaag">Dlog_Show</definedName>
    <definedName name="GFD">#REF!</definedName>
    <definedName name="GFD___0">#REF!</definedName>
    <definedName name="GFD___11">#REF!</definedName>
    <definedName name="GFD___12">#REF!</definedName>
    <definedName name="GFD___8">#REF!</definedName>
    <definedName name="gfdgdgdf">#REF!</definedName>
    <definedName name="gfg">#N/A</definedName>
    <definedName name="gfgdfg" hidden="1">[69]차액보증!#REF!</definedName>
    <definedName name="gfggfr">#REF!</definedName>
    <definedName name="GFH">[0]!FFF</definedName>
    <definedName name="GG">BlankMacro1</definedName>
    <definedName name="GGG">BlankMacro1</definedName>
    <definedName name="GGGG">#REF!</definedName>
    <definedName name="GGGG___0">#REF!</definedName>
    <definedName name="GGGG___11">#REF!</definedName>
    <definedName name="GGGG___12">#REF!</definedName>
    <definedName name="GGGG___8">#REF!</definedName>
    <definedName name="GGGTR"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ggh">#N/A</definedName>
    <definedName name="GGTREW"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GH">#REF!</definedName>
    <definedName name="GHG">#N/A</definedName>
    <definedName name="ghgfh">#N/A</definedName>
    <definedName name="GHH">[0]!asx</definedName>
    <definedName name="GHHJHJ">BlankMacro1</definedName>
    <definedName name="ghj">#REF!</definedName>
    <definedName name="gigin">[24]설계조건!#REF!</definedName>
    <definedName name="gjckddud">#REF!,#REF!</definedName>
    <definedName name="GKDURK">#REF!,#REF!,#REF!</definedName>
    <definedName name="globe">#REF!</definedName>
    <definedName name="GONGJONG">#REF!</definedName>
    <definedName name="GREE">#N/A</definedName>
    <definedName name="GRT" hidden="1">#REF!</definedName>
    <definedName name="gt">#REF!</definedName>
    <definedName name="gu">#REF!,#REF!</definedName>
    <definedName name="GuBae">#REF!</definedName>
    <definedName name="GUESTPNT">#N/A</definedName>
    <definedName name="GUSTLS" hidden="1">#REF!</definedName>
    <definedName name="GVH">#REF!,#REF!</definedName>
    <definedName name="GVHBG">#N/A</definedName>
    <definedName name="gvv">[0]!ㅁㄴㄹㅇㄹ</definedName>
    <definedName name="GYTR">#N/A</definedName>
    <definedName name="G형">[23]소요자재!$H$38</definedName>
    <definedName name="h">#N/A</definedName>
    <definedName name="h___0">#REF!</definedName>
    <definedName name="h___11">#REF!</definedName>
    <definedName name="h___12">#REF!</definedName>
    <definedName name="h_w설치">#REF!</definedName>
    <definedName name="h_w시험">#REF!</definedName>
    <definedName name="H1.0m이하">#REF!</definedName>
    <definedName name="H1.2m">#REF!</definedName>
    <definedName name="H1.5m">#REF!</definedName>
    <definedName name="H1.8m">#REF!</definedName>
    <definedName name="H1C">#REF!</definedName>
    <definedName name="H1H">#REF!</definedName>
    <definedName name="H1L">#REF!</definedName>
    <definedName name="H1R">#REF!</definedName>
    <definedName name="H1WL">#REF!</definedName>
    <definedName name="H1WR">#REF!</definedName>
    <definedName name="H2.0m">#REF!</definedName>
    <definedName name="H2.5m">#REF!</definedName>
    <definedName name="H2C">#REF!</definedName>
    <definedName name="H2H">#REF!</definedName>
    <definedName name="H2L">#REF!</definedName>
    <definedName name="H2R">#REF!</definedName>
    <definedName name="H2WL">#REF!</definedName>
    <definedName name="H2WR">#REF!</definedName>
    <definedName name="H3.0m">#REF!</definedName>
    <definedName name="H3.5m">#REF!</definedName>
    <definedName name="H3H">#REF!</definedName>
    <definedName name="H3L">#REF!</definedName>
    <definedName name="H3R">#REF!</definedName>
    <definedName name="H3WL">#REF!</definedName>
    <definedName name="H3WR">#REF!</definedName>
    <definedName name="H4.0m">#REF!</definedName>
    <definedName name="H4.5m">#REF!</definedName>
    <definedName name="H4H">#REF!</definedName>
    <definedName name="H4L">#REF!</definedName>
    <definedName name="H4R">#REF!</definedName>
    <definedName name="H5.0m">#REF!</definedName>
    <definedName name="H5L">#REF!</definedName>
    <definedName name="H5R">#REF!</definedName>
    <definedName name="H6L">#REF!</definedName>
    <definedName name="H6R">#REF!</definedName>
    <definedName name="H7L">#REF!</definedName>
    <definedName name="H7R">#REF!</definedName>
    <definedName name="H9A">#REF!</definedName>
    <definedName name="HAFJDHO">#REF!</definedName>
    <definedName name="han_code">[70]!han_code</definedName>
    <definedName name="hardwar" hidden="1">#REF!</definedName>
    <definedName name="HBHG">#N/A</definedName>
    <definedName name="HCY">[0]!CDD</definedName>
    <definedName name="HELP">[71]예산서!#REF!</definedName>
    <definedName name="HF">#REF!</definedName>
    <definedName name="HGG">#N/A</definedName>
    <definedName name="HH">[72]정부노임단가!$A$5:$F$215</definedName>
    <definedName name="HHG">#N/A</definedName>
    <definedName name="HHH">#REF!</definedName>
    <definedName name="HHH___0">#REF!</definedName>
    <definedName name="HHH___11">#REF!</definedName>
    <definedName name="HHH___12">#REF!</definedName>
    <definedName name="HHH___8">#REF!</definedName>
    <definedName name="hhhh">BlankMacro1</definedName>
    <definedName name="HHK">#N/A</definedName>
    <definedName name="HI_전선관">#REF!</definedName>
    <definedName name="HIPVC28">[40]Sheet6!#REF!</definedName>
    <definedName name="HIPVC36">[40]Sheet6!#REF!</definedName>
    <definedName name="HIT">'[73]2F 회의실견적(5_14 일대)'!$J$31</definedName>
    <definedName name="hj">#REF!</definedName>
    <definedName name="hj___0">#REF!</definedName>
    <definedName name="hj___11">#REF!</definedName>
    <definedName name="hj___12">#REF!</definedName>
    <definedName name="hjk">#N/A</definedName>
    <definedName name="HJU">#REF!,#REF!</definedName>
    <definedName name="HL">#REF!</definedName>
    <definedName name="HP">#REF!</definedName>
    <definedName name="HR">#REF!</definedName>
    <definedName name="HS">[45]교각1!#REF!</definedName>
    <definedName name="HSH">#REF!</definedName>
    <definedName name="HTD">#N/A</definedName>
    <definedName name="HTML_CodePage" hidden="1">949</definedName>
    <definedName name="HTML_Control" hidden="1">{"'단계별시설공사비'!$A$3:$K$51"}</definedName>
    <definedName name="HTML_Description" hidden="1">""</definedName>
    <definedName name="HTML_Email" hidden="1">""</definedName>
    <definedName name="HTML_Header" hidden="1">"사업비총괄"</definedName>
    <definedName name="HTML_LastUpdate" hidden="1">"01-06-17"</definedName>
    <definedName name="HTML_LineAfter" hidden="1">FALSE</definedName>
    <definedName name="HTML_LineBefore" hidden="1">FALSE</definedName>
    <definedName name="HTML_Name" hidden="1">"김정호"</definedName>
    <definedName name="HTML_OBDlg2" hidden="1">TRUE</definedName>
    <definedName name="HTML_OBDlg4" hidden="1">TRUE</definedName>
    <definedName name="HTML_OS" hidden="1">0</definedName>
    <definedName name="HTML_PathFile" hidden="1">"C:\My Documents\6.htm"</definedName>
    <definedName name="HTML_Title" hidden="1">"비용산출"</definedName>
    <definedName name="HWL">#REF!</definedName>
    <definedName name="HWR">#REF!</definedName>
    <definedName name="hyh">#N/A</definedName>
    <definedName name="H사">#REF!</definedName>
    <definedName name="H삼">#REF!</definedName>
    <definedName name="H이">#REF!</definedName>
    <definedName name="H일">#REF!</definedName>
    <definedName name="H형">[23]소요자재!$H$39</definedName>
    <definedName name="ID">'[57]Y-WORK'!$I$390:$I$614,'[57]Y-WORK'!$I$624:$I$647</definedName>
    <definedName name="idf">'[74]설계명세서(선로)'!#REF!</definedName>
    <definedName name="IDF28B">#REF!</definedName>
    <definedName name="IDF30A">#REF!</definedName>
    <definedName name="IDFPIX">#REF!</definedName>
    <definedName name="ii">BlankMacro1</definedName>
    <definedName name="IIJELLSS"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iik">[0]!ghgfh</definedName>
    <definedName name="IJPBOX옥내">#REF!</definedName>
    <definedName name="IJPBOX옥외">#REF!</definedName>
    <definedName name="IL">#REF!</definedName>
    <definedName name="IL___0">#REF!</definedName>
    <definedName name="IL___10">#REF!</definedName>
    <definedName name="IL___12">#REF!</definedName>
    <definedName name="IL___2">#REF!</definedName>
    <definedName name="IL___3">#REF!</definedName>
    <definedName name="IL___4">#REF!</definedName>
    <definedName name="IL___5">#REF!</definedName>
    <definedName name="IL___7">#REF!</definedName>
    <definedName name="IL___8">#REF!</definedName>
    <definedName name="IL___9">#REF!</definedName>
    <definedName name="ilb">[68]설계명세서!$H$75</definedName>
    <definedName name="ilch">[75]ilch!$A$3:$M$25</definedName>
    <definedName name="ILP80적">[76]단가!$A$36</definedName>
    <definedName name="ILP80회">[76]단가!$A$35</definedName>
    <definedName name="ILP적">[76]단가!$A$34</definedName>
    <definedName name="ILP회">[76]단가!$A$33</definedName>
    <definedName name="im">[77]부대내역!$B$5:$N$200</definedName>
    <definedName name="IMPEDANCEDC">#REF!</definedName>
    <definedName name="INVERTER설치">[78]일위대가목록!#REF!</definedName>
    <definedName name="IOP">#REF!,#REF!</definedName>
    <definedName name="IOU">#REF!,#REF!</definedName>
    <definedName name="ITEM">[79]ITEM!#REF!</definedName>
    <definedName name="ITNUM">#N/A</definedName>
    <definedName name="I형">[23]소요자재!$H$40</definedName>
    <definedName name="j">#N/A</definedName>
    <definedName name="J_A">#REF!</definedName>
    <definedName name="J_B">#REF!</definedName>
    <definedName name="J_B1">#REF!</definedName>
    <definedName name="J_B2">#REF!</definedName>
    <definedName name="J_B3">#REF!</definedName>
    <definedName name="J_B4">#REF!</definedName>
    <definedName name="J_C1">#REF!</definedName>
    <definedName name="J_C11">#REF!</definedName>
    <definedName name="J_C12">#REF!</definedName>
    <definedName name="J_C2">#REF!</definedName>
    <definedName name="J_C21">#REF!</definedName>
    <definedName name="J_C22">#REF!</definedName>
    <definedName name="J_C3">#REF!</definedName>
    <definedName name="J_C31">#REF!</definedName>
    <definedName name="J_C32">#REF!</definedName>
    <definedName name="J_D">#REF!</definedName>
    <definedName name="J_H">#REF!</definedName>
    <definedName name="J_HOLE">#REF!</definedName>
    <definedName name="J_O1">#REF!</definedName>
    <definedName name="J_O2">#REF!</definedName>
    <definedName name="J_S">#REF!</definedName>
    <definedName name="J_S1">#REF!</definedName>
    <definedName name="J_S2">#REF!</definedName>
    <definedName name="J_형옹벽측구_수량집계">[67]수량산출!#REF!</definedName>
    <definedName name="jae_d">[68]설계명세서!$H$25</definedName>
    <definedName name="jaje1">#REF!</definedName>
    <definedName name="jg">#REF!</definedName>
    <definedName name="JH">[81]정부노임단가!$A$5:$F$215</definedName>
    <definedName name="jhg">#N/A</definedName>
    <definedName name="jhj">#REF!</definedName>
    <definedName name="JJ">[82]정부노임단가!$A$5:$F$215</definedName>
    <definedName name="JJFORS"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JJHSHHA"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JJJ" hidden="1">#REF!</definedName>
    <definedName name="JJJJ"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JJM">[0]!호서</definedName>
    <definedName name="JJSUWE"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JKL">#REF!,#REF!</definedName>
    <definedName name="JNH">#REF!,#REF!</definedName>
    <definedName name="JNJ">[39]!Macro6</definedName>
    <definedName name="JPG">#N/A</definedName>
    <definedName name="JSHS"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JTNHMK">[39]!Macro8</definedName>
    <definedName name="JUST">#REF!</definedName>
    <definedName name="JUU">[0]!FGF</definedName>
    <definedName name="JUYGDF">#N/A</definedName>
    <definedName name="juyjuy">#N/A</definedName>
    <definedName name="jyt">#N/A</definedName>
    <definedName name="jytr">#N/A</definedName>
    <definedName name="jyu">[0]!jhg</definedName>
    <definedName name="jyuj">#N/A</definedName>
    <definedName name="J형">[23]소요자재!$H$41</definedName>
    <definedName name="k">#N/A</definedName>
    <definedName name="KA">[83]MOTOR!$B$61:$E$68</definedName>
    <definedName name="Ka일">#REF!</definedName>
    <definedName name="Ka투">#REF!</definedName>
    <definedName name="KBS">#REF!,#REF!</definedName>
    <definedName name="kdfjaiow">#REF!</definedName>
    <definedName name="KDJ">#REF!</definedName>
    <definedName name="Kea">#REF!</definedName>
    <definedName name="kfjaje">#REF!</definedName>
    <definedName name="KFJG">#REF!</definedName>
    <definedName name="KGB">#N/A</definedName>
    <definedName name="Kh">#REF!</definedName>
    <definedName name="kim">'[84]001'!#REF!</definedName>
    <definedName name="KIT">#REF!</definedName>
    <definedName name="kiuk">[0]!jhg</definedName>
    <definedName name="KJH">#N/A</definedName>
    <definedName name="kjkcm">#REF!</definedName>
    <definedName name="kjuj">#N/A</definedName>
    <definedName name="KK">[81]정부노임단가!$A$5:$F$215</definedName>
    <definedName name="KKA"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B">#N/A</definedName>
    <definedName name="KKDAW"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DIE"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DUEKS"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ISJJD"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k">BlankMacro1</definedName>
    <definedName name="KKKD"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KDJJS"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KEEP"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KK">'[85]ⴭⴭⴭⴭ'!#REF!</definedName>
    <definedName name="kkkkkkk">BlankMacro1</definedName>
    <definedName name="KKKSJS"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KSSL"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l">#N/A</definedName>
    <definedName name="KKSIIEJD"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SJJWUJD"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SJWEI"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LB">#REF!,#REF!</definedName>
    <definedName name="KMN">#REF!,#REF!</definedName>
    <definedName name="Ko">#REF!</definedName>
    <definedName name="ksjafie">#REF!</definedName>
    <definedName name="ktf" hidden="1">#REF!</definedName>
    <definedName name="kty" hidden="1">#REF!</definedName>
    <definedName name="Kv">#REF!</definedName>
    <definedName name="KYNGSADO">#N/A</definedName>
    <definedName name="KYNGSAYL">#N/A</definedName>
    <definedName name="L">#N/A</definedName>
    <definedName name="L1L">#REF!</definedName>
    <definedName name="L2L">#REF!</definedName>
    <definedName name="L3L">#REF!</definedName>
    <definedName name="L4L">#REF!</definedName>
    <definedName name="L4배관">#REF!</definedName>
    <definedName name="L4배관값">#REF!</definedName>
    <definedName name="L4접지선">#REF!</definedName>
    <definedName name="L4접지선값">#REF!</definedName>
    <definedName name="L4주간선">#REF!</definedName>
    <definedName name="L4주간선값">#REF!</definedName>
    <definedName name="L5배관">#REF!</definedName>
    <definedName name="L5배관값">#REF!</definedName>
    <definedName name="L5접지선">#REF!</definedName>
    <definedName name="L5접지선값">#REF!</definedName>
    <definedName name="L5주간선">#REF!</definedName>
    <definedName name="L5주간선값">#REF!</definedName>
    <definedName name="L6배관">#REF!</definedName>
    <definedName name="L6배관값">#REF!</definedName>
    <definedName name="L6접지선">#REF!</definedName>
    <definedName name="L6접지선값">#REF!</definedName>
    <definedName name="L6주간선">#REF!</definedName>
    <definedName name="L6주간선값">#REF!</definedName>
    <definedName name="LA">#REF!</definedName>
    <definedName name="labor">#REF!</definedName>
    <definedName name="LAK"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asdkj">#REF!</definedName>
    <definedName name="LAST">#REF!</definedName>
    <definedName name="lc">[24]설계조건!#REF!</definedName>
    <definedName name="ldskjf">#REF!</definedName>
    <definedName name="LEE">'[54]1-1'!#REF!</definedName>
    <definedName name="Len">#REF!</definedName>
    <definedName name="light">"Picture 1"</definedName>
    <definedName name="LINE1">#REF!</definedName>
    <definedName name="LL">#REF!,#REF!,#REF!</definedName>
    <definedName name="LLDIEKKS"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LKD"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ll">BlankMacro1</definedName>
    <definedName name="LLLL">#REF!</definedName>
    <definedName name="llllll">BlankMacro1</definedName>
    <definedName name="lllllll">#REF!</definedName>
    <definedName name="LLLS"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LLSE"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LM">[0]!CCF</definedName>
    <definedName name="LLSIEKDKD"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LSKEIE"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MO">#REF!</definedName>
    <definedName name="LOP">[86]LOPCALC!$A$4:$J$8</definedName>
    <definedName name="LP___4">#REF!</definedName>
    <definedName name="LP1A">'[27]부하(성남)'!#REF!</definedName>
    <definedName name="LP1B">[28]부하계산서!#REF!</definedName>
    <definedName name="LP3A">'[27]부하(성남)'!#REF!</definedName>
    <definedName name="LPB">'[27]부하(성남)'!#REF!</definedName>
    <definedName name="LPBA">[28]부하계산서!#REF!</definedName>
    <definedName name="LPG">#REF!</definedName>
    <definedName name="LPI">#REF!</definedName>
    <definedName name="LPKA">[28]부하계산서!#REF!</definedName>
    <definedName name="LPKB">[28]부하계산서!#REF!</definedName>
    <definedName name="LPM">[28]부하계산서!#REF!</definedName>
    <definedName name="LPMA">[28]부하계산서!#REF!</definedName>
    <definedName name="LPO">[28]부하계산서!#REF!</definedName>
    <definedName name="LPOA">[28]부하계산서!#REF!</definedName>
    <definedName name="LSH">#REF!</definedName>
    <definedName name="LV02A">[28]부하계산서!#REF!</definedName>
    <definedName name="LV02B">[28]부하계산서!#REF!</definedName>
    <definedName name="LV04A">[28]부하계산서!#REF!</definedName>
    <definedName name="LV04B">[28]부하계산서!#REF!</definedName>
    <definedName name="L형옹벽">[58]일위대가!#REF!</definedName>
    <definedName name="L형측구">[87]!수식입력매크로</definedName>
    <definedName name="M">#N/A</definedName>
    <definedName name="M1.더하기">[0]!M1.더하기</definedName>
    <definedName name="M1.빼기">[0]!M1.빼기</definedName>
    <definedName name="Macro1">#REF!</definedName>
    <definedName name="Macro10">[88]!Macro10</definedName>
    <definedName name="Macro11">[89]!Macro11</definedName>
    <definedName name="Macro12">[88]!Macro12</definedName>
    <definedName name="Macro13">[88]!Macro13</definedName>
    <definedName name="Macro14">[88]!Macro14</definedName>
    <definedName name="Macro2">[88]!Macro2</definedName>
    <definedName name="MACRO20">#N/A</definedName>
    <definedName name="Macro3">[89]!Macro3</definedName>
    <definedName name="Macro4">[89]!Macro4</definedName>
    <definedName name="Macro5">[88]!Macro5</definedName>
    <definedName name="Macro6">[88]!Macro6</definedName>
    <definedName name="Macro7">[88]!Macro7</definedName>
    <definedName name="Macro8">[88]!Macro8</definedName>
    <definedName name="Macro9">[88]!Macro9</definedName>
    <definedName name="MaH">#REF!</definedName>
    <definedName name="Main">#REF!</definedName>
    <definedName name="MAINPART">#REF!</definedName>
    <definedName name="MATRO">#N/A</definedName>
    <definedName name="MCCEA">[28]부하계산서!#REF!</definedName>
    <definedName name="MCCEB">[28]부하계산서!#REF!</definedName>
    <definedName name="MCCF">[28]부하계산서!#REF!</definedName>
    <definedName name="MCCN">'[27]부하(성남)'!#REF!</definedName>
    <definedName name="MCCP">[28]부하계산서!#REF!</definedName>
    <definedName name="MCCS">[28]부하계산서!#REF!</definedName>
    <definedName name="MCU">[23]소요자재!$H$79</definedName>
    <definedName name="MHHG">#N/A</definedName>
    <definedName name="mm">#REF!</definedName>
    <definedName name="MMH">[0]!DDC</definedName>
    <definedName name="MMJN">[0]!ㅗㅠㅎㄹ</definedName>
    <definedName name="MMK">#N/A</definedName>
    <definedName name="mml">[0]!jhg</definedName>
    <definedName name="MMM">#N/A</definedName>
    <definedName name="MMN">[0]!ㅈㅂㄷㄹ</definedName>
    <definedName name="MMX">[0]!MMK</definedName>
    <definedName name="MNH">[0]!HGG</definedName>
    <definedName name="MNHL">[89]Sheet1!$A$4:$H$5</definedName>
    <definedName name="MODEM1">[23]소요자재!$H$147</definedName>
    <definedName name="MODEM2">[23]소요자재!$H$148</definedName>
    <definedName name="MOM">[0]!ㅈㅂㄷ</definedName>
    <definedName name="MONEY">'[57]Y-WORK'!$F$21:$M$614,'[57]Y-WORK'!$F$624:$M$647</definedName>
    <definedName name="monitor">#REF!</definedName>
    <definedName name="MONITORPNT">#N/A</definedName>
    <definedName name="MOTOR_______">#REF!</definedName>
    <definedName name="MOTOR__________0">#REF!</definedName>
    <definedName name="MOTOR__________10">#REF!</definedName>
    <definedName name="MOTOR__________12">#REF!</definedName>
    <definedName name="MOTOR__________2">#REF!</definedName>
    <definedName name="MOTOR__________3">#REF!</definedName>
    <definedName name="MOTOR__________4">#REF!</definedName>
    <definedName name="MOTOR__________5">#REF!</definedName>
    <definedName name="MOTOR__________6">#REF!</definedName>
    <definedName name="MOTOR__________7">#REF!</definedName>
    <definedName name="MOTOR__________8">#REF!</definedName>
    <definedName name="MOTOR__________9">#REF!</definedName>
    <definedName name="MOTOR__농형_전폐">#REF!</definedName>
    <definedName name="MPMOB">#REF!</definedName>
    <definedName name="msgbox_1">#N/A</definedName>
    <definedName name="MT">#REF!</definedName>
    <definedName name="MUX3240B형">[23]소요자재!$H$124</definedName>
    <definedName name="M당무게">[90]DATE!$E$24:$E$85</definedName>
    <definedName name="n">#N/A</definedName>
    <definedName name="N1S">#REF!</definedName>
    <definedName name="N2S">#REF!</definedName>
    <definedName name="N3S">#REF!</definedName>
    <definedName name="NAM">#REF!</definedName>
    <definedName name="NAME">#N/A</definedName>
    <definedName name="NBBV">#N/A</definedName>
    <definedName name="NBC">#REF!,#REF!,#REF!</definedName>
    <definedName name="NBDFF">#REF!,#REF!</definedName>
    <definedName name="nbv">[0]!ㄷㄹㅈ</definedName>
    <definedName name="NDO">#REF!</definedName>
    <definedName name="NDU">[23]소요자재!$H$119</definedName>
    <definedName name="needle">#REF!</definedName>
    <definedName name="NEW">#REF!</definedName>
    <definedName name="NEWNAME" hidden="1">{#N/A,#N/A,FALSE,"CCTV"}</definedName>
    <definedName name="ＮＥＹＯＫ">#REF!</definedName>
    <definedName name="NHGF">#N/A</definedName>
    <definedName name="NHL">[91]터널조도!$AR$19:$AT$25</definedName>
    <definedName name="NI">[92]노임!$A:$B</definedName>
    <definedName name="NIPP">#REF!</definedName>
    <definedName name="NIU">[23]소요자재!$H$114</definedName>
    <definedName name="NJHT">#REF!,#REF!</definedName>
    <definedName name="NLG">#REF!,#REF!</definedName>
    <definedName name="nmb">[0]!ㄹ퓰</definedName>
    <definedName name="NMJ">[0]!ㅇㄴㄿ</definedName>
    <definedName name="NMU">[23]소요자재!$H$113</definedName>
    <definedName name="NN">#REF!,#REF!</definedName>
    <definedName name="NNA">#N/A</definedName>
    <definedName name="NNC">#N/A</definedName>
    <definedName name="NND">#N/A</definedName>
    <definedName name="NNF">#N/A</definedName>
    <definedName name="NNG">#N/A</definedName>
    <definedName name="nnj">#N/A</definedName>
    <definedName name="nnk">#N/A</definedName>
    <definedName name="nnm">#N/A</definedName>
    <definedName name="NNN">[0]!asx</definedName>
    <definedName name="NO">[52]직공비!#REF!</definedName>
    <definedName name="NO.">#REF!</definedName>
    <definedName name="NOIM">[92]노임!$A$1:$B$17</definedName>
    <definedName name="nomu">[68]설계명세서!$H$52</definedName>
    <definedName name="nomu_g">[68]설계명세서!$H$50</definedName>
    <definedName name="nomu_j">[68]설계명세서!$H$46</definedName>
    <definedName name="NOMUBY">#REF!</definedName>
    <definedName name="NON">#N/A</definedName>
    <definedName name="notch1">#REF!</definedName>
    <definedName name="notch2">#REF!</definedName>
    <definedName name="NPI">#REF!</definedName>
    <definedName name="NSH">#REF!</definedName>
    <definedName name="NSO">#REF!</definedName>
    <definedName name="NUM">[52]직공비!#REF!</definedName>
    <definedName name="NUMBER">#REF!</definedName>
    <definedName name="n이">#REF!</definedName>
    <definedName name="n이_1">#REF!</definedName>
    <definedName name="n이_2">#REF!</definedName>
    <definedName name="n일">#REF!</definedName>
    <definedName name="OC1형">[23]소요자재!$H$30</definedName>
    <definedName name="OC2형">[23]소요자재!$H$31</definedName>
    <definedName name="OC3형">[23]소요자재!$H$32</definedName>
    <definedName name="ODD" hidden="1">{#N/A,#N/A,FALSE,"명세표"}</definedName>
    <definedName name="OFAT">[23]소요자재!$H$121</definedName>
    <definedName name="OH" hidden="1">{#N/A,#N/A,FALSE,"명세표"}</definedName>
    <definedName name="OHH" hidden="1">{#N/A,#N/A,FALSE,"명세표"}</definedName>
    <definedName name="OIOK">[0]!EED</definedName>
    <definedName name="OIU">[23]소요자재!$H$117</definedName>
    <definedName name="OIUNIU">[23]소요자재!$H$116</definedName>
    <definedName name="OO">{"Book1","예술의전당.xls"}</definedName>
    <definedName name="OOO" hidden="1">#REF!</definedName>
    <definedName name="ooooooo">BlankMacro1</definedName>
    <definedName name="OP">#REF!</definedName>
    <definedName name="OPL">[0]!ㅈㅂㄷ</definedName>
    <definedName name="OPOP" hidden="1">[93]수량산출!#REF!</definedName>
    <definedName name="OPP" hidden="1">#REF!</definedName>
    <definedName name="OPPP" hidden="1">[94]수량산출!$A$3:$H$8539</definedName>
    <definedName name="OPTICMODEM">[23]소요자재!$H$146</definedName>
    <definedName name="or">[95]과천MAIN!#REF!</definedName>
    <definedName name="or___0">[96]__MAIN!#REF!</definedName>
    <definedName name="or___12">[97]__MAIN!#REF!</definedName>
    <definedName name="OTRU">[23]소요자재!$H$75</definedName>
    <definedName name="oval52">#REF!</definedName>
    <definedName name="P">#REF!</definedName>
    <definedName name="P.S.C.BEAM">#REF!</definedName>
    <definedName name="P1693a3">#REF!</definedName>
    <definedName name="Pa">#REF!</definedName>
    <definedName name="PAC">#N/A</definedName>
    <definedName name="PACB">#N/A</definedName>
    <definedName name="PACC">#N/A</definedName>
    <definedName name="PACD">#N/A</definedName>
    <definedName name="PAGE1">#N/A</definedName>
    <definedName name="PAGE2">#N/A</definedName>
    <definedName name="PAGE3">#N/A</definedName>
    <definedName name="PARCA">#N/A</definedName>
    <definedName name="PASS">#REF!</definedName>
    <definedName name="pa삼">#REF!</definedName>
    <definedName name="Pa오">#REF!</definedName>
    <definedName name="PB">#REF!</definedName>
    <definedName name="pcm">'[74]설계명세서(선로)'!#REF!</definedName>
    <definedName name="PDP">[23]소요자재!$H$26</definedName>
    <definedName name="PE">#REF!</definedName>
    <definedName name="PEE">[98]DATA!$N$4:$P$12</definedName>
    <definedName name="PE내관2난연">#REF!</definedName>
    <definedName name="PE내관2일반">#REF!</definedName>
    <definedName name="PE내관3난연">#REF!</definedName>
    <definedName name="PE내관3일반">#REF!</definedName>
    <definedName name="PE내관난연">#REF!</definedName>
    <definedName name="PE내관일반">#REF!</definedName>
    <definedName name="PE내관포설1">#REF!</definedName>
    <definedName name="PF">#REF!</definedName>
    <definedName name="PFP류">#REF!</definedName>
    <definedName name="PH">#REF!</definedName>
    <definedName name="PI48___0">#REF!</definedName>
    <definedName name="PI48___10">#REF!</definedName>
    <definedName name="PI48___12">#REF!</definedName>
    <definedName name="PI48___2">#REF!</definedName>
    <definedName name="PI48___3">#REF!</definedName>
    <definedName name="PI48___4">#REF!</definedName>
    <definedName name="PI48___5">#REF!</definedName>
    <definedName name="PI48___7">#REF!</definedName>
    <definedName name="PI48___8">#REF!</definedName>
    <definedName name="PI48___9">#REF!</definedName>
    <definedName name="PI60___0">#REF!</definedName>
    <definedName name="PI60___10">#REF!</definedName>
    <definedName name="PI60___12">#REF!</definedName>
    <definedName name="PI60___2">#REF!</definedName>
    <definedName name="PI60___3">#REF!</definedName>
    <definedName name="PI60___4">#REF!</definedName>
    <definedName name="PI60___5">#REF!</definedName>
    <definedName name="PI60___7">#REF!</definedName>
    <definedName name="PI60___8">#REF!</definedName>
    <definedName name="PI60___9">#REF!</definedName>
    <definedName name="PIP">#REF!,#REF!</definedName>
    <definedName name="PIPE">#REF!</definedName>
    <definedName name="PITCH">#REF!</definedName>
    <definedName name="PJG">[0]!NNF</definedName>
    <definedName name="pl">'[74]설계명세서(선로)'!#REF!</definedName>
    <definedName name="PLANT_JE_GWAN_GONG">#REF!</definedName>
    <definedName name="PLINT_TITLES">#REF!</definedName>
    <definedName name="plk">[0]!EGERG</definedName>
    <definedName name="plo">[0]!ㅠㅜㅎ</definedName>
    <definedName name="PLT">[0]!ㅗㅠㅎㄹ</definedName>
    <definedName name="PLUG">#REF!</definedName>
    <definedName name="PM">#REF!</definedName>
    <definedName name="PN">[45]교각1!#REF!</definedName>
    <definedName name="PNLW10">[28]부하계산서!#REF!</definedName>
    <definedName name="PNLW8">[28]부하계산서!#REF!</definedName>
    <definedName name="pog">[38]!Macro9</definedName>
    <definedName name="poi">BlankMacro1</definedName>
    <definedName name="POL">[0]!HGG</definedName>
    <definedName name="POP">#REF!,#REF!</definedName>
    <definedName name="pound">#REF!</definedName>
    <definedName name="pp">#REF!,#REF!</definedName>
    <definedName name="PPC">#REF!</definedName>
    <definedName name="ppl">[0]!jhg</definedName>
    <definedName name="PPP" hidden="1">#REF!</definedName>
    <definedName name="PR">#REF!</definedName>
    <definedName name="prin">#REF!</definedName>
    <definedName name="_xlnm.Print_Area" localSheetId="2">공종별내역서!$A$1:$M$147</definedName>
    <definedName name="_xlnm.Print_Area" localSheetId="1">공종별집계표!$A$1:$M$27</definedName>
    <definedName name="_xlnm.Print_Area">#N/A</definedName>
    <definedName name="Print_Area_MI">[99]물가시세!#REF!</definedName>
    <definedName name="PRINT_AREA_MI1">#REF!</definedName>
    <definedName name="Print_Area\C">#REF!</definedName>
    <definedName name="print_sd">#N/A</definedName>
    <definedName name="PRINT_TILTES">#REF!</definedName>
    <definedName name="PRINT_TITEL">#REF!</definedName>
    <definedName name="print_titil">#REF!</definedName>
    <definedName name="print_title">#REF!</definedName>
    <definedName name="_xlnm.Print_Titles" localSheetId="2">공종별내역서!$1:$3</definedName>
    <definedName name="_xlnm.Print_Titles" localSheetId="1">공종별집계표!$1:$4</definedName>
    <definedName name="_xlnm.Print_Titles" localSheetId="0">원가계산서!$1:$3</definedName>
    <definedName name="_xlnm.Print_Titles">#REF!</definedName>
    <definedName name="PRINT_TITLES_MI">#REF!</definedName>
    <definedName name="PRINT_TITLS">#REF!</definedName>
    <definedName name="Printed_Titles">#REF!</definedName>
    <definedName name="printer">#REF!</definedName>
    <definedName name="PRINTER_AREA">#REF!</definedName>
    <definedName name="printer_Titles">#REF!</definedName>
    <definedName name="printer_ttitle">#REF!</definedName>
    <definedName name="PRINTTITLES">#REF!</definedName>
    <definedName name="PRN">#REF!</definedName>
    <definedName name="PRT">#N/A</definedName>
    <definedName name="PS">#REF!</definedName>
    <definedName name="PT">[45]교각1!#REF!</definedName>
    <definedName name="PVCPIPE">'[100]8.석축단위(H=1.5M)'!$AY$48</definedName>
    <definedName name="PVC류">#REF!</definedName>
    <definedName name="Q">BlankMacro1</definedName>
    <definedName name="qas">[0]!ㅁㄴㄹㅇㄹ</definedName>
    <definedName name="qdr">#N/A</definedName>
    <definedName name="QE">BlankMacro1</definedName>
    <definedName name="Qe앨">#REF!</definedName>
    <definedName name="QFQF" hidden="1">#REF!</definedName>
    <definedName name="qi">[24]설계조건!#REF!</definedName>
    <definedName name="QKQH">[101]내역!#REF!,[101]내역!#REF!,[101]내역!#REF!,[101]내역!#REF!</definedName>
    <definedName name="qkqh1" hidden="1">{#N/A,#N/A,FALSE,"명세표"}</definedName>
    <definedName name="QLQL">#REF!</definedName>
    <definedName name="qq">#REF!</definedName>
    <definedName name="QQA">#N/A</definedName>
    <definedName name="QQQ">[0]!CVDSD</definedName>
    <definedName name="qqqq">[102]내역서!#REF!</definedName>
    <definedName name="QQQQQ">[103]내역서!$G$49</definedName>
    <definedName name="qqqqqq">[102]내역서!#REF!</definedName>
    <definedName name="QR">BlankMacro1</definedName>
    <definedName name="QREWQ">[0]!FFF</definedName>
    <definedName name="QSR">[0]!CDD</definedName>
    <definedName name="QSS">[0]!MATRO</definedName>
    <definedName name="QTY">#N/A</definedName>
    <definedName name="qu">#REF!</definedName>
    <definedName name="QUADE1">[23]소요자재!$H$56</definedName>
    <definedName name="QUADT1">[23]소요자재!$H$55</definedName>
    <definedName name="QUIT">[0]!ㅗㅠㅎㄹ</definedName>
    <definedName name="QW">BlankMacro1</definedName>
    <definedName name="QWE">BlankMacro1</definedName>
    <definedName name="q디">#REF!</definedName>
    <definedName name="q앨">#REF!</definedName>
    <definedName name="R_">#REF!</definedName>
    <definedName name="RACK">#REF!</definedName>
    <definedName name="rack18">[23]소요자재!$H$21</definedName>
    <definedName name="RACK1800">#REF!</definedName>
    <definedName name="rack18001">[23]소요자재!$H$43</definedName>
    <definedName name="RACK2000">#REF!</definedName>
    <definedName name="rack22">[23]소요자재!$H$22</definedName>
    <definedName name="RACK2200">#REF!</definedName>
    <definedName name="rack22001">[23]소요자재!$H$44</definedName>
    <definedName name="RACKXXX">#REF!</definedName>
    <definedName name="rank">#N/A</definedName>
    <definedName name="RCU">[23]소요자재!$H$120</definedName>
    <definedName name="RE_SIZE">#REF!</definedName>
    <definedName name="_xlnm.Recorder">#REF!</definedName>
    <definedName name="RED">#REF!</definedName>
    <definedName name="REEG">#N/A</definedName>
    <definedName name="REGSVTEB">#N/A</definedName>
    <definedName name="RERGEGEGERGGER">BlankMacro1</definedName>
    <definedName name="ret">#N/A</definedName>
    <definedName name="REUIHGURI">#N/A</definedName>
    <definedName name="REW">BlankMacro1</definedName>
    <definedName name="reyt">#N/A</definedName>
    <definedName name="RF">BlankMacro1</definedName>
    <definedName name="rff">[61]을!#REF!</definedName>
    <definedName name="RFG">#REF!,#REF!,#REF!</definedName>
    <definedName name="RFWE">[0]!GDF</definedName>
    <definedName name="rgfg">[0]!jhg</definedName>
    <definedName name="RGR">[0]!GDF</definedName>
    <definedName name="RGVBF">#N/A</definedName>
    <definedName name="RGY">BlankMacro1</definedName>
    <definedName name="RH">'[91]실행내역서 '!#REF!</definedName>
    <definedName name="rhks">[0]!rhks</definedName>
    <definedName name="riipd">#REF!</definedName>
    <definedName name="RJRJ">BlankMacro1</definedName>
    <definedName name="RJRKJRKJR">BlankMacro1</definedName>
    <definedName name="RK" hidden="1">[104]수량산출!#REF!</definedName>
    <definedName name="RKFL">#REF!</definedName>
    <definedName name="rkstjs">[0]!rkstjs</definedName>
    <definedName name="RL">BlankMacro1</definedName>
    <definedName name="rlr">'[61]#REF'!$X$138</definedName>
    <definedName name="RLTJD">BlankMacro1</definedName>
    <definedName name="Rl이">#REF!</definedName>
    <definedName name="Rl일">#REF!</definedName>
    <definedName name="RO110___0">#REF!</definedName>
    <definedName name="RO110___10">#REF!</definedName>
    <definedName name="RO110___12">#REF!</definedName>
    <definedName name="RO110___2">#REF!</definedName>
    <definedName name="RO110___3">#REF!</definedName>
    <definedName name="RO110___4">#REF!</definedName>
    <definedName name="RO110___5">#REF!</definedName>
    <definedName name="RO110___7">#REF!</definedName>
    <definedName name="RO110___8">#REF!</definedName>
    <definedName name="RO110___9">#REF!</definedName>
    <definedName name="RO22___0">#REF!</definedName>
    <definedName name="RO22___10">#REF!</definedName>
    <definedName name="RO22___12">#REF!</definedName>
    <definedName name="RO22___2">#REF!</definedName>
    <definedName name="RO22___3">#REF!</definedName>
    <definedName name="RO22___4">#REF!</definedName>
    <definedName name="RO22___5">#REF!</definedName>
    <definedName name="RO22___7">#REF!</definedName>
    <definedName name="RO22___8">#REF!</definedName>
    <definedName name="RO22___9">#REF!</definedName>
    <definedName name="RO35___0">#REF!</definedName>
    <definedName name="RO35___10">#REF!</definedName>
    <definedName name="RO35___12">#REF!</definedName>
    <definedName name="RO35___2">#REF!</definedName>
    <definedName name="RO35___3">#REF!</definedName>
    <definedName name="RO35___4">#REF!</definedName>
    <definedName name="RO35___5">#REF!</definedName>
    <definedName name="RO35___7">#REF!</definedName>
    <definedName name="RO35___8">#REF!</definedName>
    <definedName name="RO35___9">#REF!</definedName>
    <definedName name="RO60___0">#REF!</definedName>
    <definedName name="RO60___10">#REF!</definedName>
    <definedName name="RO60___12">#REF!</definedName>
    <definedName name="RO60___2">#REF!</definedName>
    <definedName name="RO60___3">#REF!</definedName>
    <definedName name="RO60___4">#REF!</definedName>
    <definedName name="RO60___5">#REF!</definedName>
    <definedName name="RO60___7">#REF!</definedName>
    <definedName name="RO60___8">#REF!</definedName>
    <definedName name="RO60___9">#REF!</definedName>
    <definedName name="RO80___0">#REF!</definedName>
    <definedName name="RO80___10">#REF!</definedName>
    <definedName name="RO80___12">#REF!</definedName>
    <definedName name="RO80___2">#REF!</definedName>
    <definedName name="RO80___3">#REF!</definedName>
    <definedName name="RO80___4">#REF!</definedName>
    <definedName name="RO80___5">#REF!</definedName>
    <definedName name="RO80___7">#REF!</definedName>
    <definedName name="RO80___8">#REF!</definedName>
    <definedName name="RO80___9">#REF!</definedName>
    <definedName name="Royalty" hidden="1">{#N/A,#N/A,FALSE,"Sheet1"}</definedName>
    <definedName name="RR">'[105]2000전체분'!#REF!</definedName>
    <definedName name="RRE">#REF!,#REF!</definedName>
    <definedName name="rrr">BlankMacro1</definedName>
    <definedName name="RT">#REF!,#REF!,#REF!</definedName>
    <definedName name="RT5G">#N/A</definedName>
    <definedName name="RTG">[0]!EEDD</definedName>
    <definedName name="rthrtu">[0]!juyjuy</definedName>
    <definedName name="RTHT">#N/A</definedName>
    <definedName name="RTPNT">#N/A</definedName>
    <definedName name="RTTTTTR">BlankMacro1</definedName>
    <definedName name="RTU">#REF!,#REF!</definedName>
    <definedName name="rty">BlankMacro1</definedName>
    <definedName name="RTYUIP">BlankMacro1</definedName>
    <definedName name="rtyuu">BlankMacro1</definedName>
    <definedName name="RU">{"Book1","예술의전당.xls"}</definedName>
    <definedName name="S">#N/A</definedName>
    <definedName name="s_w시험">#REF!</definedName>
    <definedName name="S2L">#REF!</definedName>
    <definedName name="SAF">#N/A</definedName>
    <definedName name="sample">#REF!</definedName>
    <definedName name="SAN">#REF!</definedName>
    <definedName name="SAV">#N/A</definedName>
    <definedName name="scbl">'[74]설계명세서(선로)'!#REF!</definedName>
    <definedName name="sdakfj">#REF!</definedName>
    <definedName name="SDAVF">[0]!GVHBG</definedName>
    <definedName name="SDC">#REF!,#REF!</definedName>
    <definedName name="SdcdF">[0]!NBBV</definedName>
    <definedName name="SDD">#N/A</definedName>
    <definedName name="SDF">#REF!</definedName>
    <definedName name="SDF___0">#REF!</definedName>
    <definedName name="SDF___11">#REF!</definedName>
    <definedName name="SDF___12">#REF!</definedName>
    <definedName name="SDF___8">#REF!</definedName>
    <definedName name="SDFGFGDFGDFGDFG">#REF!</definedName>
    <definedName name="SDFHK">#REF!</definedName>
    <definedName name="sdfjk">#REF!</definedName>
    <definedName name="SDG">[0]!ㄷㄹㅈ</definedName>
    <definedName name="sdgwer">{"Book1","예술의전당.xls"}</definedName>
    <definedName name="sdjfkl">#REF!</definedName>
    <definedName name="SDJI">#REF!</definedName>
    <definedName name="SDK">#REF!,#REF!</definedName>
    <definedName name="SDRFE">#N/A</definedName>
    <definedName name="sdsd">[0]!jhg</definedName>
    <definedName name="sdsss">#REF!</definedName>
    <definedName name="sdv">#N/A</definedName>
    <definedName name="SDVF">#N/A</definedName>
    <definedName name="sdwda">#REF!</definedName>
    <definedName name="select_gj">#N/A</definedName>
    <definedName name="select_gs">#N/A</definedName>
    <definedName name="select_ij1">#N/A</definedName>
    <definedName name="select_ij2">#N/A</definedName>
    <definedName name="select_ij3">#N/A</definedName>
    <definedName name="select_ti">#N/A</definedName>
    <definedName name="sfd">#N/A</definedName>
    <definedName name="SFH">[0]!ㅗㅠㅎㄹ</definedName>
    <definedName name="SHEET56">#REF!</definedName>
    <definedName name="SHT">#REF!</definedName>
    <definedName name="SI">#REF!</definedName>
    <definedName name="SIL">[66]데이타!$R$23:$S$32</definedName>
    <definedName name="sinchook">#REF!</definedName>
    <definedName name="SIS">[0]!NNF</definedName>
    <definedName name="size">#REF!</definedName>
    <definedName name="SIZEC">#REF!</definedName>
    <definedName name="sjrhei">#REF!</definedName>
    <definedName name="SK">#REF!</definedName>
    <definedName name="skadjf">#REF!</definedName>
    <definedName name="SKE">#REF!</definedName>
    <definedName name="SLID">#REF!</definedName>
    <definedName name="SOC">#N/A</definedName>
    <definedName name="SOL">#REF!</definedName>
    <definedName name="solver_lin" hidden="1">0</definedName>
    <definedName name="solver_num" hidden="1">1</definedName>
    <definedName name="solver_rel1" hidden="1">1</definedName>
    <definedName name="solver_rhs1" hidden="1">500000000</definedName>
    <definedName name="solver_tmp" hidden="1">500000000</definedName>
    <definedName name="solver_typ" hidden="1">1</definedName>
    <definedName name="solver_val" hidden="1">0</definedName>
    <definedName name="SORTCODE">#N/A</definedName>
    <definedName name="SOS">[0]!MATRO</definedName>
    <definedName name="SPLICE">#REF!</definedName>
    <definedName name="sr">#REF!,#REF!</definedName>
    <definedName name="ss">#REF!</definedName>
    <definedName name="SS___0">#REF!</definedName>
    <definedName name="SS___11">#REF!</definedName>
    <definedName name="SS___12">#REF!</definedName>
    <definedName name="SS___8">#REF!</definedName>
    <definedName name="SSD">[0]!asx</definedName>
    <definedName name="SSR">#N/A</definedName>
    <definedName name="SSS">#REF!</definedName>
    <definedName name="SSS___0">#REF!</definedName>
    <definedName name="SSS___11">#REF!</definedName>
    <definedName name="SSS___12">#REF!</definedName>
    <definedName name="SSS___8">#REF!</definedName>
    <definedName name="SSSC">[0]!CCF</definedName>
    <definedName name="SSSS">#REF!</definedName>
    <definedName name="SSSS___0">#REF!</definedName>
    <definedName name="SSSS___11">#REF!</definedName>
    <definedName name="SSSS___12">#REF!</definedName>
    <definedName name="SSSS___8">#REF!</definedName>
    <definedName name="SSSSS">#REF!</definedName>
    <definedName name="SSSSS___0">#REF!</definedName>
    <definedName name="SSSSS___11">#REF!</definedName>
    <definedName name="SSSSS___12">#REF!</definedName>
    <definedName name="SSSSS___8">#REF!</definedName>
    <definedName name="SSSSSS">#REF!</definedName>
    <definedName name="SSSSSS___0">#REF!</definedName>
    <definedName name="SSSSSS___11">#REF!</definedName>
    <definedName name="SSSSSS___12">#REF!</definedName>
    <definedName name="SSSSSS___8">#REF!</definedName>
    <definedName name="SSW">#REF!,#REF!</definedName>
    <definedName name="SSX">#N/A</definedName>
    <definedName name="START">#REF!</definedName>
    <definedName name="steam_trap">#REF!</definedName>
    <definedName name="SubDic">#REF!</definedName>
    <definedName name="SUBT1">#REF!</definedName>
    <definedName name="SUBT2">#REF!</definedName>
    <definedName name="SUBT3">#REF!</definedName>
    <definedName name="SUM">#REF!</definedName>
    <definedName name="SUM_A">[53]!SUM_A</definedName>
    <definedName name="SVFGSF">[0]!KJH</definedName>
    <definedName name="SW">[23]소요자재!$H$78</definedName>
    <definedName name="SWL">#REF!</definedName>
    <definedName name="SWR">#REF!</definedName>
    <definedName name="SXXS">[0]!EGERG</definedName>
    <definedName name="sys">'[74]설계명세서(선로)'!#REF!</definedName>
    <definedName name="SZVFGG">[0]!REEG</definedName>
    <definedName name="T">BlankMacro1</definedName>
    <definedName name="T.B.M.설치">[55]진주방향!$AS$433</definedName>
    <definedName name="T.B.M설치">#REF!</definedName>
    <definedName name="T_AMOUNT">#N/A</definedName>
    <definedName name="T_UPRICE">#N/A</definedName>
    <definedName name="T1S">#REF!</definedName>
    <definedName name="T1카드">[23]소요자재!$H$10</definedName>
    <definedName name="T2S">#REF!</definedName>
    <definedName name="T3S">#REF!</definedName>
    <definedName name="TABLE">[106]수량집계!#REF!</definedName>
    <definedName name="TABLE_14">[106]수량집계!#REF!</definedName>
    <definedName name="TABLE_15">[106]수량집계!#REF!</definedName>
    <definedName name="TABLE_2">[106]수량집계!#REF!</definedName>
    <definedName name="TABLE_23">[106]수량집계!#REF!</definedName>
    <definedName name="TABLE_24">[106]수량집계!#REF!</definedName>
    <definedName name="TABLE_25">[106]수량집계!#REF!</definedName>
    <definedName name="TABLE_26">[106]수량집계!#REF!</definedName>
    <definedName name="TABLE_27">[106]수량집계!#REF!</definedName>
    <definedName name="TABLE_28">[106]수량집계!#REF!</definedName>
    <definedName name="TABLE_29">[106]수량집계!#REF!</definedName>
    <definedName name="TABLE_30">[106]수량집계!#REF!</definedName>
    <definedName name="TABLE_31">[106]수량집계!#REF!</definedName>
    <definedName name="TABLE_32">[106]수량집계!#REF!</definedName>
    <definedName name="TABLE_33">[106]수량집계!#REF!</definedName>
    <definedName name="TABLE_34">[106]수량집계!#REF!</definedName>
    <definedName name="TABLE_35">[106]수량집계!#REF!</definedName>
    <definedName name="TABLE_36">[106]수량집계!#REF!</definedName>
    <definedName name="TABLE_37">[106]수량집계!#REF!</definedName>
    <definedName name="TABLE_38">[106]수량집계!#REF!</definedName>
    <definedName name="TABLE_39">[106]수량집계!#REF!</definedName>
    <definedName name="TABLE_40">[106]수량집계!#REF!</definedName>
    <definedName name="TABLE_41">[106]수량집계!#REF!</definedName>
    <definedName name="TABLE_42">[106]수량집계!#REF!</definedName>
    <definedName name="TABLE_43">[106]수량집계!#REF!</definedName>
    <definedName name="TABLE_44">[106]수량집계!#REF!</definedName>
    <definedName name="TABLE_45">[106]수량집계!#REF!</definedName>
    <definedName name="TABLE_46">[106]수량집계!#REF!</definedName>
    <definedName name="TABLE_47">[106]수량집계!#REF!</definedName>
    <definedName name="TABLE_48">[106]수량집계!#REF!</definedName>
    <definedName name="TABLE_49">[106]수량집계!#REF!</definedName>
    <definedName name="TABLE_50">[106]수량집계!#REF!</definedName>
    <definedName name="TABLE_51">[106]수량집계!#REF!</definedName>
    <definedName name="TABLE_52">[106]수량집계!#REF!</definedName>
    <definedName name="TABLE_53">[106]수량집계!#REF!</definedName>
    <definedName name="TABLE_54">[106]수량집계!#REF!</definedName>
    <definedName name="TABLE_55">[106]수량집계!#REF!</definedName>
    <definedName name="TABLE_56">[106]수량집계!#REF!</definedName>
    <definedName name="TABLE_57">[106]수량집계!#REF!</definedName>
    <definedName name="TABLE_58">[106]수량집계!#REF!</definedName>
    <definedName name="TABLE_59">[106]수량집계!#REF!</definedName>
    <definedName name="TABLE_60">[106]수량집계!#REF!</definedName>
    <definedName name="TABLE_61">[106]수량집계!#REF!</definedName>
    <definedName name="TABLE_62">[106]수량집계!#REF!</definedName>
    <definedName name="TABLE_63">[106]수량집계!#REF!</definedName>
    <definedName name="TABLE_64">[106]수량집계!#REF!</definedName>
    <definedName name="TABLE_65">[106]수량집계!#REF!</definedName>
    <definedName name="TABLE_66">[106]수량집계!#REF!</definedName>
    <definedName name="TABLE_67">[106]수량집계!#REF!</definedName>
    <definedName name="TABLE_68">[106]수량집계!#REF!</definedName>
    <definedName name="TABLE_69">[106]수량집계!#REF!</definedName>
    <definedName name="table_arch">#REF!</definedName>
    <definedName name="table_arch_sub">#REF!</definedName>
    <definedName name="table_elec">#REF!</definedName>
    <definedName name="table_elec_sub">#REF!</definedName>
    <definedName name="Tb">#REF!</definedName>
    <definedName name="Tba">#REF!</definedName>
    <definedName name="TBM">'[107]용산1(해보)'!#REF!</definedName>
    <definedName name="tc">#REF!</definedName>
    <definedName name="TCARD">[23]소요자재!$H$141</definedName>
    <definedName name="Ted">#REF!</definedName>
    <definedName name="TEE">#REF!</definedName>
    <definedName name="Tel">#REF!</definedName>
    <definedName name="TEMP" hidden="1">'[108]EQT-ESTN'!#REF!</definedName>
    <definedName name="temp_strainer">#REF!</definedName>
    <definedName name="TEST">#REF!</definedName>
    <definedName name="text1">[109]가도공!#REF!</definedName>
    <definedName name="Text5">#REF!</definedName>
    <definedName name="TFG">#REF!,#REF!</definedName>
    <definedName name="TGG">[44]!Macro8</definedName>
    <definedName name="TGGG">#N/A</definedName>
    <definedName name="THK">#REF!</definedName>
    <definedName name="THRU">[23]소요자재!$H$77</definedName>
    <definedName name="TIT">#REF!</definedName>
    <definedName name="TITLE">#REF!</definedName>
    <definedName name="TITLE1">#REF!</definedName>
    <definedName name="TITLES_PRINT">#REF!</definedName>
    <definedName name="TKG">#REF!,#REF!</definedName>
    <definedName name="Tl">#REF!</definedName>
    <definedName name="TLFTN">[0]!TLFTN</definedName>
    <definedName name="TMO">#REF!</definedName>
    <definedName name="TOL">#REF!</definedName>
    <definedName name="TON1___0">#REF!</definedName>
    <definedName name="TON1___10">#REF!</definedName>
    <definedName name="TON1___12">#REF!</definedName>
    <definedName name="TON1___2">#REF!</definedName>
    <definedName name="TON1___3">#REF!</definedName>
    <definedName name="TON1___4">#REF!</definedName>
    <definedName name="TON1___5">#REF!</definedName>
    <definedName name="TON1___7">#REF!</definedName>
    <definedName name="TON1___8">#REF!</definedName>
    <definedName name="TON1___9">#REF!</definedName>
    <definedName name="TON2___0">#REF!</definedName>
    <definedName name="TON2___10">#REF!</definedName>
    <definedName name="TON2___12">#REF!</definedName>
    <definedName name="TON2___2">#REF!</definedName>
    <definedName name="TON2___3">#REF!</definedName>
    <definedName name="TON2___4">#REF!</definedName>
    <definedName name="TON2___5">#REF!</definedName>
    <definedName name="TON2___7">#REF!</definedName>
    <definedName name="TON2___8">#REF!</definedName>
    <definedName name="TON2___9">#REF!</definedName>
    <definedName name="TOP">#N/A</definedName>
    <definedName name="TOPMENU">#REF!</definedName>
    <definedName name="TOTAL1">#REF!</definedName>
    <definedName name="TOTAL2">#REF!</definedName>
    <definedName name="TOTAL3">#REF!</definedName>
    <definedName name="TOTAL4">#REF!</definedName>
    <definedName name="TPDNJS">#REF!</definedName>
    <definedName name="Tra">#REF!</definedName>
    <definedName name="TRR">#N/A</definedName>
    <definedName name="TRRR">#N/A</definedName>
    <definedName name="trunc">#REF!</definedName>
    <definedName name="tryrtg">[0]!bvvc</definedName>
    <definedName name="Tsa">#REF!</definedName>
    <definedName name="TSI">[23]소요자재!$H$76</definedName>
    <definedName name="TTHG">#N/A</definedName>
    <definedName name="TTI">#REF!,#REF!,#REF!</definedName>
    <definedName name="TTR">[0]!ㅁㄴㄹㅇㄹ</definedName>
    <definedName name="TTT">#REF!</definedName>
    <definedName name="TTTG">#REF!,#REF!</definedName>
    <definedName name="TTTT" hidden="1">#REF!</definedName>
    <definedName name="TTTTTT">#REF!</definedName>
    <definedName name="TUNVS">[0]!ㄷㄹㅈ</definedName>
    <definedName name="tuu">[0]!frt</definedName>
    <definedName name="TVV">BlankMacro1</definedName>
    <definedName name="TW">[110]교대시점!#REF!</definedName>
    <definedName name="TWI">[110]교대시점!#REF!</definedName>
    <definedName name="TWL">#REF!</definedName>
    <definedName name="TWR">#REF!</definedName>
    <definedName name="Ty1H1">#REF!</definedName>
    <definedName name="Ty1H2">#REF!</definedName>
    <definedName name="Ty1H3">#REF!</definedName>
    <definedName name="Ty1Hun1">#REF!</definedName>
    <definedName name="Ty1Hun2">#REF!</definedName>
    <definedName name="Ty1K1">#REF!</definedName>
    <definedName name="Ty1K2">#REF!</definedName>
    <definedName name="Ty1L1">#REF!</definedName>
    <definedName name="Ty1L2">#REF!</definedName>
    <definedName name="Ty1L3">#REF!</definedName>
    <definedName name="Ty1L4">#REF!</definedName>
    <definedName name="Ty1L5">#REF!</definedName>
    <definedName name="Ty1L6">#REF!</definedName>
    <definedName name="Ty1TH">#REF!</definedName>
    <definedName name="Ty1TL">#REF!</definedName>
    <definedName name="Ty2H1">#REF!</definedName>
    <definedName name="Ty2H2">#REF!</definedName>
    <definedName name="Ty2H3">#REF!</definedName>
    <definedName name="Ty2Hun1">#REF!</definedName>
    <definedName name="Ty2Hun2">#REF!</definedName>
    <definedName name="Ty2K1">#REF!</definedName>
    <definedName name="Ty2K2">#REF!</definedName>
    <definedName name="Ty2L1">#REF!</definedName>
    <definedName name="Ty2L2">#REF!</definedName>
    <definedName name="Ty2L3">#REF!</definedName>
    <definedName name="Ty2L4">#REF!</definedName>
    <definedName name="Ty2L5">#REF!</definedName>
    <definedName name="Ty2L6">#REF!</definedName>
    <definedName name="Ty2TH">#REF!</definedName>
    <definedName name="Ty2TL">#REF!</definedName>
    <definedName name="TYH">#N/A</definedName>
    <definedName name="tyj">#N/A</definedName>
    <definedName name="tyu">BlankMacro1</definedName>
    <definedName name="TYUI">BlankMacro1</definedName>
    <definedName name="tyy">[0]!reyt</definedName>
    <definedName name="T값">#REF!</definedName>
    <definedName name="T자R10">[111]계수시트!$B$19</definedName>
    <definedName name="T자R15">[111]계수시트!$B$17</definedName>
    <definedName name="T자R20">[111]계수시트!$B$16</definedName>
    <definedName name="T자R5">[111]계수시트!$B$23</definedName>
    <definedName name="T자R6">[111]계수시트!$B$22</definedName>
    <definedName name="T자R7">[111]계수시트!$B$21</definedName>
    <definedName name="T자R8">[111]계수시트!$B$20</definedName>
    <definedName name="T자W0.3">[111]계수시트!$B$24</definedName>
    <definedName name="T자W0.4">[111]계수시트!$B$25</definedName>
    <definedName name="T자W0.5">[111]계수시트!$B$26</definedName>
    <definedName name="T자W0.6">[111]계수시트!$B$27</definedName>
    <definedName name="T자W0.8">[111]계수시트!$B$28</definedName>
    <definedName name="T자W1.0">[111]계수시트!$B$29</definedName>
    <definedName name="T자W1.2">[111]계수시트!$B$30</definedName>
    <definedName name="U">[112]Sheet1!#REF!</definedName>
    <definedName name="U_VAR1">#REF!</definedName>
    <definedName name="uiy">#N/A</definedName>
    <definedName name="UJJ">#N/A</definedName>
    <definedName name="ujy">[0]!ret</definedName>
    <definedName name="UL">#REF!</definedName>
    <definedName name="um">[24]설계조건!#REF!</definedName>
    <definedName name="UNIA형">[23]소요자재!$H$99</definedName>
    <definedName name="UNIB형">[23]소요자재!$H$100</definedName>
    <definedName name="UNIC형">[23]소요자재!$H$101</definedName>
    <definedName name="UNID형">[23]소요자재!$H$102</definedName>
    <definedName name="UNIE형">[23]소요자재!$H$103</definedName>
    <definedName name="UNIF형">[23]소요자재!$H$104</definedName>
    <definedName name="UNION">#REF!</definedName>
    <definedName name="UNIT">#REF!</definedName>
    <definedName name="UNITA">[28]부하계산서!#REF!</definedName>
    <definedName name="UNITAA">[28]부하계산서!#REF!</definedName>
    <definedName name="UNITB">[28]부하계산서!#REF!</definedName>
    <definedName name="UNITBB">[28]부하계산서!#REF!</definedName>
    <definedName name="UNITC">[28]부하계산서!#REF!</definedName>
    <definedName name="UNITC1">[28]부하계산서!#REF!</definedName>
    <definedName name="UNITCA">[28]부하계산서!#REF!</definedName>
    <definedName name="UNITD">[28]부하계산서!#REF!</definedName>
    <definedName name="UNITDA">[28]부하계산서!#REF!</definedName>
    <definedName name="unj">[38]!Macro8</definedName>
    <definedName name="UPSR">[28]부하계산서!#REF!</definedName>
    <definedName name="UTPNT">#N/A</definedName>
    <definedName name="uu">[108]DATA!$B$4:$F$495</definedName>
    <definedName name="uuu">BlankMacro1</definedName>
    <definedName name="uw">[24]설계조건!#REF!</definedName>
    <definedName name="uyj">[0]!tyj</definedName>
    <definedName name="UYUY">[0]!DGRT</definedName>
    <definedName name="V">BlankMacro1</definedName>
    <definedName name="V.35">[23]소요자재!$H$54</definedName>
    <definedName name="V35CARD">[23]소요자재!$H$143</definedName>
    <definedName name="vbc">[0]!REGSVTEB</definedName>
    <definedName name="VBGDH">[0]!HBHG</definedName>
    <definedName name="vbn">#N/A</definedName>
    <definedName name="vbnh">[0]!ㅗㅠㅎㄹ</definedName>
    <definedName name="VBV">[0]!RGVBF</definedName>
    <definedName name="vcx">[0]!ㅗㅠㅎㄹ</definedName>
    <definedName name="VFJKEH">[0]!DDC</definedName>
    <definedName name="VFV">[0]!ㄷㄹㅈ</definedName>
    <definedName name="VGF">#N/A</definedName>
    <definedName name="vgh">[38]!Macro2</definedName>
    <definedName name="vhj">#REF!,#REF!</definedName>
    <definedName name="VIP">[0]!홁ㅎ</definedName>
    <definedName name="VIR">[113]!Macro7</definedName>
    <definedName name="VIS">[113]!Macro9</definedName>
    <definedName name="vlo">[0]!juyjuy</definedName>
    <definedName name="vnb">#N/A</definedName>
    <definedName name="VNJ">#N/A</definedName>
    <definedName name="vvb">[0]!ㅌㅊㅍ</definedName>
    <definedName name="vvv">BlankMacro1</definedName>
    <definedName name="W">BlankMacro1</definedName>
    <definedName name="WA">[45]교각1!#REF!</definedName>
    <definedName name="WALL">[24]설계조건!#REF!</definedName>
    <definedName name="WB">'[114]상 부'!#REF!</definedName>
    <definedName name="WC">[110]교대시점!#REF!</definedName>
    <definedName name="WDDSF">#REF!,#REF!,#REF!</definedName>
    <definedName name="wddw">[0]!ㅈㄷㅂㄹ</definedName>
    <definedName name="wdes">[0]!vbn</definedName>
    <definedName name="WDF">[0]!QQA</definedName>
    <definedName name="WDFG">#REF!,#REF!</definedName>
    <definedName name="wdss">#REF!</definedName>
    <definedName name="WDV">#N/A</definedName>
    <definedName name="WEF">#REF!,#REF!</definedName>
    <definedName name="WEFDS">[0]!MATRO</definedName>
    <definedName name="WEQ">#REF!</definedName>
    <definedName name="WER">[0]!TRRR</definedName>
    <definedName name="wessdd">'[61]#REF'!#REF!</definedName>
    <definedName name="WEW">#REF!</definedName>
    <definedName name="WF">[110]교대시점!#REF!</definedName>
    <definedName name="WFG">[0]!MATRO</definedName>
    <definedName name="WH">[110]교대시점!#REF!</definedName>
    <definedName name="WIRUY">#N/A</definedName>
    <definedName name="wkqcjf">#REF!</definedName>
    <definedName name="WL">#REF!</definedName>
    <definedName name="wla">[24]설계조건!#REF!</definedName>
    <definedName name="WLQ" hidden="1">{#N/A,#N/A,FALSE,"명세표"}</definedName>
    <definedName name="Wm">[24]설계조건!#REF!</definedName>
    <definedName name="wm.조골재1" hidden="1">{#N/A,#N/A,FALSE,"조골재"}</definedName>
    <definedName name="WN">[45]교각1!#REF!</definedName>
    <definedName name="WOL">#REF!</definedName>
    <definedName name="WON">#REF!</definedName>
    <definedName name="woogi" hidden="1">#REF!</definedName>
    <definedName name="woogi2" hidden="1">#REF!</definedName>
    <definedName name="wqd">[0]!ㅗㅠㅎㄹ</definedName>
    <definedName name="wqwew">#REF!</definedName>
    <definedName name="WRITE" hidden="1">{#N/A,#N/A,FALSE,"CCTV"}</definedName>
    <definedName name="wrn.2번." hidden="1">{#N/A,#N/A,FALSE,"2~8번"}</definedName>
    <definedName name="wrn.97년._.사업계획._.및._.예산지침." hidden="1">{#N/A,#N/A,TRUE,"1";#N/A,#N/A,TRUE,"2";#N/A,#N/A,TRUE,"3";#N/A,#N/A,TRUE,"4";#N/A,#N/A,TRUE,"5";#N/A,#N/A,TRUE,"6";#N/A,#N/A,TRUE,"7"}</definedName>
    <definedName name="wrn.BM." hidden="1">{#N/A,#N/A,FALSE,"CCTV"}</definedName>
    <definedName name="wrn.test1." hidden="1">{#N/A,#N/A,FALSE,"명세표"}</definedName>
    <definedName name="wrn.건물기초."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wrn.골재소요량." hidden="1">{#N/A,#N/A,FALSE,"골재소요량";#N/A,#N/A,FALSE,"골재소요량"}</definedName>
    <definedName name="wrn.교육청." hidden="1">{#N/A,#N/A,FALSE,"전력간선"}</definedName>
    <definedName name="wrn.구조2." hidden="1">{#N/A,#N/A,FALSE,"구조2"}</definedName>
    <definedName name="wrn.단가표지." hidden="1">{#N/A,#N/A,FALSE,"단가표지"}</definedName>
    <definedName name="wrn.배수1." hidden="1">{#N/A,#N/A,FALSE,"배수1"}</definedName>
    <definedName name="wrn.배수2." hidden="1">{#N/A,#N/A,FALSE,"배수2"}</definedName>
    <definedName name="wrn.부대1." hidden="1">{#N/A,#N/A,FALSE,"부대1"}</definedName>
    <definedName name="wrn.부대2." hidden="1">{#N/A,#N/A,FALSE,"부대2"}</definedName>
    <definedName name="wrn.부산주경기장."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wrn.속도." hidden="1">{#N/A,#N/A,FALSE,"속도"}</definedName>
    <definedName name="wrn.신용찬." hidden="1">{#N/A,#N/A,TRUE,"토적및재료집계";#N/A,#N/A,TRUE,"토적및재료집계";#N/A,#N/A,TRUE,"단위량"}</definedName>
    <definedName name="wrn.운반시간." hidden="1">{#N/A,#N/A,FALSE,"운반시간"}</definedName>
    <definedName name="wrn.이정표." hidden="1">{#N/A,#N/A,FALSE,"이정표"}</definedName>
    <definedName name="wrn.조골재." hidden="1">{#N/A,#N/A,FALSE,"조골재"}</definedName>
    <definedName name="wrn.토공1." hidden="1">{#N/A,#N/A,FALSE,"구조1"}</definedName>
    <definedName name="wrn.토공2." hidden="1">{#N/A,#N/A,FALSE,"토공2"}</definedName>
    <definedName name="wrn.포장1." hidden="1">{#N/A,#N/A,FALSE,"포장1";#N/A,#N/A,FALSE,"포장1"}</definedName>
    <definedName name="wrn.포장2." hidden="1">{#N/A,#N/A,FALSE,"포장2"}</definedName>
    <definedName name="wrn.표지." hidden="1">{#N/A,#N/A,FALSE,"표지"}</definedName>
    <definedName name="wrn.표지목차." hidden="1">{#N/A,#N/A,FALSE,"표지목차"}</definedName>
    <definedName name="wrn.혼합골재." hidden="1">{#N/A,#N/A,FALSE,"혼합골재"}</definedName>
    <definedName name="wsdf">[0]!ret</definedName>
    <definedName name="wsg">#REF!,#REF!</definedName>
    <definedName name="WSO">#REF!</definedName>
    <definedName name="WSS">[0]!ㅁㄴㄹㅇㄹ</definedName>
    <definedName name="WSX">#N/A</definedName>
    <definedName name="Ws삼">#REF!</definedName>
    <definedName name="Ws이">#REF!</definedName>
    <definedName name="Ws일">#REF!</definedName>
    <definedName name="WW">#REF!</definedName>
    <definedName name="WW2___0">#REF!</definedName>
    <definedName name="WW2___10">#REF!</definedName>
    <definedName name="WW2___12">#REF!</definedName>
    <definedName name="WW2___2">#REF!</definedName>
    <definedName name="WW2___3">#REF!</definedName>
    <definedName name="WW2___4">#REF!</definedName>
    <definedName name="WW2___5">#REF!</definedName>
    <definedName name="WW2___7">#REF!</definedName>
    <definedName name="WW2___8">#REF!</definedName>
    <definedName name="WW2___9">#REF!</definedName>
    <definedName name="WW6___0">#REF!</definedName>
    <definedName name="WW6___10">#REF!</definedName>
    <definedName name="WW6___12">#REF!</definedName>
    <definedName name="WW6___2">#REF!</definedName>
    <definedName name="WW6___3">#REF!</definedName>
    <definedName name="WW6___4">#REF!</definedName>
    <definedName name="WW6___5">#REF!</definedName>
    <definedName name="WW6___7">#REF!</definedName>
    <definedName name="WW6___8">#REF!</definedName>
    <definedName name="WW6___9">#REF!</definedName>
    <definedName name="WWD">#REF!</definedName>
    <definedName name="WWF">#N/A</definedName>
    <definedName name="WWQ">[0]!ㄷㄹㅈ</definedName>
    <definedName name="WWR">[0]!uiy</definedName>
    <definedName name="WWT">#N/A</definedName>
    <definedName name="WWU">[0]!ㅈㄷㅂㄹ</definedName>
    <definedName name="www">[10]금액내역서!$D$3:$D$10</definedName>
    <definedName name="wwww">#REF!</definedName>
    <definedName name="WWWWW" hidden="1">{#N/A,#N/A,FALSE,"Sheet1"}</definedName>
    <definedName name="X">BlankMacro1</definedName>
    <definedName name="xcc">[0]!ㅁㄴㄹㅇㄹ</definedName>
    <definedName name="xcf">#N/A</definedName>
    <definedName name="XCXC">[0]!FFF</definedName>
    <definedName name="xdd">[0]!jytr</definedName>
    <definedName name="XDE">[0]!ㅗㅠㅎㄹ</definedName>
    <definedName name="XDF">[0]!xcf</definedName>
    <definedName name="XDR">[0]!ㅈㄷㅂㄹ</definedName>
    <definedName name="XDS">[0]!NNF</definedName>
    <definedName name="xhd">#N/A</definedName>
    <definedName name="XLPIPE">#REF!</definedName>
    <definedName name="XSD">[0]!MATRO</definedName>
    <definedName name="xx">#REF!</definedName>
    <definedName name="XXD">#REF!,#REF!</definedName>
    <definedName name="xxx">BlankMacro1</definedName>
    <definedName name="XXXX">[37]입찰안!$P$3</definedName>
    <definedName name="Y">BlankMacro1</definedName>
    <definedName name="Y.S.KIM">#REF!,#REF!,#REF!,#REF!,#REF!,#REF!,#REF!,#REF!,#REF!,#REF!,#REF!,#REF!,#REF!,#REF!,#REF!,#REF!,#REF!,#REF!,#REF!</definedName>
    <definedName name="y_strainer">#REF!</definedName>
    <definedName name="Y6U">#N/A</definedName>
    <definedName name="YA">[115]약품공급2!#REF!</definedName>
    <definedName name="YC">#REF!</definedName>
    <definedName name="YHG">#N/A</definedName>
    <definedName name="YHGG">[0]!HTD</definedName>
    <definedName name="YHJ">#REF!</definedName>
    <definedName name="YIP">[0]!QQA</definedName>
    <definedName name="YJH">#N/A</definedName>
    <definedName name="yjy">[0]!jytr</definedName>
    <definedName name="YOO">'[32]01'!#REF!</definedName>
    <definedName name="yoo10">#REF!</definedName>
    <definedName name="yoo2">#REF!</definedName>
    <definedName name="yoo3">#REF!</definedName>
    <definedName name="yoo4">#REF!</definedName>
    <definedName name="YOO5">'[32]01'!#REF!</definedName>
    <definedName name="YOO6">'[32]01'!#REF!</definedName>
    <definedName name="YOO7">'[32]01'!#REF!</definedName>
    <definedName name="yoo8">#REF!</definedName>
    <definedName name="YOO9">'[32]01'!#REF!</definedName>
    <definedName name="YOON">'[32]01'!#REF!</definedName>
    <definedName name="YOON2">'[32]01'!#REF!</definedName>
    <definedName name="YOON3">'[32]01'!#REF!</definedName>
    <definedName name="YOON4">'[32]01'!#REF!</definedName>
    <definedName name="yth">#N/A</definedName>
    <definedName name="ytjuy">#N/A</definedName>
    <definedName name="yuio">BlankMacro1</definedName>
    <definedName name="yyy">BlankMacro1</definedName>
    <definedName name="Z">BlankMacro1</definedName>
    <definedName name="Z_4F74ED08_7DE6_11D4_BC29_005004C1F3AD_.wvu.PrintTitles" hidden="1">#REF!</definedName>
    <definedName name="Z1형">[23]소요자재!$H$42</definedName>
    <definedName name="ZFVGFDHB">[0]!AVGHBD</definedName>
    <definedName name="ZLO">[0]!QQA</definedName>
    <definedName name="ZP">#REF!</definedName>
    <definedName name="zsb">[0]!GVHBG</definedName>
    <definedName name="zsd">[0]!ㅈㄷㅂㄹ</definedName>
    <definedName name="zxc">[0]!ㄷㄹㅈ</definedName>
    <definedName name="zxcf">#N/A</definedName>
    <definedName name="zxd">#N/A</definedName>
    <definedName name="zz">#REF!</definedName>
    <definedName name="zzz">BlankMacro1</definedName>
    <definedName name="Z형">[23]소요자재!$H$20</definedName>
    <definedName name="ㄱ" hidden="1">[116]수량산출!#REF!</definedName>
    <definedName name="ㄱ1">#REF!</definedName>
    <definedName name="ㄱ2">#REF!</definedName>
    <definedName name="ㄱ4">#REF!</definedName>
    <definedName name="ㄱㄱ" hidden="1">{#N/A,#N/A,FALSE,"명세표"}</definedName>
    <definedName name="ㄱㄱㄱ">집</definedName>
    <definedName name="ㄱㄱㄱㄱ">BlankMacro1</definedName>
    <definedName name="ㄱㄱㄱㄱㄱ">#REF!</definedName>
    <definedName name="ㄱㄱㄱㄱㄱㄱㄱ">[0]!집</definedName>
    <definedName name="ㄱㅀㅍㅇ">#N/A</definedName>
    <definedName name="ㄱ쇼">#REF!</definedName>
    <definedName name="가">BlankMacro1</definedName>
    <definedName name="가_드_레_일__개_소_별_명_세">[67]수량산출!#REF!</definedName>
    <definedName name="가_드_레_일_수_량_집_계">[67]수량산출!#REF!</definedName>
    <definedName name="가_설_공_사">[67]수량산출!#REF!</definedName>
    <definedName name="가가">BlankMacro1</definedName>
    <definedName name="가가가">BlankMacro1</definedName>
    <definedName name="가건물손료">#REF!</definedName>
    <definedName name="가공12C">[23]소요자재!$H$156</definedName>
    <definedName name="가공24C">[23]소요자재!$H$157</definedName>
    <definedName name="가공36C">[23]소요자재!$H$158</definedName>
    <definedName name="가공48C">[23]소요자재!$H$159</definedName>
    <definedName name="가공6C">[23]소요자재!$H$155</definedName>
    <definedName name="가공거리">#REF!</definedName>
    <definedName name="가나다">#N/A</definedName>
    <definedName name="가나다라마바사" hidden="1">{#N/A,#N/A,FALSE,"명세표"}</definedName>
    <definedName name="가노">#REF!</definedName>
    <definedName name="가로" hidden="1">{#N/A,#N/A,FALSE,"전력간선"}</definedName>
    <definedName name="가로등부표1">[117]!Macro13</definedName>
    <definedName name="가로등부표2">#REF!,#REF!</definedName>
    <definedName name="가링">#REF!</definedName>
    <definedName name="가바">BlankMacro1</definedName>
    <definedName name="가바공조경">[118]GAS!#REF!</definedName>
    <definedName name="가바공조인">[118]GAS!#REF!</definedName>
    <definedName name="가바공조자">[118]GAS!#REF!</definedName>
    <definedName name="가바배관경">[118]GAS!#REF!</definedName>
    <definedName name="가바배관인">[118]GAS!#REF!</definedName>
    <definedName name="가바배관자">[118]GAS!#REF!</definedName>
    <definedName name="가바벤트경">[118]GAS!#REF!</definedName>
    <definedName name="가바벤트인">[118]GAS!#REF!</definedName>
    <definedName name="가바벤트자">[118]GAS!#REF!</definedName>
    <definedName name="가샐행견적서">#REF!</definedName>
    <definedName name="가설">#N/A</definedName>
    <definedName name="가설건물면적">#REF!</definedName>
    <definedName name="가설경비">#REF!</definedName>
    <definedName name="가설공사비">#REF!</definedName>
    <definedName name="가설노무비">#REF!</definedName>
    <definedName name="가설사무소경">[119]시설물일위!#REF!</definedName>
    <definedName name="가설사무소노">[119]가설공사!#REF!</definedName>
    <definedName name="가설사무소재">[119]시설물일위!#REF!</definedName>
    <definedName name="가설재료비">#REF!</definedName>
    <definedName name="가설창고경">[119]시설물일위!#REF!</definedName>
    <definedName name="가설창고노">[119]시설물일위!#REF!</definedName>
    <definedName name="가설창고재">[119]시설물일위!#REF!</definedName>
    <definedName name="가설하품">#N/A</definedName>
    <definedName name="가스창고">#REF!</definedName>
    <definedName name="가시나무5노무">#REF!</definedName>
    <definedName name="가시나무5재료">#REF!</definedName>
    <definedName name="가시나무6노무">#REF!</definedName>
    <definedName name="가시나무6재료">#REF!</definedName>
    <definedName name="가시나무R4">[120]데이타!$E$2</definedName>
    <definedName name="가시나무R5">[120]데이타!$E$3</definedName>
    <definedName name="가시나무R6">[120]데이타!$E$4</definedName>
    <definedName name="가시나무R8">[120]데이타!$E$5</definedName>
    <definedName name="가시나무노무8">#REF!</definedName>
    <definedName name="가시나무재료8">#REF!</definedName>
    <definedName name="가시설">#REF!</definedName>
    <definedName name="가아" hidden="1">[121]수량산출!#REF!</definedName>
    <definedName name="가이즈까">[76]단가!$A$94</definedName>
    <definedName name="가이즈까향1204">[120]데이타!$E$6</definedName>
    <definedName name="가이즈까향1505">[120]데이타!$E$7</definedName>
    <definedName name="가이즈까향2006">[120]데이타!$E$8</definedName>
    <definedName name="가이즈까향2008">[120]데이타!$E$9</definedName>
    <definedName name="가이즈까향2510">[120]데이타!$E$10</definedName>
    <definedName name="가제당경비">#REF!</definedName>
    <definedName name="가제당노무비">#REF!</definedName>
    <definedName name="가제당재료비">#REF!</definedName>
    <definedName name="가중나무B10">[120]데이타!$E$19</definedName>
    <definedName name="가중나무B4">[120]데이타!$E$15</definedName>
    <definedName name="가중나무B5">[120]데이타!$E$16</definedName>
    <definedName name="가중나무B6">[120]데이타!$E$17</definedName>
    <definedName name="가중나무B8">[120]데이타!$E$18</definedName>
    <definedName name="각재">'[122]단가 및 재료비'!$S$171</definedName>
    <definedName name="간" hidden="1">{#N/A,#N/A,FALSE,"명세표"}</definedName>
    <definedName name="간공">[46]표지!#REF!</definedName>
    <definedName name="간노">#REF!</definedName>
    <definedName name="간노율">#N/A</definedName>
    <definedName name="간선변경">BlankMacro1</definedName>
    <definedName name="간접노무비">'[123]단가 (2)'!$H$6</definedName>
    <definedName name="간접노무비_산식">#REF!</definedName>
    <definedName name="간접노무비율">#REF!</definedName>
    <definedName name="간접인건비__입력">[124]갑지!#REF!</definedName>
    <definedName name="간접인건비요율">[124]갑지!#REF!</definedName>
    <definedName name="간접재료비">#REF!</definedName>
    <definedName name="간지라네">[125]!수식입력매크로</definedName>
    <definedName name="갈15">[111]계수시트!#REF!</definedName>
    <definedName name="갈대">[76]단가!$A$149</definedName>
    <definedName name="갈대3">[126]단가조사!#REF!</definedName>
    <definedName name="갈대노">[127]식재!$H$209</definedName>
    <definedName name="갈대재">[127]식재!$F$209</definedName>
    <definedName name="갈매기표지판_개소별명세">[67]수량산출!#REF!</definedName>
    <definedName name="감">[76]단가!$A$102</definedName>
    <definedName name="감R10">[120]데이타!$E$24</definedName>
    <definedName name="감R12">[120]데이타!$E$25</definedName>
    <definedName name="감R15">[120]데이타!$E$26</definedName>
    <definedName name="감R5">[120]데이타!$E$20</definedName>
    <definedName name="감R6">[120]데이타!$E$21</definedName>
    <definedName name="감R7">[120]데이타!$E$22</definedName>
    <definedName name="감R8">[120]데이타!$E$23</definedName>
    <definedName name="감감">#N/A</definedName>
    <definedName name="감나무">#REF!</definedName>
    <definedName name="감삼">#N/A</definedName>
    <definedName name="감삼준">템플리트모듈6</definedName>
    <definedName name="감압밸브">#REF!</definedName>
    <definedName name="갑">#N/A</definedName>
    <definedName name="갑03">#REF!</definedName>
    <definedName name="갑지">[128]소방!$A$2:$G$47</definedName>
    <definedName name="갑지1">[129]산출내역서집계표!$D$3:$L$116</definedName>
    <definedName name="강">#N/A</definedName>
    <definedName name="강_동바리">[130]수량산출!#REF!</definedName>
    <definedName name="강_비계">[130]수량산출!#REF!</definedName>
    <definedName name="강강">#REF!</definedName>
    <definedName name="강관동바리1">#REF!</definedName>
    <definedName name="강관동바리2">#REF!</definedName>
    <definedName name="강관철근131">#REF!</definedName>
    <definedName name="강관철근221">#REF!</definedName>
    <definedName name="강관파일132">#REF!</definedName>
    <definedName name="강관파일222">#REF!</definedName>
    <definedName name="강관파일공">#REF!</definedName>
    <definedName name="강당내역">#REF!</definedName>
    <definedName name="강릉IJP">#REF!</definedName>
    <definedName name="강릉광분배함">#REF!</definedName>
    <definedName name="강병창">BlankMacro1</definedName>
    <definedName name="강아지" hidden="1">#REF!</definedName>
    <definedName name="강의">#REF!</definedName>
    <definedName name="강탄성계수">#REF!</definedName>
    <definedName name="개거수량">#REF!</definedName>
    <definedName name="개나리">#REF!</definedName>
    <definedName name="개나리12">[120]데이타!$E$31</definedName>
    <definedName name="개나리3">[120]데이타!$E$27</definedName>
    <definedName name="개나리5">[120]데이타!$E$28</definedName>
    <definedName name="개나리7">[120]데이타!$E$29</definedName>
    <definedName name="개나리9">[120]데이타!$E$30</definedName>
    <definedName name="개산분">#REF!</definedName>
    <definedName name="개소별명세표" hidden="1">{#N/A,#N/A,FALSE,"명세표"}</definedName>
    <definedName name="개쉬땅1204">[120]데이타!$E$32</definedName>
    <definedName name="개쉬땅1506">[120]데이타!$E$33</definedName>
    <definedName name="갯버들">[126]단가조사!#REF!</definedName>
    <definedName name="갯버들노">[127]식재!$H$156</definedName>
    <definedName name="갯버들재">[127]식재!$F$156</definedName>
    <definedName name="갱부">'[132]99노임기준'!#REF!</definedName>
    <definedName name="거_3">[130]수량산출!#REF!</definedName>
    <definedName name="거_4">[133]수량산출!$R$36</definedName>
    <definedName name="거_44">[130]수량산출!#REF!</definedName>
    <definedName name="거_6">[133]수량산출!$R$21</definedName>
    <definedName name="거리1">#REF!</definedName>
    <definedName name="거리2">#REF!</definedName>
    <definedName name="거리3">#REF!</definedName>
    <definedName name="거리4">#REF!</definedName>
    <definedName name="거푸집_합판6회">'[100]8.석축단위(H=1.5M)'!$AY$46</definedName>
    <definedName name="거푸집공">#REF!</definedName>
    <definedName name="거ㅏ" hidden="1">[134]수량산출!$A$3:$H$8539</definedName>
    <definedName name="건축">#REF!</definedName>
    <definedName name="건축목공">#REF!</definedName>
    <definedName name="건축원가" hidden="1">[135]전기!$B$4:$B$163</definedName>
    <definedName name="건축총괄">BlankMacro1</definedName>
    <definedName name="검___조___부">[136]노임단가!#REF!</definedName>
    <definedName name="검색위치2">#REF!</definedName>
    <definedName name="겉표지">#REF!</definedName>
    <definedName name="게이트">[137]단가!$B$35</definedName>
    <definedName name="겨">#REF!</definedName>
    <definedName name="견">'[138]총 원가계산'!#REF!</definedName>
    <definedName name="견적" hidden="1">[139]내역서1999.8최종!$A$1:$A$2438</definedName>
    <definedName name="견적1">Dlog_Show</definedName>
    <definedName name="견적2"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견적3"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견적4"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견적갑">#REF!</definedName>
    <definedName name="견적갑지">'[138]총 원가계산'!#REF!</definedName>
    <definedName name="견적대비" hidden="1">#REF!</definedName>
    <definedName name="견적대비2">'[140]코스모공장 (어음)'!$A$81</definedName>
    <definedName name="견적대비권">#REF!</definedName>
    <definedName name="견적대비표">[141]판매시설!#REF!</definedName>
    <definedName name="견적및기타">#REF!</definedName>
    <definedName name="견적서">#N/A</definedName>
    <definedName name="견적조건" hidden="1">{#N/A,#N/A,FALSE,"CCTV"}</definedName>
    <definedName name="견적조건1">#REF!</definedName>
    <definedName name="견적조건3">{"Book1","도곡1실행.xls"}</definedName>
    <definedName name="견적조건8" hidden="1">{#N/A,#N/A,FALSE,"CCTV"}</definedName>
    <definedName name="견적조건보고서">#REF!</definedName>
    <definedName name="견적탱크">#REF!</definedName>
    <definedName name="견적통보">#REF!</definedName>
    <definedName name="결속선">[131]단가!$A$18</definedName>
    <definedName name="결정치">#REF!</definedName>
    <definedName name="결표지" hidden="1">{#N/A,#N/A,FALSE,"표지"}</definedName>
    <definedName name="겹동백1002">[120]데이타!$E$145</definedName>
    <definedName name="겹동백1204">[120]데이타!$E$146</definedName>
    <definedName name="겹동백1506">[120]데이타!$E$147</definedName>
    <definedName name="겹벗R6">[120]데이타!$E$34</definedName>
    <definedName name="겹벗R8">[120]데이타!$E$35</definedName>
    <definedName name="겹철쭉">[76]단가!$A$143</definedName>
    <definedName name="겹철쭉0304">[120]데이타!$E$36</definedName>
    <definedName name="겹철쭉0506">[120]데이타!$E$37</definedName>
    <definedName name="겹철쭉0608">[120]데이타!$E$38</definedName>
    <definedName name="겹철쭉0810">[120]데이타!$E$39</definedName>
    <definedName name="겹철쭉0812">[120]데이타!$E$40</definedName>
    <definedName name="경_____________비">#REF!</definedName>
    <definedName name="경구중">BlankMacro1</definedName>
    <definedName name="경비">[142]일위대가표!#REF!</definedName>
    <definedName name="經費">#REF!</definedName>
    <definedName name="경비동">[143]판매시설!#REF!</definedName>
    <definedName name="경비율">#REF!</definedName>
    <definedName name="경성갑지">#N/A</definedName>
    <definedName name="경용">#N/A</definedName>
    <definedName name="경유">#REF!</definedName>
    <definedName name="경유가격">[0]!경유가격</definedName>
    <definedName name="경진초">[0]!경진초</definedName>
    <definedName name="계">#REF!</definedName>
    <definedName name="계___령___공">[136]노임단가!#REF!</definedName>
    <definedName name="계수B5">[120]데이타!$E$41</definedName>
    <definedName name="계수B6">[120]데이타!$E$42</definedName>
    <definedName name="계수B8">[120]데이타!$E$43</definedName>
    <definedName name="계수나무6노무">#REF!</definedName>
    <definedName name="계수나무6재료">#REF!</definedName>
    <definedName name="계약공기">#REF!</definedName>
    <definedName name="계장공">#REF!</definedName>
    <definedName name="계측기기"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고">#REF!</definedName>
    <definedName name="고광3">[120]데이타!$E$44</definedName>
    <definedName name="고광5">[120]데이타!$E$45</definedName>
    <definedName name="고압">#REF!</definedName>
    <definedName name="고압케이블전공">#REF!</definedName>
    <definedName name="고용보험료">#REF!</definedName>
    <definedName name="고용보험료_산식">#REF!</definedName>
    <definedName name="고용보험료율">#REF!</definedName>
    <definedName name="고재">#REF!</definedName>
    <definedName name="고케">#REF!</definedName>
    <definedName name="곡관135.J">[63]진주방향!$AN$355</definedName>
    <definedName name="곡관90.J">[63]진주방향!$AN$348</definedName>
    <definedName name="골재사용료">#REF!</definedName>
    <definedName name="골조">#REF!</definedName>
    <definedName name="곰솔2508">[144]데이타!$E$46</definedName>
    <definedName name="곰솔3010">[120]데이타!$E$47</definedName>
    <definedName name="곰솔R10">[120]데이타!$E$48</definedName>
    <definedName name="곰솔R12">[120]데이타!$E$49</definedName>
    <definedName name="곰솔R15">[120]데이타!$E$50</definedName>
    <definedName name="곱">[90]DATE!$I$24:$I$85</definedName>
    <definedName name="곱곱">[145]DATE!$I$24:$I$85</definedName>
    <definedName name="공">#REF!</definedName>
    <definedName name="공_____종">[146]일위대가!#REF!</definedName>
    <definedName name="공___종">#REF!</definedName>
    <definedName name="공간노">#N/A</definedName>
    <definedName name="공공도서"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공공도서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공공시설">#REF!</definedName>
    <definedName name="공과">[46]표지!#REF!</definedName>
    <definedName name="공구">#REF!</definedName>
    <definedName name="공구손료">#REF!</definedName>
    <definedName name="공급가액">'[123]단가 (2)'!$H$13</definedName>
    <definedName name="공기">#REF!</definedName>
    <definedName name="공기1" hidden="1">[147]설계내역서!#REF!</definedName>
    <definedName name="공내역">[148]청천내!#REF!</definedName>
    <definedName name="공노단">[149]직재!#REF!</definedName>
    <definedName name="공동">#REF!</definedName>
    <definedName name="공문">#REF!</definedName>
    <definedName name="공사감독">#REF!</definedName>
    <definedName name="공사개요">#REF!</definedName>
    <definedName name="공사개요1">#REF!</definedName>
    <definedName name="공사개요2">#REF!</definedName>
    <definedName name="공사개요3">#REF!</definedName>
    <definedName name="공사개요4">#REF!</definedName>
    <definedName name="공사견적조건">#REF!</definedName>
    <definedName name="공사금액">[150]평가데이터!$R$6:$R$8</definedName>
    <definedName name="공사기간">#REF!</definedName>
    <definedName name="공사명">#REF!</definedName>
    <definedName name="공사명__삼성본관_지하주차장_도장공사">#REF!</definedName>
    <definedName name="공사비">'[123]단가 (2)'!$H$5</definedName>
    <definedName name="공사비_건축">#REF!</definedName>
    <definedName name="공사비_전기">#REF!</definedName>
    <definedName name="공사비집">#REF!</definedName>
    <definedName name="공사시방서" hidden="1">{#N/A,#N/A,FALSE,"명세표"}</definedName>
    <definedName name="공사시방서1" hidden="1">{#N/A,#N/A,FALSE,"명세표"}</definedName>
    <definedName name="공사원가">#REF!</definedName>
    <definedName name="공산">[151]내역서!#REF!</definedName>
    <definedName name="공압축3.5간재">'[152]기계경비(시간당)'!$H$248</definedName>
    <definedName name="공압축3.5노무">'[152]기계경비(시간당)'!$H$244</definedName>
    <definedName name="공압축3.5노무야간">'[152]기계경비(시간당)'!$H$245</definedName>
    <definedName name="공압축3.5손료">'[152]기계경비(시간당)'!$H$243</definedName>
    <definedName name="공압축7.1간재">'[152]기계경비(시간당)'!$H$256</definedName>
    <definedName name="공압축7.1노무">'[152]기계경비(시간당)'!$H$252</definedName>
    <definedName name="공압축7.1노무야간">'[152]기계경비(시간당)'!$H$253</definedName>
    <definedName name="공압축7.1손료">'[152]기계경비(시간당)'!$H$251</definedName>
    <definedName name="공일">#REF!</definedName>
    <definedName name="공장동">'[153]코스모공장 (어음)'!$A$81</definedName>
    <definedName name="공정수량">#REF!</definedName>
    <definedName name="공정집계">#REF!</definedName>
    <definedName name="공지">#REF!</definedName>
    <definedName name="공통가설">#REF!</definedName>
    <definedName name="공통가설공사">#REF!</definedName>
    <definedName name="공통일위">#REF!</definedName>
    <definedName name="과업명">#REF!</definedName>
    <definedName name="관_상접">#REF!</definedName>
    <definedName name="관_상직">#REF!</definedName>
    <definedName name="관_주접">#REF!</definedName>
    <definedName name="관_지">[154]수량산출!#REF!</definedName>
    <definedName name="관_직주">#REF!</definedName>
    <definedName name="관경03">[155]계수시트!$B$67</definedName>
    <definedName name="관경06">[155]계수시트!$B$70</definedName>
    <definedName name="관경08">[155]계수시트!$B$71</definedName>
    <definedName name="관경10">[155]계수시트!$B$63</definedName>
    <definedName name="관경15">[155]계수시트!$B$65</definedName>
    <definedName name="관경5">[155]계수시트!$B$59</definedName>
    <definedName name="관경6">[155]계수시트!$B$60</definedName>
    <definedName name="관경7">[155]계수시트!$B$61</definedName>
    <definedName name="관경8">[155]계수시트!$B$62</definedName>
    <definedName name="관계단노">[127]시설물!$H$294</definedName>
    <definedName name="관계단재">[127]시설물!$F$294</definedName>
    <definedName name="관급">#N/A</definedName>
    <definedName name="관급1">관급</definedName>
    <definedName name="관급2">#N/A</definedName>
    <definedName name="관급단가">#REF!</definedName>
    <definedName name="관급자재">BlankMacro1</definedName>
    <definedName name="관급자재2">#N/A</definedName>
    <definedName name="관급자재대">#N/A</definedName>
    <definedName name="관급자재비">'[123]단가 (2)'!$H$16</definedName>
    <definedName name="관급자재표">관급자재2</definedName>
    <definedName name="관급집계">BlankMacro1</definedName>
    <definedName name="관급총괄">#N/A</definedName>
    <definedName name="관노03">[155]계수시트!$B$39</definedName>
    <definedName name="관노06">[155]계수시트!$B$42</definedName>
    <definedName name="관노08">[155]계수시트!$B$43</definedName>
    <definedName name="관노10">[155]계수시트!$B$35</definedName>
    <definedName name="관노15">[155]계수시트!$B$37</definedName>
    <definedName name="관노5">[155]계수시트!$B$31</definedName>
    <definedName name="관노6">[155]계수시트!$B$32</definedName>
    <definedName name="관노7">[155]계수시트!$B$33</definedName>
    <definedName name="관노8">[155]계수시트!$B$34</definedName>
    <definedName name="관목계">#REF!</definedName>
    <definedName name="관용접노무">#REF!</definedName>
    <definedName name="관용접노무비">#REF!</definedName>
    <definedName name="관용접재료">#REF!</definedName>
    <definedName name="관용접재료비">#REF!</definedName>
    <definedName name="관재03">[155]계수시트!$B$53</definedName>
    <definedName name="관재06">[155]계수시트!$B$56</definedName>
    <definedName name="관재08">[155]계수시트!$B$57</definedName>
    <definedName name="관재10">[155]계수시트!$B$49</definedName>
    <definedName name="관재15">[155]계수시트!$B$51</definedName>
    <definedName name="관재5">[155]계수시트!$B$45</definedName>
    <definedName name="관재6">[155]계수시트!$B$46</definedName>
    <definedName name="관재7">[155]계수시트!$B$47</definedName>
    <definedName name="관재8">[155]계수시트!$B$48</definedName>
    <definedName name="관지수판">[133]수량산출!$R$49</definedName>
    <definedName name="관찰4경">[127]시설물!$J$357</definedName>
    <definedName name="관찰4노">[127]시설물!$H$357</definedName>
    <definedName name="관찰4재">[127]시설물!$F$357</definedName>
    <definedName name="관찰다리노">[127]시설물!$H$383</definedName>
    <definedName name="관찰다리재">[127]시설물!$F$383</definedName>
    <definedName name="관찰로경">[127]시설물!$J$370</definedName>
    <definedName name="관찰로노">[127]시설물!$H$370</definedName>
    <definedName name="관찰로재">[127]시설물!$F$370</definedName>
    <definedName name="광나무1003">[120]데이타!$E$51</definedName>
    <definedName name="광나무1203">[120]데이타!$E$52</definedName>
    <definedName name="광나무1506">[120]데이타!$E$53</definedName>
    <definedName name="광명">#REF!</definedName>
    <definedName name="광분배1">[23]소요자재!$H$107</definedName>
    <definedName name="광분배2">[23]소요자재!$H$108</definedName>
    <definedName name="광분배3">[23]소요자재!$H$109</definedName>
    <definedName name="광분배함24">#REF!</definedName>
    <definedName name="광분배함48">#REF!</definedName>
    <definedName name="광분배함96">#REF!</definedName>
    <definedName name="광분배함XX">#REF!</definedName>
    <definedName name="광아답터">#REF!</definedName>
    <definedName name="광영">#N/A</definedName>
    <definedName name="광접속함체24">#REF!</definedName>
    <definedName name="광접속함체48">#REF!</definedName>
    <definedName name="광접속함체96">#REF!</definedName>
    <definedName name="광접속함체XXC">#REF!</definedName>
    <definedName name="광케">#REF!</definedName>
    <definedName name="광케이블가공12">#REF!</definedName>
    <definedName name="광케이블가공24">#REF!</definedName>
    <definedName name="광케이블가공48">#REF!</definedName>
    <definedName name="광케이블가공6">#REF!</definedName>
    <definedName name="광케이블가공96">#REF!</definedName>
    <definedName name="광케이블지중12">#REF!</definedName>
    <definedName name="광케이블지중24">#REF!</definedName>
    <definedName name="광케이블지중48">#REF!</definedName>
    <definedName name="광케이블지중6">#REF!</definedName>
    <definedName name="광케이블지중96">#REF!</definedName>
    <definedName name="광통">#REF!</definedName>
    <definedName name="광편백0405">[120]데이타!$E$153</definedName>
    <definedName name="광편백0507">[120]데이타!$E$154</definedName>
    <definedName name="광편백0509">[120]데이타!$E$155</definedName>
    <definedName name="교_통_표_지_판_수_량_명_세">[67]수량산출!#REF!</definedName>
    <definedName name="교_통_표_지_판_수_량_집_계">[67]수량산출!#REF!</definedName>
    <definedName name="교굑"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교대접합공">#REF!</definedName>
    <definedName name="교량별금액">#REF!</definedName>
    <definedName name="교량철근량">#REF!</definedName>
    <definedName name="교면방수">#REF!</definedName>
    <definedName name="교면방수1">#REF!</definedName>
    <definedName name="교면방수2">#REF!</definedName>
    <definedName name="교명주1">#REF!</definedName>
    <definedName name="교명주2">#REF!</definedName>
    <definedName name="교명판1">#REF!</definedName>
    <definedName name="교명판2">#REF!</definedName>
    <definedName name="교명판및설명판">#REF!</definedName>
    <definedName name="교목계">#REF!</definedName>
    <definedName name="교부승인">BlankMacro1</definedName>
    <definedName name="교육">#REF!</definedName>
    <definedName name="교육내용">[156]연결임시!#REF!</definedName>
    <definedName name="교좌받침공">#REF!</definedName>
    <definedName name="교통" hidden="1">#REF!</definedName>
    <definedName name="교통2">#REF!</definedName>
    <definedName name="교폭">#REF!</definedName>
    <definedName name="구">#REF!</definedName>
    <definedName name="구분">BlankMacro1</definedName>
    <definedName name="구분1">BlankMacro1</definedName>
    <definedName name="구산갑지" hidden="1">#REF!</definedName>
    <definedName name="구상나무1505">[120]데이타!$E$69</definedName>
    <definedName name="구상나무2008">[120]데이타!$E$70</definedName>
    <definedName name="구상나무2510">[120]데이타!$E$71</definedName>
    <definedName name="구상나무3012">[120]데이타!$E$72</definedName>
    <definedName name="구입재료비">[157]설계명세서!$J$40</definedName>
    <definedName name="구조물">'[158]내역서(교량)전체'!$A$3:$G$192</definedName>
    <definedName name="구조물공">[159]내역!#REF!</definedName>
    <definedName name="구조물공_집계표_제목">[67]수량산출!#REF!</definedName>
    <definedName name="구조물공사" hidden="1">{#N/A,#N/A,TRUE,"토적및재료집계";#N/A,#N/A,TRUE,"토적및재료집계";#N/A,#N/A,TRUE,"단위량"}</definedName>
    <definedName name="구조물공집계표">[67]수량산출!#REF!</definedName>
    <definedName name="구체콘">#REF!</definedName>
    <definedName name="국소카운팅">#REF!</definedName>
    <definedName name="군포">#REF!</definedName>
    <definedName name="굴착공사5">[23]노무산출서!$H$101</definedName>
    <definedName name="굴착공사6">[23]노무산출서!$H$102</definedName>
    <definedName name="굴착공사7">[23]노무산출서!$H$103</definedName>
    <definedName name="굴착공사8">[23]노무산출서!$H$104</definedName>
    <definedName name="굴착보도">#REF!</definedName>
    <definedName name="굴착사리도">#REF!</definedName>
    <definedName name="굴착아스콘">#REF!</definedName>
    <definedName name="궁">#REF!</definedName>
    <definedName name="권">[160]DATE!$I$24:$I$85</definedName>
    <definedName name="권권">[161]DATE!$I$24:$I$85</definedName>
    <definedName name="권대협" hidden="1">{#N/A,#N/A,FALSE,"CCTV"}</definedName>
    <definedName name="귀중">#REF!</definedName>
    <definedName name="규격">[90]DATE!$C$24:$C$85</definedName>
    <definedName name="규준노">[127]시설물!#REF!</definedName>
    <definedName name="규준재">[127]시설물!#REF!</definedName>
    <definedName name="균">'[162]실행내역서 '!#REF!</definedName>
    <definedName name="그래픽">#REF!</definedName>
    <definedName name="그리스트랩">#REF!</definedName>
    <definedName name="근무_부서">#REF!</definedName>
    <definedName name="금마타리">#REF!</definedName>
    <definedName name="금변금간접노무비">#REF!</definedName>
    <definedName name="금변금고용보험료">#REF!</definedName>
    <definedName name="금변금공급가액">#REF!</definedName>
    <definedName name="금변금공사원가">#REF!</definedName>
    <definedName name="금변금기타경비">#REF!</definedName>
    <definedName name="금변금도급액">#REF!</definedName>
    <definedName name="금변금부가가치세">#REF!</definedName>
    <definedName name="금변금산재보험료">#REF!</definedName>
    <definedName name="금변금순공사원가">#REF!</definedName>
    <definedName name="금변금안전관리비">#REF!</definedName>
    <definedName name="금변금이윤">#REF!</definedName>
    <definedName name="금변금일반관리비">#REF!</definedName>
    <definedName name="금변금폐기물처리비">#REF!</definedName>
    <definedName name="금변전간접노무비">#REF!</definedName>
    <definedName name="금변전고용보험료">#REF!</definedName>
    <definedName name="금변전공급가액">#REF!</definedName>
    <definedName name="금변전공사원가">#REF!</definedName>
    <definedName name="금변전기타경비">#REF!</definedName>
    <definedName name="금변전도급액">#REF!</definedName>
    <definedName name="금변전부가가치세">#REF!</definedName>
    <definedName name="금변전산재보험료">#REF!</definedName>
    <definedName name="금변전순공사원가">#REF!</definedName>
    <definedName name="금변전안전관리비">#REF!</definedName>
    <definedName name="금변전이윤">#REF!</definedName>
    <definedName name="금변전일반관리비">#REF!</definedName>
    <definedName name="금변전폐기물처리비">#REF!</definedName>
    <definedName name="금송1006">[120]데이타!$E$73</definedName>
    <definedName name="금송1208">[120]데이타!$E$74</definedName>
    <definedName name="금송1510">[120]데이타!$E$75</definedName>
    <definedName name="금액대비"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금회공사원가금회">#REF!</definedName>
    <definedName name="금회공사원가기시행">#REF!</definedName>
    <definedName name="금회공사원가전체">#REF!</definedName>
    <definedName name="금회금간접노무비">#REF!</definedName>
    <definedName name="금회금고용보험료">#REF!</definedName>
    <definedName name="금회금공사원가">#REF!</definedName>
    <definedName name="금회금기타경비">#REF!</definedName>
    <definedName name="금회금산재보험료">#REF!</definedName>
    <definedName name="금회금안전관리비">#REF!</definedName>
    <definedName name="금회금이윤">#REF!</definedName>
    <definedName name="금회금일반관리비">#REF!</definedName>
    <definedName name="금회금제이윤">#REF!</definedName>
    <definedName name="금회금폐기물처리비">#REF!</definedName>
    <definedName name="금회기공사원가">#REF!</definedName>
    <definedName name="금회장공사원가">#REF!</definedName>
    <definedName name="금회전공사원가">#REF!</definedName>
    <definedName name="급식">BlankMacro1</definedName>
    <definedName name="급여">#REF!</definedName>
    <definedName name="기">#N/A</definedName>
    <definedName name="기___와___공">[136]노임단가!#REF!</definedName>
    <definedName name="기경">#REF!</definedName>
    <definedName name="기계">[163]NYS!#REF!</definedName>
    <definedName name="기계3">BlankMacro1</definedName>
    <definedName name="기계경비">#REF!</definedName>
    <definedName name="기계공">#REF!</definedName>
    <definedName name="기계되경">#REF!</definedName>
    <definedName name="기계되노">#REF!</definedName>
    <definedName name="기계되재">#REF!</definedName>
    <definedName name="기계설치공">#REF!</definedName>
    <definedName name="기계운전">#REF!</definedName>
    <definedName name="기계운전기사">'[132]99노임기준'!#REF!</definedName>
    <definedName name="기계운전사">'[164]중기조종사 단위단가'!$B$4</definedName>
    <definedName name="기계잔경">#REF!</definedName>
    <definedName name="기계잔노">#REF!</definedName>
    <definedName name="기계잔재">#REF!</definedName>
    <definedName name="기계터경">#REF!</definedName>
    <definedName name="기계터노">#REF!</definedName>
    <definedName name="기계터재">#REF!</definedName>
    <definedName name="기관명">#REF!</definedName>
    <definedName name="기기">'[165]2000년1차'!#REF!</definedName>
    <definedName name="기기신설">#REF!</definedName>
    <definedName name="기기철거">#REF!</definedName>
    <definedName name="기밀경">[118]GAS!#REF!</definedName>
    <definedName name="기밀인">[118]GAS!#REF!</definedName>
    <definedName name="기밀자">[118]GAS!#REF!</definedName>
    <definedName name="기상">#REF!</definedName>
    <definedName name="기성2">#REF!</definedName>
    <definedName name="기성3" hidden="1">{#N/A,#N/A,FALSE,"CCTV"}</definedName>
    <definedName name="기성갑" hidden="1">#REF!</definedName>
    <definedName name="기성집계">{"Book1","예술의전당.xls"}</definedName>
    <definedName name="기성차수">[166]기성내역서표지!$W$11:$W$15</definedName>
    <definedName name="기성품">BlankMacro1</definedName>
    <definedName name="기수분리기">#REF!</definedName>
    <definedName name="기안">#REF!</definedName>
    <definedName name="기자재수량">#REF!</definedName>
    <definedName name="기존구조물철거량_개소별_집계">[67]수량산출!#REF!</definedName>
    <definedName name="기초">'[167]9509'!$A$3:$Y$665</definedName>
    <definedName name="기초단가">[168]기초일위!$G$1:$M$65536</definedName>
    <definedName name="기초단가1">[168]기초일위!$B$1:$G$65536</definedName>
    <definedName name="기초말뚝">[127]시설물!#REF!</definedName>
    <definedName name="기초일위">#REF!</definedName>
    <definedName name="기초일위목록">#REF!</definedName>
    <definedName name="기초처리경비">#REF!</definedName>
    <definedName name="기초처리노무비">#REF!</definedName>
    <definedName name="기초처리재료비">#REF!</definedName>
    <definedName name="기초콘">#REF!</definedName>
    <definedName name="기타">#REF!</definedName>
    <definedName name="기타경비">'[123]단가 (2)'!$H$9</definedName>
    <definedName name="기타경비.입력">[169]갑지!#REF!</definedName>
    <definedName name="기타경비__입력">[124]갑지!#REF!</definedName>
    <definedName name="기타경비_산식">#REF!</definedName>
    <definedName name="기타경비요율">[124]갑지!#REF!</definedName>
    <definedName name="기타경비요율.">[169]갑지!#REF!</definedName>
    <definedName name="기타경비율">#REF!</definedName>
    <definedName name="기타단가조사서">#REF!</definedName>
    <definedName name="길이">#REF!</definedName>
    <definedName name="김">'[170]9811'!$A$3:$AD$1530</definedName>
    <definedName name="김김김" hidden="1">{#N/A,#N/A,FALSE,"속도"}</definedName>
    <definedName name="김성혁">#REF!,#REF!,#REF!,#REF!,#REF!,#REF!,#REF!,#REF!,#REF!,#REF!,#REF!,#REF!,#REF!,#REF!</definedName>
    <definedName name="김양석">#REF!,#REF!,#REF!,#REF!,#REF!,#REF!,#REF!,#REF!,#REF!,#REF!,#REF!,#REF!,#REF!,#REF!,#REF!,#REF!,#REF!,#REF!,#REF!</definedName>
    <definedName name="김용식">#REF!</definedName>
    <definedName name="김학민">[171]현장관리비!$F$12:$H$127,[171]현장관리비!$J$12:$L$127</definedName>
    <definedName name="깊이">#REF!</definedName>
    <definedName name="깍기경">[155]계수시트!$B$88</definedName>
    <definedName name="깍기노">[155]계수시트!$B$86</definedName>
    <definedName name="깍기재">[155]계수시트!$B$87</definedName>
    <definedName name="깬돌">'[100]8.석축단위(H=1.5M)'!$AY$40</definedName>
    <definedName name="깬돌채취">#N/A</definedName>
    <definedName name="꽃복숭아R3">[120]데이타!$E$58</definedName>
    <definedName name="꽃복숭아R4">[120]데이타!$E$59</definedName>
    <definedName name="꽃복숭아R5">[120]데이타!$E$60</definedName>
    <definedName name="꽃사과">[76]단가!$A$130</definedName>
    <definedName name="꽃사과10노무">#REF!</definedName>
    <definedName name="꽃사과10재료">#REF!</definedName>
    <definedName name="꽃사과6노무">#REF!</definedName>
    <definedName name="꽃사과6재료">#REF!</definedName>
    <definedName name="꽃사과8노무">#REF!</definedName>
    <definedName name="꽃사과8재료">#REF!</definedName>
    <definedName name="꽃사과R10">[120]데이타!$E$64</definedName>
    <definedName name="꽃사과R4">[120]데이타!$E$61</definedName>
    <definedName name="꽃사과R6">[120]데이타!$E$62</definedName>
    <definedName name="꽃사과R8">[120]데이타!$E$63</definedName>
    <definedName name="꽃아그배R10">[120]데이타!$E$68</definedName>
    <definedName name="꽃아그배R4">[120]데이타!$E$65</definedName>
    <definedName name="꽃아그배R6">[120]데이타!$E$66</definedName>
    <definedName name="꽃아그배R8">[120]데이타!$E$67</definedName>
    <definedName name="꽃창포">#REF!</definedName>
    <definedName name="꽃향유">#REF!</definedName>
    <definedName name="꽝꽝0304">[120]데이타!$E$54</definedName>
    <definedName name="꽝꽝0406">[120]데이타!$E$55</definedName>
    <definedName name="꽝꽝0508">[120]데이타!$E$56</definedName>
    <definedName name="꽝꽝0610">[120]데이타!$E$57</definedName>
    <definedName name="끝">#REF!</definedName>
    <definedName name="ㄳㄳ">#REF!</definedName>
    <definedName name="ㄴ">#REF!</definedName>
    <definedName name="ㄴ1">#REF!</definedName>
    <definedName name="ㄴ2">#REF!</definedName>
    <definedName name="ㄴㄴ">#REF!</definedName>
    <definedName name="ㄴㄴㄴ" hidden="1">#REF!</definedName>
    <definedName name="ㄴㄴㄴㄴ" hidden="1">#REF!</definedName>
    <definedName name="ㄴㄴㄴㄴㄴ" hidden="1">#REF!</definedName>
    <definedName name="ㄴㄴㄴㄴㄴㄴ">#REF!</definedName>
    <definedName name="ㄴㄴㄴㄴㄴㄴㄴㄴㄴㄴ">#REF!</definedName>
    <definedName name="ㄴㄴㄴㄴㄴㄴㄴㄴㄴㄴㄴㄴㄴㄴㄴㄴㄴ" hidden="1">#REF!</definedName>
    <definedName name="ㄴㄴㄴㄴㄴㅁ">#REF!</definedName>
    <definedName name="ㄴㄴㅁㅁㅇㄴ">#REF!</definedName>
    <definedName name="ㄴㄴㅇㅇㄴ">#REF!</definedName>
    <definedName name="ㄴ댜러ㅏ니아ㅣㅋ">#REF!</definedName>
    <definedName name="ㄴㄹ">[0]!ㅊㅍ</definedName>
    <definedName name="ㄴㄹㅇ">#N/A</definedName>
    <definedName name="ㄴㄹㅇㄴㄹㅇ">#REF!</definedName>
    <definedName name="ㄴ러ㅏ">#REF!</definedName>
    <definedName name="ㄴㅁ">#REF!</definedName>
    <definedName name="ㄴㅁㄹㅈㄹ" hidden="1">#REF!</definedName>
    <definedName name="ㄴㅁㅁ">#REF!</definedName>
    <definedName name="ㄴㅁㅇ">[0]!ㄷㄷ</definedName>
    <definedName name="ㄴㅁㅇㄹ">#N/A</definedName>
    <definedName name="ㄴㅁㅇㄹㅊㅇ">#REF!,#REF!</definedName>
    <definedName name="ㄴㅁㅇㅁ">#N/A</definedName>
    <definedName name="ㄴㅁㅇㅇㄴㅇ">#REF!</definedName>
    <definedName name="ㄴㅁㅇㅇㄴㅇㄴ">#REF!</definedName>
    <definedName name="ㄴㅇ">#REF!</definedName>
    <definedName name="ㄴㅇㄴ">#REF!</definedName>
    <definedName name="ㄴㅇㄴㄴㅁㅁ">#REF!</definedName>
    <definedName name="ㄴㅇㄹ">#REF!</definedName>
    <definedName name="ㄴㅇㄹㄴ">[0]!ㄴㅇㄹㄴ</definedName>
    <definedName name="ㄴㅇㄹㄹ">#REF!</definedName>
    <definedName name="ㄴㅇㄹㅇㄷ">#REF!</definedName>
    <definedName name="ㄴㅇㄹㅇㄹㄴ">[0]!ㄷㄷ</definedName>
    <definedName name="ㄴㅇㅀ">#REF!</definedName>
    <definedName name="ㄴㅇㅇ">[0]!ㅊㅍ</definedName>
    <definedName name="ㄴㅇㅇㄹ">[0]!ㄷㄷ</definedName>
    <definedName name="ㄴㅇㅎㄴㅇㅎ">#REF!</definedName>
    <definedName name="ㄴ아러">#REF!</definedName>
    <definedName name="ㄴ어">#REF!</definedName>
    <definedName name="ㄴ어ㅏㅑ">#REF!</definedName>
    <definedName name="ㄴ이라ㅓ">#REF!</definedName>
    <definedName name="ㄴ이ㅏ매">#REF!</definedName>
    <definedName name="나">BlankMacro1</definedName>
    <definedName name="나.">#REF!</definedName>
    <definedName name="나나">BlankMacro1</definedName>
    <definedName name="나도">[172]내역!$AH$3</definedName>
    <definedName name="나무">#REF!</definedName>
    <definedName name="나ㅏㅓㄹ"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나ㅓ리먀">#REF!</definedName>
    <definedName name="나ㅣ러재ㅑ">#REF!</definedName>
    <definedName name="낙_석_방_지_망__개_소_별_명_세">[67]수량산출!#REF!</definedName>
    <definedName name="낙_석_방_지_책__개_소_별_명_세">[67]수량산출!#REF!</definedName>
    <definedName name="낙_석_방_지_책__수_량_집_계">[67]수량산출!#REF!</definedName>
    <definedName name="낙상홍1004">[120]데이타!$E$76</definedName>
    <definedName name="낙상홍1506">[120]데이타!$E$77</definedName>
    <definedName name="낙상홍1808">[120]데이타!$E$78</definedName>
    <definedName name="낙상홍2010">[120]데이타!$E$79</definedName>
    <definedName name="낙상홍2515">[120]데이타!$E$80</definedName>
    <definedName name="낙우송6노무">#REF!</definedName>
    <definedName name="낙우송6재료">#REF!</definedName>
    <definedName name="낙우송8노무">#REF!</definedName>
    <definedName name="낙우송8재료">#REF!</definedName>
    <definedName name="낙우송R10">[120]데이타!$E$84</definedName>
    <definedName name="낙우송R12">[120]데이타!$E$85</definedName>
    <definedName name="낙우송R5">[120]데이타!$E$81</definedName>
    <definedName name="낙우송R6">[120]데이타!$E$82</definedName>
    <definedName name="낙우송R8">[120]데이타!$E$83</definedName>
    <definedName name="낙찰가">#N/A</definedName>
    <definedName name="낙하물방지">[55]진주방향!$AS$440</definedName>
    <definedName name="낙하물방지.">[55]마산방향!$AS$453</definedName>
    <definedName name="낙하물방지공">#REF!</definedName>
    <definedName name="난_경">[130]수량산출!#REF!</definedName>
    <definedName name="난_수">[130]수량산출!#REF!</definedName>
    <definedName name="난간">#REF!</definedName>
    <definedName name="남">#REF!</definedName>
    <definedName name="남남" hidden="1">[173]Sheet3!#REF!</definedName>
    <definedName name="남대구">[0]!남대구</definedName>
    <definedName name="남덕">BlankMacro1</definedName>
    <definedName name="남덕1">BlankMacro1</definedName>
    <definedName name="남럼">#REF!</definedName>
    <definedName name="남산내역">BlankMacro1</definedName>
    <definedName name="남어">#REF!</definedName>
    <definedName name="남해">#N/A</definedName>
    <definedName name="내">#N/A</definedName>
    <definedName name="내당">BlankMacro1</definedName>
    <definedName name="내벽">[110]교대시점!#REF!</definedName>
    <definedName name="내벽2">'[174]ⴭⴭⴭⴭⴭ'!#REF!</definedName>
    <definedName name="내선">#REF!</definedName>
    <definedName name="내선35">#REF!</definedName>
    <definedName name="내선전공">#REF!</definedName>
    <definedName name="내실">BlankMacro1</definedName>
    <definedName name="내역">BlankMacro1</definedName>
    <definedName name="내역1">#REF!</definedName>
    <definedName name="내역123">#REF!</definedName>
    <definedName name="내역샘플">BlankMacro1</definedName>
    <definedName name="내역서">집</definedName>
    <definedName name="내역서1">#N/A</definedName>
    <definedName name="내역서2" hidden="1">{"'단계별시설공사비'!$A$3:$K$51"}</definedName>
    <definedName name="내역서다">BlankMacro1</definedName>
    <definedName name="내장"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내전">#REF!</definedName>
    <definedName name="낵역4">#REF!</definedName>
    <definedName name="냉동기DC">#REF!</definedName>
    <definedName name="너">#REF!</definedName>
    <definedName name="널자">#REF!</definedName>
    <definedName name="년">#REF!</definedName>
    <definedName name="노______무______비">#REF!</definedName>
    <definedName name="노__무__비">[76]시설물일위!#REF!</definedName>
    <definedName name="노_면_표_시_개_소_별_명_세">[67]수량산출!#REF!</definedName>
    <definedName name="노르웨이R12">[120]데이타!$E$90</definedName>
    <definedName name="노르웨이R15">[120]데이타!$E$91</definedName>
    <definedName name="노르웨이R4">[120]데이타!$E$86</definedName>
    <definedName name="노르웨이R5">[120]데이타!$E$87</definedName>
    <definedName name="노르웨이R6">[120]데이타!$E$88</definedName>
    <definedName name="노르웨이R8">[120]데이타!$E$89</definedName>
    <definedName name="노무">#REF!</definedName>
    <definedName name="노무공량">#REF!</definedName>
    <definedName name="노무비">#REF!</definedName>
    <definedName name="勞務費">#REF!</definedName>
    <definedName name="노무비1">[175]수목표준대가!$J$1:$J$65536</definedName>
    <definedName name="노무비단가산출서" hidden="1">#REF!</definedName>
    <definedName name="노무적용">#REF!</definedName>
    <definedName name="노반경">#REF!</definedName>
    <definedName name="노반노무">#REF!</definedName>
    <definedName name="노반재료">#REF!</definedName>
    <definedName name="노부비">#REF!</definedName>
    <definedName name="노원문화"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노원문화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노율">#REF!</definedName>
    <definedName name="노임">[176]노임단가!$B$1:$C$131</definedName>
    <definedName name="노임1">BlankMacro1</definedName>
    <definedName name="노임단가">[177]노임단가표!$B$1:$D$65536</definedName>
    <definedName name="노임단가1">#REF!</definedName>
    <definedName name="노적">#REF!</definedName>
    <definedName name="노출형">[66]DATA!$E$50:$F$59</definedName>
    <definedName name="녹지노">#REF!</definedName>
    <definedName name="녹지재">#REF!</definedName>
    <definedName name="누계전류1">#REF!</definedName>
    <definedName name="누계전류2">#REF!</definedName>
    <definedName name="누계전류3">#REF!</definedName>
    <definedName name="누계전류4">#REF!</definedName>
    <definedName name="눈주목">#REF!</definedName>
    <definedName name="눈향">[131]단가!$A$135</definedName>
    <definedName name="눈향L06">[120]데이타!$E$92</definedName>
    <definedName name="눈향L08">[120]데이타!$E$93</definedName>
    <definedName name="눈향L10">[120]데이타!$E$94</definedName>
    <definedName name="눈향L14">[120]데이타!$E$95</definedName>
    <definedName name="눈향L20">[120]데이타!$E$96</definedName>
    <definedName name="느릅">[76]단가!$A$103</definedName>
    <definedName name="느릅R10">[120]데이타!$E$100</definedName>
    <definedName name="느릅R4">[120]데이타!$E$97</definedName>
    <definedName name="느릅R5">[120]데이타!$E$98</definedName>
    <definedName name="느릅R8">[144]데이타!$E$99</definedName>
    <definedName name="느릅나무10노무">#REF!</definedName>
    <definedName name="느릅나무10재료">#REF!</definedName>
    <definedName name="느릅나무5노무">#REF!</definedName>
    <definedName name="느릅나무5재료">#REF!</definedName>
    <definedName name="느릅나무8노무">#REF!</definedName>
    <definedName name="느릅나무8재료">#REF!</definedName>
    <definedName name="느티10">[76]단가!$A$106</definedName>
    <definedName name="느티15">[76]단가!$A$105</definedName>
    <definedName name="느티20">[76]단가!$A$104</definedName>
    <definedName name="느티8">[76]단가!$A$107</definedName>
    <definedName name="느티R10">[144]데이타!$E$104</definedName>
    <definedName name="느티R12">[120]데이타!$E$105</definedName>
    <definedName name="느티R15">[120]데이타!$E$106</definedName>
    <definedName name="느티R18">[120]데이타!$E$107</definedName>
    <definedName name="느티R20">[120]데이타!$E$108</definedName>
    <definedName name="느티R25">[120]데이타!$E$109</definedName>
    <definedName name="느티R30">[120]데이타!$E$110</definedName>
    <definedName name="느티R5">[120]데이타!$E$101</definedName>
    <definedName name="느티R6">[120]데이타!$E$102</definedName>
    <definedName name="느티R8">[120]데이타!$E$103</definedName>
    <definedName name="느티나무">#REF!</definedName>
    <definedName name="능소화R2">[120]데이타!$E$111</definedName>
    <definedName name="능소화R4">[120]데이타!$E$112</definedName>
    <definedName name="능소화R6">[120]데이타!$E$113</definedName>
    <definedName name="니럼">#REF!</definedName>
    <definedName name="ㄷ">#REF!</definedName>
    <definedName name="ㄷ1">#REF!</definedName>
    <definedName name="ㄷ2">#REF!</definedName>
    <definedName name="ㄷㄱㄷㅅㅅㅅ">#REF!</definedName>
    <definedName name="ㄷㄳ">#REF!</definedName>
    <definedName name="ㄷㄷ" hidden="1">#REF!</definedName>
    <definedName name="ㄷㄷㄷㄷㄷㄷ">BlankMacro1</definedName>
    <definedName name="ㄷㄷㄷㄷㄷㄷㄷㄷㄷㄷㄷㄷㄷㄷㄷㄷㄷㄷㄷㄷㄷㄷㄷㄷㄷㄷㄷㄷㄷㄷㄷㄱ">BlankMacro1</definedName>
    <definedName name="ㄷㄷㅈ">#REF!</definedName>
    <definedName name="ㄷㄹㄴㅇㄹ">#REF!</definedName>
    <definedName name="ㄷㄹㄹㅇ">#REF!</definedName>
    <definedName name="ㄷㄹㅇㄴ">#REF!</definedName>
    <definedName name="ㄷㄹㅇㄴㄹ">#REF!</definedName>
    <definedName name="ㄷㄹㅈ">#N/A</definedName>
    <definedName name="ㄷㅇㄴ">#REF!</definedName>
    <definedName name="ㄷㅇㄹ">#REF!</definedName>
    <definedName name="ㄷㅇㄹㄴ">#REF!</definedName>
    <definedName name="ㄷㅎㄹㅇ" hidden="1">#REF!</definedName>
    <definedName name="다">BlankMacro1</definedName>
    <definedName name="다.">#REF!</definedName>
    <definedName name="다목">#REF!</definedName>
    <definedName name="다짐1경비">[76]시설물일위!#REF!</definedName>
    <definedName name="다짐1노무비">[76]시설물일위!#REF!</definedName>
    <definedName name="다짐1재료비">[76]시설물일위!#REF!</definedName>
    <definedName name="다짐경비">[76]시설물일위!#REF!</definedName>
    <definedName name="다짐노무비">[76]시설물일위!#REF!</definedName>
    <definedName name="닥니야지">#REF!</definedName>
    <definedName name="단__위">#REF!</definedName>
    <definedName name="단_가">#REF!</definedName>
    <definedName name="단_가2">#REF!</definedName>
    <definedName name="단_가3">#REF!</definedName>
    <definedName name="단_가4">#REF!</definedName>
    <definedName name="단_가5">#REF!</definedName>
    <definedName name="단_가6">#REF!</definedName>
    <definedName name="단1">[178]단!$A$5:$I$52</definedName>
    <definedName name="단가">#REF!</definedName>
    <definedName name="단가2">#REF!,#REF!</definedName>
    <definedName name="단가노임">[179]단가대비!$C$220:$F$270</definedName>
    <definedName name="단가대비">#REF!</definedName>
    <definedName name="단가비교">#REF!</definedName>
    <definedName name="단가비교표">#REF!,#REF!</definedName>
    <definedName name="단가산출">#REF!</definedName>
    <definedName name="단가산출선내부세로선">[180]Macro1!#REF!</definedName>
    <definedName name="단가적용표">#REF!</definedName>
    <definedName name="단가조사">[181]단가조사!$A$1:$G$379</definedName>
    <definedName name="단가조사서">#REF!</definedName>
    <definedName name="단가조사자료"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단가테이블">'[152]기계경비(시간당)'!$C$1:$F$58</definedName>
    <definedName name="단가표지">#REF!</definedName>
    <definedName name="단같">#N/A</definedName>
    <definedName name="단같1">#N/A</definedName>
    <definedName name="단같2">#N/A</definedName>
    <definedName name="단같3">#N/A</definedName>
    <definedName name="단같4">#N/A</definedName>
    <definedName name="단관M">[90]DATE!$H$24:$H$85</definedName>
    <definedName name="단독">[23]소요자재!$H$139</definedName>
    <definedName name="단빔플랜지">#REF!</definedName>
    <definedName name="단수처리">#REF!</definedName>
    <definedName name="단위공량1">#REF!</definedName>
    <definedName name="단위공량10">#REF!</definedName>
    <definedName name="단위공량11">#REF!</definedName>
    <definedName name="단위공량12">#REF!</definedName>
    <definedName name="단위공량13">#REF!</definedName>
    <definedName name="단위공량14">#REF!</definedName>
    <definedName name="단위공량15">#REF!</definedName>
    <definedName name="단위공량16">#REF!</definedName>
    <definedName name="단위공량17">#REF!</definedName>
    <definedName name="단위공량2">#REF!</definedName>
    <definedName name="단위공량3">#REF!</definedName>
    <definedName name="단위공량4">#REF!</definedName>
    <definedName name="단위공량5">#REF!</definedName>
    <definedName name="단위공량6">#REF!</definedName>
    <definedName name="단위공량7">#REF!</definedName>
    <definedName name="단위공량8">#REF!</definedName>
    <definedName name="단위공량9">#REF!</definedName>
    <definedName name="단위중량">#REF!</definedName>
    <definedName name="단위중량2">#REF!</definedName>
    <definedName name="담쟁이L03">[120]데이타!$E$114</definedName>
    <definedName name="대">[78]일위대가목록!#REF!</definedName>
    <definedName name="대___장___공">[136]노임단가!#REF!</definedName>
    <definedName name="대가">#REF!</definedName>
    <definedName name="대가서1">#N/A</definedName>
    <definedName name="대가집계표">[61]일위목록!$A$5:$J$32</definedName>
    <definedName name="대강당배관" hidden="1">'[182]1안'!#REF!</definedName>
    <definedName name="대관">BlankMacro1</definedName>
    <definedName name="대구">[183]견적서!#REF!</definedName>
    <definedName name="대구공항"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대구방범확정">[183]견적서!#REF!</definedName>
    <definedName name="대기영역">#REF!</definedName>
    <definedName name="대기질">#REF!</definedName>
    <definedName name="대기질측정">#REF!</definedName>
    <definedName name="대나무">#REF!</definedName>
    <definedName name="대나무지주목">[127]식재출력용!#REF!</definedName>
    <definedName name="대남">BlankMacro1</definedName>
    <definedName name="대덕" hidden="1">{#N/A,#N/A,FALSE,"CCTV"}</definedName>
    <definedName name="대덕2">{"Book1","예술의전당.xls"}</definedName>
    <definedName name="대덕3">{"Book1","예술의전당.xls"}</definedName>
    <definedName name="대명">BlankMacro1</definedName>
    <definedName name="대비" hidden="1">{#N/A,#N/A,FALSE,"CCTV"}</definedName>
    <definedName name="대비2">{"Book1","도곡1실행.xls"}</definedName>
    <definedName name="대비5">{"Book1","예술의전당.xls"}</definedName>
    <definedName name="대안설정">#REF!</definedName>
    <definedName name="대왕참R10">[120]데이타!$E$118</definedName>
    <definedName name="대왕참R4">[120]데이타!$E$115</definedName>
    <definedName name="대왕참R6">[120]데이타!$E$116</definedName>
    <definedName name="대왕참R8">[120]데이타!$E$117</definedName>
    <definedName name="대전내역서_대전추가비교표_List">#REF!</definedName>
    <definedName name="대지면적">#REF!</definedName>
    <definedName name="대추">[76]단가!$A$108</definedName>
    <definedName name="대추R10">[120]데이타!$E$123</definedName>
    <definedName name="대추R4">[120]데이타!$E$119</definedName>
    <definedName name="대추R5">[120]데이타!$E$120</definedName>
    <definedName name="대추R6">[120]데이타!$E$121</definedName>
    <definedName name="대추R8">[120]데이타!$E$122</definedName>
    <definedName name="대형브레이카0.4경비">[122]중기사용료산출근거!$G$20</definedName>
    <definedName name="대형브레이카0.4노무비">[122]중기사용료산출근거!$G$24</definedName>
    <definedName name="대형브레이카0.4재료비">[122]중기사용료산출근거!$G$28</definedName>
    <definedName name="댈타5">#REF!</definedName>
    <definedName name="더다">#REF!</definedName>
    <definedName name="더닫">#REF!</definedName>
    <definedName name="더더더">#REF!</definedName>
    <definedName name="더하기">[90]DATE!$J$24:$J$85</definedName>
    <definedName name="덤프15경">#REF!</definedName>
    <definedName name="덤프15노무">#REF!</definedName>
    <definedName name="덤프15재료">#REF!</definedName>
    <definedName name="덤프2.5경">#REF!</definedName>
    <definedName name="덤프2.5노무">#REF!</definedName>
    <definedName name="덤프2.5재료">#REF!</definedName>
    <definedName name="덩굴장미">[131]단가!$A$148</definedName>
    <definedName name="덩굴장미3">[120]데이타!$E$128</definedName>
    <definedName name="덩굴장미4">[120]데이타!$E$129</definedName>
    <definedName name="덩굴장미5">[120]데이타!$E$130</definedName>
    <definedName name="데_리_네_이_터_개_소_별_명_세">[67]수량산출!#REF!</definedName>
    <definedName name="뎡유">#REF!</definedName>
    <definedName name="도_수_로_수_량_집_계">[67]수량산출!#REF!</definedName>
    <definedName name="도급가">#REF!</definedName>
    <definedName name="도급공사">'[123]단가 (2)'!$H$5</definedName>
    <definedName name="도급공사비">'[184]2공구산출내역'!#REF!</definedName>
    <definedName name="도급단가">#REF!</definedName>
    <definedName name="도급분">#REF!</definedName>
    <definedName name="도급분경비">#REF!</definedName>
    <definedName name="도급예산액">'[123]단가 (2)'!$H$15</definedName>
    <definedName name="도급예상액">'[123]단가 (2)'!$H$15</definedName>
    <definedName name="도급예정액">#REF!</definedName>
    <definedName name="도라지">#N/A</definedName>
    <definedName name="도목수">[136]노임단가!#REF!</definedName>
    <definedName name="도사"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도서인쇄비">#REF!</definedName>
    <definedName name="도원">BlankMacro1</definedName>
    <definedName name="도장공">#REF!</definedName>
    <definedName name="독일가문비1206">[120]데이타!$E$131</definedName>
    <definedName name="독일가문비1508">[120]데이타!$E$132</definedName>
    <definedName name="독일가문비2010">[120]데이타!$E$133</definedName>
    <definedName name="독일가문비2512">[120]데이타!$E$134</definedName>
    <definedName name="독일가문비3015">[120]데이타!$E$135</definedName>
    <definedName name="독일가문비3518">[120]데이타!$E$136</definedName>
    <definedName name="돈나무0504">[120]데이타!$E$137</definedName>
    <definedName name="돈나무0805">[120]데이타!$E$138</definedName>
    <definedName name="돈나무1007">[120]데이타!$E$139</definedName>
    <definedName name="돈나무1210">[120]데이타!$E$140</definedName>
    <definedName name="돌_망_태_개_소_별_명_세">[67]수량산출!#REF!</definedName>
    <definedName name="돌_망_태_수_량_집_계">[67]수량산출!#REF!</definedName>
    <definedName name="돌단풍">#REF!</definedName>
    <definedName name="돌멍">#REF!</definedName>
    <definedName name="돌붙임_개소별명세">[67]수량산출!#REF!</definedName>
    <definedName name="돌붙임_수량집계">[67]수량산출!#REF!</definedName>
    <definedName name="동">#REF!</definedName>
    <definedName name="동락내역">[185]견적서!#REF!</definedName>
    <definedName name="동바리">#REF!</definedName>
    <definedName name="동바리공">#REF!</definedName>
    <definedName name="동바리목재">'[107]용산1(해보)'!#REF!</definedName>
    <definedName name="동백1002">[120]데이타!$E$141</definedName>
    <definedName name="동백1204">[120]데이타!$E$142</definedName>
    <definedName name="동백1506">[120]데이타!$E$143</definedName>
    <definedName name="동백1808">[120]데이타!$E$144</definedName>
    <definedName name="동백나무2노무">#REF!</definedName>
    <definedName name="동백나무2재료">#REF!</definedName>
    <definedName name="동백나무4노무">#REF!</definedName>
    <definedName name="동백나무4재료">#REF!</definedName>
    <definedName name="동백나무6노무">#REF!</definedName>
    <definedName name="동백나무6재료">#REF!</definedName>
    <definedName name="동백나무8노무">#REF!</definedName>
    <definedName name="동백나무8재료">#REF!</definedName>
    <definedName name="동생">#N/A</definedName>
    <definedName name="동식물상">#REF!</definedName>
    <definedName name="동원">#REF!</definedName>
    <definedName name="동원1">#REF!</definedName>
    <definedName name="동제품">#REF!</definedName>
    <definedName name="동축12C_SS시설">#REF!</definedName>
    <definedName name="동축12C_SS재사용">#REF!</definedName>
    <definedName name="동축12C시설">#REF!,#REF!,#REF!</definedName>
    <definedName name="동축12C재사용">#REF!,#REF!,#REF!</definedName>
    <definedName name="동축17C시설">#REF!,#REF!,#REF!</definedName>
    <definedName name="동축17C재사용">#REF!,#REF!,#REF!</definedName>
    <definedName name="되다짐경비">[76]시설물일위!#REF!</definedName>
    <definedName name="되메우기">#N/A</definedName>
    <definedName name="되메우기경">#REF!</definedName>
    <definedName name="되메우기노">#REF!</definedName>
    <definedName name="되메우기다짐경비">[76]시설물일위!#REF!</definedName>
    <definedName name="되메우기다짐노무비">[76]시설물일위!#REF!</definedName>
    <definedName name="되메우기다짐재료비">[76]시설물일위!#REF!</definedName>
    <definedName name="되메우기재">#REF!</definedName>
    <definedName name="두겁노">#REF!</definedName>
    <definedName name="두겁재">#REF!</definedName>
    <definedName name="두부1">#REF!</definedName>
    <definedName name="두부2">#REF!</definedName>
    <definedName name="등R2">[120]데이타!$E$156</definedName>
    <definedName name="등R4">[120]데이타!$E$157</definedName>
    <definedName name="등R6">[120]데이타!$E$158</definedName>
    <definedName name="등R8">[120]데이타!$E$159</definedName>
    <definedName name="등가거리">#REF!</definedName>
    <definedName name="등가거리1">#REF!</definedName>
    <definedName name="등가거리종">#REF!</definedName>
    <definedName name="등용구분">[0]!등용구분</definedName>
    <definedName name="등주높이">[0]!등주높이</definedName>
    <definedName name="때죽">[76]단가!$A$109</definedName>
    <definedName name="때죽R10">[120]데이타!$E$127</definedName>
    <definedName name="때죽R4">[120]데이타!$E$124</definedName>
    <definedName name="때죽R6">[120]데이타!$E$125</definedName>
    <definedName name="때죽R8">[120]데이타!$E$126</definedName>
    <definedName name="ㄹ">#REF!</definedName>
    <definedName name="ㄹ1">#REF!</definedName>
    <definedName name="ㄹ2">#REF!</definedName>
    <definedName name="ㄹㄹ" hidden="1">#REF!</definedName>
    <definedName name="ㄹㄹㄹ" hidden="1">#REF!</definedName>
    <definedName name="ㄹㄹㅇㄴㄴ"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ㄹㅇ">#REF!</definedName>
    <definedName name="ㄹㅇㄴ"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ㄹㅇㄴㄹㄴㅁㄹ">#REF!</definedName>
    <definedName name="ㄹㅇㄷㄱ">BlankMacro1</definedName>
    <definedName name="ㄹㅇㄹㅇ" hidden="1">#REF!</definedName>
    <definedName name="ㄹㅇㅊ">#REF!,#REF!</definedName>
    <definedName name="ㄹㅇㅎ">#REF!,#REF!</definedName>
    <definedName name="ㄹ아ㅓㄹㄴ">집</definedName>
    <definedName name="ㄹ퓰">#N/A</definedName>
    <definedName name="ㄹㅎ퓨">#N/A</definedName>
    <definedName name="ㄹ하ㅓ">#REF!</definedName>
    <definedName name="ㄹ화ㅓ">#REF!</definedName>
    <definedName name="라">BlankMacro1</definedName>
    <definedName name="라라">BlankMacro1</definedName>
    <definedName name="라랄">BlankMacro1</definedName>
    <definedName name="라인마아카10경비">[122]중기사용료산출근거!$G$95</definedName>
    <definedName name="라인마아카10노무비">[122]중기사용료산출근거!$G$99</definedName>
    <definedName name="라인마아카10재료비">[122]중기사용료산출근거!$G$103</definedName>
    <definedName name="라ㅓ니">#REF!</definedName>
    <definedName name="라ㅓㅇ"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랙20">[23]소요자재!$H$133</definedName>
    <definedName name="랙21">[23]소요자재!$H$134</definedName>
    <definedName name="램머Q간재">[152]램머!$D$20</definedName>
    <definedName name="램머Q간재10">[152]램머!$F$20</definedName>
    <definedName name="램머Q간재야간">[152]램머!$J$20</definedName>
    <definedName name="램머Q노무">[152]램머!$D$21</definedName>
    <definedName name="램머Q노무10">[152]램머!$F$21</definedName>
    <definedName name="램머Q노무야간">[152]램머!$J$21</definedName>
    <definedName name="램머Q손료">[152]램머!$D$22</definedName>
    <definedName name="램머Q손료10">[152]램머!$F$22</definedName>
    <definedName name="램머Q손료야간">[152]램머!$J$22</definedName>
    <definedName name="램머간재">'[152]기계경비(시간당)'!$H$170</definedName>
    <definedName name="램머경">#REF!</definedName>
    <definedName name="램머경비">[76]시설물일위!#REF!</definedName>
    <definedName name="램머노무">'[152]기계경비(시간당)'!$H$166</definedName>
    <definedName name="램머노무비">[76]시설물일위!#REF!</definedName>
    <definedName name="램머노무야간">'[152]기계경비(시간당)'!$H$167</definedName>
    <definedName name="램머손료">'[152]기계경비(시간당)'!$H$165</definedName>
    <definedName name="램머재료">#REF!</definedName>
    <definedName name="램머재료비">[76]시설물일위!#REF!</definedName>
    <definedName name="램프">[186]단가조사!#REF!</definedName>
    <definedName name="러ㅗㄴ머ㅏㄹ">#REF!</definedName>
    <definedName name="레_무근">[133]수량산출!$R$6</definedName>
    <definedName name="레_무근1">[130]수량산출!#REF!</definedName>
    <definedName name="레_철근">[133]수량산출!$R$17</definedName>
    <definedName name="레미콘135">[76]단가!$A$49</definedName>
    <definedName name="레미콘150">[76]단가!$A$50</definedName>
    <definedName name="레미콘180">[76]단가!$A$51</definedName>
    <definedName name="레미콘210">[76]단가!$A$52</definedName>
    <definedName name="레미콘무노">#REF!</definedName>
    <definedName name="레미콘무재">#REF!</definedName>
    <definedName name="레미콘소노">#REF!</definedName>
    <definedName name="레미콘소재">#REF!</definedName>
    <definedName name="레미콘수운반DT">#N/A</definedName>
    <definedName name="레미콘철">#REF!</definedName>
    <definedName name="레미콘철노">#REF!</definedName>
    <definedName name="레미콘철재">#REF!</definedName>
    <definedName name="로">[39]!Macro10</definedName>
    <definedName name="로드머">[76]단가!$A$66</definedName>
    <definedName name="로로">BlankMacro1</definedName>
    <definedName name="롤라경비">[76]시설물일위!#REF!</definedName>
    <definedName name="롤라노무비">[76]시설물일위!#REF!</definedName>
    <definedName name="롤라재료비">[76]시설물일위!#REF!</definedName>
    <definedName name="롬나ㅓ">#REF!</definedName>
    <definedName name="루___핑___공">[136]노임단가!#REF!</definedName>
    <definedName name="류인숙">[187]공량산출서!#REF!</definedName>
    <definedName name="류인숙1">[188]!han_code</definedName>
    <definedName name="류인숙2">'[189]일위(설)'!#REF!</definedName>
    <definedName name="리___벳___공">[136]노임단가!#REF!</definedName>
    <definedName name="리리리">#REF!,#REF!,#REF!</definedName>
    <definedName name="ㄺㄱ">BlankMacro1</definedName>
    <definedName name="ㅀㄳ">BlankMacro1</definedName>
    <definedName name="ㅀ허" hidden="1">{#N/A,#N/A,FALSE,"CCTV"}</definedName>
    <definedName name="ㅁ">#N/A</definedName>
    <definedName name="ㅁ0">#REF!</definedName>
    <definedName name="ㅁ01">#REF!</definedName>
    <definedName name="ㅁ1">#REF!</definedName>
    <definedName name="ㅁ100">#REF!</definedName>
    <definedName name="ㅁ1000">#REF!</definedName>
    <definedName name="ㅁ101">[190]철거산출근거!#REF!</definedName>
    <definedName name="ㅁ1100">#REF!</definedName>
    <definedName name="ㅁ1140">#REF!</definedName>
    <definedName name="ㅁ139">#REF!</definedName>
    <definedName name="ㅁ1700">#REF!</definedName>
    <definedName name="ㅁ1800">#REF!</definedName>
    <definedName name="ㅁ1882">#REF!</definedName>
    <definedName name="ㅁ2">#REF!</definedName>
    <definedName name="ㅁ201">[190]철거산출근거!#REF!</definedName>
    <definedName name="ㅁ219">#REF!</definedName>
    <definedName name="ㅁ2200">#REF!</definedName>
    <definedName name="ㅁ222">#REF!</definedName>
    <definedName name="ㅁ2400">#REF!</definedName>
    <definedName name="ㅁ270">#REF!</definedName>
    <definedName name="ㅁ3000">[191]내역!#REF!</definedName>
    <definedName name="ㅁ309">#REF!</definedName>
    <definedName name="ㅁ332">[192]일반전기C!#REF!</definedName>
    <definedName name="ㅁ500">[193]Baby일위대가!#REF!</definedName>
    <definedName name="ㅁ545">#REF!</definedName>
    <definedName name="ㅁ636">#REF!</definedName>
    <definedName name="ㅁ700">[194]건축원가!#REF!</definedName>
    <definedName name="ㅁ750">[195]건축공사실행!#REF!</definedName>
    <definedName name="ㅁ835">#N/A</definedName>
    <definedName name="ㅁ8529">'[196]일위대가(가설)'!#REF!</definedName>
    <definedName name="ㅁ863">#REF!</definedName>
    <definedName name="ㅁa1140">#REF!</definedName>
    <definedName name="ㅁㄱ235">#REF!</definedName>
    <definedName name="ㅁㄱ31">#REF!</definedName>
    <definedName name="ㅁㄴㄹㅇㄹ">#N/A</definedName>
    <definedName name="ㅁㄴㅁ">ㄷㄷ</definedName>
    <definedName name="ㅁㄴㅇ">[0]!ㄹ퓰</definedName>
    <definedName name="ㅁㄴㅇㄹ">#REF!</definedName>
    <definedName name="ㅁㄴㅇㄻㄴㅇㄻㄴㄹ" hidden="1">{#N/A,#N/A,FALSE,"명세표"}</definedName>
    <definedName name="ㅁㄴㅇㅁㄴㅇ" hidden="1">#REF!</definedName>
    <definedName name="ㅁㄹㅇㄹ">#REF!,#REF!</definedName>
    <definedName name="ㅁㅁ" hidden="1">#REF!</definedName>
    <definedName name="ㅁㅁ158">#REF!</definedName>
    <definedName name="ㅁㅁ185">#REF!</definedName>
    <definedName name="ㅁㅁㅁ">#REF!</definedName>
    <definedName name="ㅁㅅㅅㅁㄱㅈ"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ㅁㅇㄴㄹㅇㅁㄴㄹ">#REF!</definedName>
    <definedName name="ㅁㅇㄹ">ㄷㄷ</definedName>
    <definedName name="ㅁㅇ리">#REF!</definedName>
    <definedName name="마">BlankMacro1</definedName>
    <definedName name="마가목">[76]단가!$A$110</definedName>
    <definedName name="마가목R3">[120]데이타!$E$160</definedName>
    <definedName name="마가목R5">[120]데이타!$E$161</definedName>
    <definedName name="마가목R7">[120]데이타!$E$162</definedName>
    <definedName name="마대">[76]단가!$A$65</definedName>
    <definedName name="마대쌓기">[197]수량산출!#REF!</definedName>
    <definedName name="마마">#REF!</definedName>
    <definedName name="마부_우마차포함">[136]노임단가!#REF!</definedName>
    <definedName name="마사토">[76]단가!$A$29</definedName>
    <definedName name="마케담경">#REF!</definedName>
    <definedName name="마케담노무">#REF!</definedName>
    <definedName name="마케담재료">#REF!</definedName>
    <definedName name="말">BlankMacro1</definedName>
    <definedName name="말뚝박기노">[127]시설물!#REF!</definedName>
    <definedName name="말뚝박기재">[127]시설물!#REF!</definedName>
    <definedName name="말발도리1003">[120]데이타!$E$163</definedName>
    <definedName name="말발도리1204">[120]데이타!$E$164</definedName>
    <definedName name="말발도리1506">[120]데이타!$E$165</definedName>
    <definedName name="망">BlankMacro1</definedName>
    <definedName name="매입개방">[66]DATA!$E$6:$F$15</definedName>
    <definedName name="매자0804">[120]데이타!$E$166</definedName>
    <definedName name="매자1005">[120]데이타!$E$167</definedName>
    <definedName name="매출">#REF!</definedName>
    <definedName name="매크로1">[0]!매크로1</definedName>
    <definedName name="매크로11">[198]!매크로11</definedName>
    <definedName name="매크로19">[199]!매크로19</definedName>
    <definedName name="매크로4">[198]!매크로4</definedName>
    <definedName name="매화4노무">#REF!</definedName>
    <definedName name="매화4재료">#REF!</definedName>
    <definedName name="매화6노무">#REF!</definedName>
    <definedName name="매화6재료">#REF!</definedName>
    <definedName name="매화8노무">#REF!</definedName>
    <definedName name="매화8재료">#REF!</definedName>
    <definedName name="매화R10">[120]데이타!$E$174</definedName>
    <definedName name="매화R4">[120]데이타!$E$171</definedName>
    <definedName name="매화R6">[120]데이타!$E$172</definedName>
    <definedName name="매화R8">[120]데이타!$E$173</definedName>
    <definedName name="맥문동">#REF!</definedName>
    <definedName name="맥문동1">[126]단가조사!#REF!</definedName>
    <definedName name="맨_거">[200]단위수량!$H$15</definedName>
    <definedName name="맨_두겅">[201]수량산출!$R$121</definedName>
    <definedName name="맨_벽">[200]단위수량!$H$7</definedName>
    <definedName name="맨_사">#REF!</definedName>
    <definedName name="머" hidden="1">{#N/A,#N/A,FALSE,"명세표"}</definedName>
    <definedName name="먹스1">[23]소요자재!$H$8</definedName>
    <definedName name="먹스2">[23]소요자재!$H$9</definedName>
    <definedName name="메1">#REF!</definedName>
    <definedName name="메롱">#REF!</definedName>
    <definedName name="메타">[76]단가!$A$111</definedName>
    <definedName name="메타10노무">#REF!</definedName>
    <definedName name="메타10재료">#REF!</definedName>
    <definedName name="메타5노무">#REF!</definedName>
    <definedName name="메타5재료">#REF!</definedName>
    <definedName name="메타6노무">#REF!</definedName>
    <definedName name="메타6재료">#REF!</definedName>
    <definedName name="메타8노무">#REF!</definedName>
    <definedName name="메타8재료">#REF!</definedName>
    <definedName name="메타B10">[120]데이타!$E$179</definedName>
    <definedName name="메타B12">[120]데이타!$E$180</definedName>
    <definedName name="메타B15">[120]데이타!$E$181</definedName>
    <definedName name="메타B18">[120]데이타!$E$182</definedName>
    <definedName name="메타B4">[120]데이타!$E$175</definedName>
    <definedName name="메타B5">[120]데이타!$E$176</definedName>
    <definedName name="메타B6">[120]데이타!$E$177</definedName>
    <definedName name="메타B8">[120]데이타!$E$178</definedName>
    <definedName name="메타기류">#REF!</definedName>
    <definedName name="멘트">#REF!</definedName>
    <definedName name="면고르기">[127]식재출력용!$H$249</definedName>
    <definedName name="면고르기1">#REF!</definedName>
    <definedName name="면고르기2">#REF!</definedName>
    <definedName name="면적">#REF!</definedName>
    <definedName name="명세">[202]수량산출!#REF!</definedName>
    <definedName name="명자0604">[120]데이타!$E$183</definedName>
    <definedName name="명자0805">[120]데이타!$E$184</definedName>
    <definedName name="명자1006">[120]데이타!$E$185</definedName>
    <definedName name="명자1208">[120]데이타!$E$186</definedName>
    <definedName name="명칭">#REF!</definedName>
    <definedName name="모21">#REF!</definedName>
    <definedName name="모감주">[76]단가!$A$124</definedName>
    <definedName name="모감주R10">[120]데이타!$E$190</definedName>
    <definedName name="모감주R4">[120]데이타!$E$187</definedName>
    <definedName name="모감주R6">[120]데이타!$E$188</definedName>
    <definedName name="모감주R8">[120]데이타!$E$189</definedName>
    <definedName name="모과10">[76]단가!$A$129</definedName>
    <definedName name="모과15">[76]단가!$A$128</definedName>
    <definedName name="모과2005">[120]데이타!$E$191</definedName>
    <definedName name="모과2507">[120]데이타!$E$192</definedName>
    <definedName name="모과R10">[120]데이타!$E$195</definedName>
    <definedName name="모과R12">[120]데이타!$E$196</definedName>
    <definedName name="모과R15">[120]데이타!$E$197</definedName>
    <definedName name="모과R20">[120]데이타!$E$198</definedName>
    <definedName name="모과R25">[120]데이타!$E$199</definedName>
    <definedName name="모과R5">[120]데이타!$E$193</definedName>
    <definedName name="모과R8">[120]데이타!$E$194</definedName>
    <definedName name="모과나무">#REF!</definedName>
    <definedName name="모란5가지">[120]데이타!$E$200</definedName>
    <definedName name="모란6가지">[120]데이타!$E$201</definedName>
    <definedName name="모래">#REF!</definedName>
    <definedName name="모래__분사공">[136]노임단가!#REF!</definedName>
    <definedName name="모래1">#REF!</definedName>
    <definedName name="모래노">#REF!</definedName>
    <definedName name="모래막이노">#REF!</definedName>
    <definedName name="모래막이재">#REF!</definedName>
    <definedName name="모래사장노">#REF!</definedName>
    <definedName name="모래사장재">#REF!</definedName>
    <definedName name="모래운반">#N/A</definedName>
    <definedName name="모래재">#REF!</definedName>
    <definedName name="모래필터층경비">#REF!</definedName>
    <definedName name="모래필터층노무비">#REF!</definedName>
    <definedName name="모래필터층재료비">#REF!</definedName>
    <definedName name="모터경">#REF!</definedName>
    <definedName name="모터노무비">#REF!</definedName>
    <definedName name="모터재료">#REF!</definedName>
    <definedName name="목공">#N/A</definedName>
    <definedName name="목도">#REF!</definedName>
    <definedName name="목도공">#REF!</definedName>
    <definedName name="목련R10">[120]데이타!$E$206</definedName>
    <definedName name="목련R12">[120]데이타!$E$207</definedName>
    <definedName name="목련R15">[120]데이타!$E$208</definedName>
    <definedName name="목련R20">[120]데이타!$E$209</definedName>
    <definedName name="목련R4">[120]데이타!$E$202</definedName>
    <definedName name="목련R5">[120]데이타!$E$203</definedName>
    <definedName name="목련R6">[120]데이타!$E$204</definedName>
    <definedName name="목련R8">[120]데이타!$E$205</definedName>
    <definedName name="목백합">#REF!</definedName>
    <definedName name="목서1506">[120]데이타!$E$213</definedName>
    <definedName name="목서2012">[120]데이타!$E$214</definedName>
    <definedName name="목서2515">[120]데이타!$E$215</definedName>
    <definedName name="목수국1006">[120]데이타!$E$210</definedName>
    <definedName name="목수국1208">[120]데이타!$E$211</definedName>
    <definedName name="목수국1510">[120]데이타!$E$212</definedName>
    <definedName name="목재가공">#REF!</definedName>
    <definedName name="목재동바리1">#REF!</definedName>
    <definedName name="목재동바리2">#REF!</definedName>
    <definedName name="몰라">#REF!</definedName>
    <definedName name="몰라1" hidden="1">{#N/A,#N/A,FALSE,"명세표"}</definedName>
    <definedName name="몰러" hidden="1">[203]수량산출!#REF!</definedName>
    <definedName name="몰탈">'[100]8.석축단위(H=1.5M)'!$AY$47</definedName>
    <definedName name="몰탈노">#REF!</definedName>
    <definedName name="몰탈재">#REF!</definedName>
    <definedName name="못">'[122]단가 및 재료비'!$S$173</definedName>
    <definedName name="무궁화">#REF!</definedName>
    <definedName name="무궁화1003">[120]데이타!$E$216</definedName>
    <definedName name="무궁화1203">[120]데이타!$E$217</definedName>
    <definedName name="무궁화1504">[120]데이타!$E$218</definedName>
    <definedName name="무궁화1805">[120]데이타!$E$219</definedName>
    <definedName name="무궁화2006">[120]데이타!$E$220</definedName>
    <definedName name="무기질노">#REF!</definedName>
    <definedName name="무기질재">#REF!</definedName>
    <definedName name="무늬1">'[31]주현(영광)'!#REF!</definedName>
    <definedName name="무늬2">'[31]주현(해보)'!#REF!</definedName>
    <definedName name="무늬거푸집">'[204]용산3(영광)'!#REF!</definedName>
    <definedName name="무선안테나공">#REF!</definedName>
    <definedName name="무수축.J">[63]진주방향!$AN$110</definedName>
    <definedName name="무수축콘크리트">#REF!</definedName>
    <definedName name="무안">#REF!</definedName>
    <definedName name="문서의_처음">[106]수량집계!#REF!</definedName>
    <definedName name="문자열">#REF!</definedName>
    <definedName name="문화재">#REF!</definedName>
    <definedName name="물">#REF!</definedName>
    <definedName name="물가">#REF!</definedName>
    <definedName name="물가2">#REF!</definedName>
    <definedName name="물가2003년1월">#REF!</definedName>
    <definedName name="물가변동내역서"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물가자료">#REF!</definedName>
    <definedName name="물가정보">#REF!</definedName>
    <definedName name="물경">#REF!</definedName>
    <definedName name="물노무">#REF!</definedName>
    <definedName name="물량집계">#REF!</definedName>
    <definedName name="물량집계1">#REF!</definedName>
    <definedName name="물싸리노">[127]식재!$H$190</definedName>
    <definedName name="물싸리재">[127]식재!$F$190</definedName>
    <definedName name="물억새노">[127]식재!$H$151</definedName>
    <definedName name="물억새재">[127]식재!$F$151</definedName>
    <definedName name="물재료">#REF!</definedName>
    <definedName name="물탱크5500경비">[122]중기사용료산출근거!$G$155</definedName>
    <definedName name="물탱크5500노무비">[122]중기사용료산출근거!$G$159</definedName>
    <definedName name="물탱크5500재료비">[122]중기사용료산출근거!$G$163</definedName>
    <definedName name="물푸기">#REF!</definedName>
    <definedName name="물푸레R5">[120]데이타!$E$221</definedName>
    <definedName name="물푸레R6">[120]데이타!$E$222</definedName>
    <definedName name="물푸레R8">[120]데이타!$E$223</definedName>
    <definedName name="뮤">#REF!</definedName>
    <definedName name="뮤2">#REF!</definedName>
    <definedName name="미">[203]공통가설!#REF!</definedName>
    <definedName name="미나">#N/A</definedName>
    <definedName name="미리보기">[0]!미리보기</definedName>
    <definedName name="미선0804">[120]데이타!$E$224</definedName>
    <definedName name="미선1206">[120]데이타!$E$225</definedName>
    <definedName name="미송">[76]단가!$A$10</definedName>
    <definedName name="미송원목">#REF!</definedName>
    <definedName name="미송판재">[76]단가!$A$16</definedName>
    <definedName name="미장공">#REF!</definedName>
    <definedName name="미진">#N/A</definedName>
    <definedName name="미창석유">[205]판매시설!#REF!</definedName>
    <definedName name="ㅂ">[0]!ㅂ</definedName>
    <definedName name="ㅂㅂ" hidden="1">[134]수량산출!#REF!</definedName>
    <definedName name="ㅂㅂㅂ">[206]내역서!#REF!</definedName>
    <definedName name="ㅂㅂㅂㅂ">BlankMacro1</definedName>
    <definedName name="ㅂㅂㅂㅂㅂ" hidden="1">{#N/A,#N/A,FALSE,"명세표"}</definedName>
    <definedName name="ㅂㅂㅂㅂㅂㅂㅂ" hidden="1">{#N/A,#N/A,FALSE,"명세표"}</definedName>
    <definedName name="ㅂㅂㅂㅂㅂㅂㅂㅂ" hidden="1">{#N/A,#N/A,FALSE,"명세표"}</definedName>
    <definedName name="ㅂㅈ">#REF!</definedName>
    <definedName name="ㅂㅈㄷ">#N/A</definedName>
    <definedName name="ㅂㅈㄷㄴㅌ">#N/A</definedName>
    <definedName name="ㅂㅈㅂㅈㅂㅈ">#REF!</definedName>
    <definedName name="ㅂㅈㅈ">#REF!</definedName>
    <definedName name="바">BlankMacro1</definedName>
    <definedName name="바닥면적">#REF!</definedName>
    <definedName name="바닥몰">#REF!</definedName>
    <definedName name="바람">#REF!</definedName>
    <definedName name="바보">[207]I一般比!#REF!</definedName>
    <definedName name="바이브레타공">[136]노임단가!#REF!</definedName>
    <definedName name="바이오">#REF!</definedName>
    <definedName name="바탕">#REF!</definedName>
    <definedName name="박광민">#REF!</definedName>
    <definedName name="박리제">[76]단가!$A$13</definedName>
    <definedName name="박민민">#REF!</definedName>
    <definedName name="박은하">Dlog_Show</definedName>
    <definedName name="박창수" hidden="1">{#N/A,#N/A,FALSE,"표지"}</definedName>
    <definedName name="박태기">#REF!</definedName>
    <definedName name="박피">#REF!</definedName>
    <definedName name="반경관">#REF!</definedName>
    <definedName name="반경관취부밴드">#REF!</definedName>
    <definedName name="반송1012">[120]데이타!$E$148</definedName>
    <definedName name="반송1215">[120]데이타!$E$149</definedName>
    <definedName name="반송1518">[120]데이타!$E$150</definedName>
    <definedName name="반송1520">[120]데이타!$E$151</definedName>
    <definedName name="반송2022">[120]데이타!$E$152</definedName>
    <definedName name="반여수량">#REF!</definedName>
    <definedName name="반중력식옹벽_개소별명세">[67]수량산출!#REF!</definedName>
    <definedName name="반중력식옹벽_수량집계">[67]수량산출!#REF!</definedName>
    <definedName name="발주">#REF!</definedName>
    <definedName name="발파암경">[208]시설물일위!#REF!</definedName>
    <definedName name="발파암노">[208]시설물일위!#REF!</definedName>
    <definedName name="발파암재">[208]시설물일위!#REF!</definedName>
    <definedName name="발포보온재">#REF!</definedName>
    <definedName name="발포지수제">#REF!</definedName>
    <definedName name="밤나무10노무">#REF!</definedName>
    <definedName name="밤나무10재료">#REF!</definedName>
    <definedName name="밤나무6노무">#REF!</definedName>
    <definedName name="밤나무6재료">#REF!</definedName>
    <definedName name="밤나무8노무">#REF!</definedName>
    <definedName name="밤나무8재료">#REF!</definedName>
    <definedName name="방_모">[130]수량산출!#REF!</definedName>
    <definedName name="방류펌프">#REF!</definedName>
    <definedName name="방무늬1">'[209]화해(함평)'!$AL$488</definedName>
    <definedName name="방무늬2">'[209]화해(장성)'!$AL$488</definedName>
    <definedName name="방방호벽">#REF!</definedName>
    <definedName name="방부대형">[210]일위대가!#REF!</definedName>
    <definedName name="방송">BlankMacro1</definedName>
    <definedName name="방송간선설비공사">[211]전기공사일위대가!#REF!</definedName>
    <definedName name="방송설비">#REF!</definedName>
    <definedName name="방수1">#REF!</definedName>
    <definedName name="방수2">#REF!</definedName>
    <definedName name="방수공">#REF!</definedName>
    <definedName name="방열기">#REF!</definedName>
    <definedName name="방철">#REF!</definedName>
    <definedName name="방철1">'[209]화해(함평)'!$AR$482</definedName>
    <definedName name="방철131">'[209]화해(함평)'!$AL$480</definedName>
    <definedName name="방철132">'[209]화해(장성)'!$AL$480</definedName>
    <definedName name="방철161">'[209]화해(함평)'!$AL$478</definedName>
    <definedName name="방철162">'[209]화해(장성)'!$AL$478</definedName>
    <definedName name="방철2">'[209]화해(장성)'!$AR$483</definedName>
    <definedName name="방콘2">'[209]화해(장성)'!$AL$474</definedName>
    <definedName name="방콘2401">'[209]화해(함평)'!$AL$474</definedName>
    <definedName name="방콘2402">#REF!</definedName>
    <definedName name="방합3회1">#REF!</definedName>
    <definedName name="방합3회2">#REF!</definedName>
    <definedName name="방호벽">#REF!</definedName>
    <definedName name="방호벽1">#REF!</definedName>
    <definedName name="방호벽2">#REF!</definedName>
    <definedName name="방호벽철근">#REF!</definedName>
    <definedName name="배관">#REF!</definedName>
    <definedName name="배관값">#REF!</definedName>
    <definedName name="배관경">[118]GAS!#REF!</definedName>
    <definedName name="배관공">#REF!</definedName>
    <definedName name="배관인">[118]GAS!#REF!</definedName>
    <definedName name="배관자">[118]GAS!#REF!</definedName>
    <definedName name="배기">[212]노무비단가!$B$73</definedName>
    <definedName name="배롱">[76]단가!$A$132</definedName>
    <definedName name="배롱나무">#REF!</definedName>
    <definedName name="배면방수">#REF!</definedName>
    <definedName name="배수공">#REF!</definedName>
    <definedName name="배수공집계표">[67]수량산출!#REF!</definedName>
    <definedName name="배수공집계표제목">[67]수량산출!#REF!</definedName>
    <definedName name="배수구">#REF!</definedName>
    <definedName name="배전">#REF!</definedName>
    <definedName name="배전반자재단가영">#REF!</definedName>
    <definedName name="배전전공">#REF!</definedName>
    <definedName name="백02간재">'[152]기계경비(시간당)'!$H$161</definedName>
    <definedName name="백02간재티스제외">'[152]기계경비(시간당)'!$H$162</definedName>
    <definedName name="백02노무">'[152]기계경비(시간당)'!$H$153</definedName>
    <definedName name="백02노무야간">'[152]기계경비(시간당)'!$H$157</definedName>
    <definedName name="백02손료">'[152]기계경비(시간당)'!$H$149</definedName>
    <definedName name="백04간재">'[152]기계경비(시간당)'!$H$145</definedName>
    <definedName name="백04간재티스제외">'[152]기계경비(시간당)'!$H$146</definedName>
    <definedName name="백04노무">'[152]기계경비(시간당)'!$H$137</definedName>
    <definedName name="백04노무야간">'[152]기계경비(시간당)'!$H$141</definedName>
    <definedName name="백04손료">'[152]기계경비(시간당)'!$H$133</definedName>
    <definedName name="백07간재">'[152]기계경비(시간당)'!$H$129</definedName>
    <definedName name="백07노무">'[152]기계경비(시간당)'!$H$121</definedName>
    <definedName name="백07손료">'[152]기계경비(시간당)'!$H$117</definedName>
    <definedName name="백강관류">#REF!</definedName>
    <definedName name="백목련">[76]단가!$A$112</definedName>
    <definedName name="백업제">[76]단가!$A$60</definedName>
    <definedName name="백호2경">#REF!</definedName>
    <definedName name="백호2노무">#REF!</definedName>
    <definedName name="백호2재료">#REF!</definedName>
    <definedName name="백호7경">#REF!</definedName>
    <definedName name="백호7노무">#REF!</definedName>
    <definedName name="백호7재료">#REF!</definedName>
    <definedName name="백호우작업효율">[213]백호우계수!$K$2:$L$44</definedName>
    <definedName name="밴드시설">#REF!,#REF!,#REF!,#REF!,#REF!,#REF!,#REF!,#REF!,#REF!,#REF!</definedName>
    <definedName name="밴드철거">#REF!,#REF!,#REF!,#REF!,#REF!,#REF!,#REF!,#REF!,#REF!,#REF!</definedName>
    <definedName name="밸브공조경">[118]GAS!#REF!</definedName>
    <definedName name="밸브공조인">[118]GAS!#REF!</definedName>
    <definedName name="밸브공조자">[118]GAS!#REF!</definedName>
    <definedName name="밸브류">#REF!</definedName>
    <definedName name="밸브배관경">[118]GAS!#REF!</definedName>
    <definedName name="밸브배관인">[118]GAS!#REF!</definedName>
    <definedName name="밸브배관자">[118]GAS!#REF!</definedName>
    <definedName name="밸브벤트경">[118]GAS!#REF!</definedName>
    <definedName name="밸브벤트인">[118]GAS!#REF!</definedName>
    <definedName name="밸브벤트자">[118]GAS!#REF!</definedName>
    <definedName name="버림콘크리트">#REF!</definedName>
    <definedName name="버림콘크리트2">[214]시점교대!$AG$69</definedName>
    <definedName name="버즘">[76]단가!$A$113</definedName>
    <definedName name="번호">'[215]Sheet1 (2)'!#REF!</definedName>
    <definedName name="벌목단가산출">#REF!</definedName>
    <definedName name="법면보호블럭">#REF!</definedName>
    <definedName name="벨">BlankMacro1</definedName>
    <definedName name="벨트컨베이어작업공">[136]노임단가!#REF!</definedName>
    <definedName name="벽돌">#REF!</definedName>
    <definedName name="변간접노무비">#REF!</definedName>
    <definedName name="변경개요1">#REF!</definedName>
    <definedName name="변경개요2">#REF!</definedName>
    <definedName name="변경개요3">#REF!</definedName>
    <definedName name="변경개요4">#REF!</definedName>
    <definedName name="변경공사원가">#REF!</definedName>
    <definedName name="변경비">#REF!</definedName>
    <definedName name="변고용보험료">#REF!</definedName>
    <definedName name="변공급가액">#REF!</definedName>
    <definedName name="변공사개요1">#REF!</definedName>
    <definedName name="변공사개요2">#REF!</definedName>
    <definedName name="변공사개요3">#REF!</definedName>
    <definedName name="변공사개요4">#REF!</definedName>
    <definedName name="변관급자재대">#REF!</definedName>
    <definedName name="변기타경비">#REF!</definedName>
    <definedName name="변노무비">#REF!</definedName>
    <definedName name="변도급액">#REF!</definedName>
    <definedName name="변보상비">#REF!</definedName>
    <definedName name="변부가가치세">#REF!</definedName>
    <definedName name="변산재보험료">#REF!</definedName>
    <definedName name="변수수료">#REF!</definedName>
    <definedName name="변순공사원가">#REF!</definedName>
    <definedName name="변안전관리비">#REF!</definedName>
    <definedName name="변이윤">#REF!</definedName>
    <definedName name="변일반관리비">#REF!</definedName>
    <definedName name="변재료비">#REF!</definedName>
    <definedName name="변제간접노무비">#REF!</definedName>
    <definedName name="변제공급가액">#REF!</definedName>
    <definedName name="변제기타경비">#REF!</definedName>
    <definedName name="변제도급액">#REF!</definedName>
    <definedName name="변제부가가치세">#REF!</definedName>
    <definedName name="변제산재보험료">#REF!</definedName>
    <definedName name="변제순공사원가">#REF!</definedName>
    <definedName name="변제안전관리비">#REF!</definedName>
    <definedName name="변제이윤">#REF!</definedName>
    <definedName name="변제일반관리비">#REF!</definedName>
    <definedName name="변폐기물처리비">#REF!</definedName>
    <definedName name="보">#REF!</definedName>
    <definedName name="보고">#N/A</definedName>
    <definedName name="보도노">#REF!</definedName>
    <definedName name="보도재">#REF!</definedName>
    <definedName name="보루지">#REF!</definedName>
    <definedName name="보상비">#REF!</definedName>
    <definedName name="보성일위1">#REF!</definedName>
    <definedName name="보수공사">#REF!</definedName>
    <definedName name="보수배관">#REF!</definedName>
    <definedName name="보수배관값">#REF!</definedName>
    <definedName name="보수접지선">#REF!</definedName>
    <definedName name="보수접지선값">#REF!</definedName>
    <definedName name="보수주간선">#REF!</definedName>
    <definedName name="보수주간선값">#REF!</definedName>
    <definedName name="보습제">#REF!</definedName>
    <definedName name="보오링그라우팅"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보온공">#REF!</definedName>
    <definedName name="보온부자재">#REF!</definedName>
    <definedName name="보인">#REF!</definedName>
    <definedName name="보조기층ㄹ">#REF!</definedName>
    <definedName name="보조기층부설">#REF!</definedName>
    <definedName name="보차도경계석">[76]단가!$A$67</definedName>
    <definedName name="보통">#REF!</definedName>
    <definedName name="보통인부">[144]데이타!$E$659</definedName>
    <definedName name="보통인부1">[126]단가조사!#REF!</definedName>
    <definedName name="보통인부B10">[120]식재인부!$C$24</definedName>
    <definedName name="보통인부B4이하">[120]식재인부!$C$18</definedName>
    <definedName name="보통인부B5">[120]식재인부!$C$19</definedName>
    <definedName name="보통인부B6">[120]식재인부!$C$20</definedName>
    <definedName name="보통인부B8">[120]식재인부!$C$22</definedName>
    <definedName name="보통인부R10">[120]식재인부!$C$54</definedName>
    <definedName name="보통인부R12">[120]식재인부!$C$56</definedName>
    <definedName name="보통인부R15">[120]식재인부!$C$59</definedName>
    <definedName name="보통인부R4이하">[120]식재인부!$C$48</definedName>
    <definedName name="보통인부R5">[120]식재인부!$C$49</definedName>
    <definedName name="보통인부R6">[120]식재인부!$C$50</definedName>
    <definedName name="보통인부R7">[120]식재인부!$C$51</definedName>
    <definedName name="보통인부R8">[120]식재인부!$C$52</definedName>
    <definedName name="보통인부노">[40]Sheet6!#REF!</definedName>
    <definedName name="보험">[216]입찰!$G$17</definedName>
    <definedName name="보현">[0]!ㅁㄴㄹㅇㄹ</definedName>
    <definedName name="보호상">#REF!</definedName>
    <definedName name="보호측">#REF!</definedName>
    <definedName name="보호하">#REF!</definedName>
    <definedName name="복사">#REF!</definedName>
    <definedName name="복사위치">[217]gyun!#REF!</definedName>
    <definedName name="복통경비">#REF!</definedName>
    <definedName name="복통노무비">#REF!</definedName>
    <definedName name="복통재료비">#REF!</definedName>
    <definedName name="본리중">감삼</definedName>
    <definedName name="본제당경비">#REF!</definedName>
    <definedName name="본제당노무비">#REF!</definedName>
    <definedName name="본제당재료비">#REF!</definedName>
    <definedName name="볼트">[76]단가!$A$15</definedName>
    <definedName name="봄가을">#REF!</definedName>
    <definedName name="부15">[111]계수시트!#REF!</definedName>
    <definedName name="부가가치세">'[123]단가 (2)'!$H$14</definedName>
    <definedName name="附加價値稅">#REF!</definedName>
    <definedName name="부가가치세_산식">#REF!</definedName>
    <definedName name="부대">[218]설계!$A$15:$O$301</definedName>
    <definedName name="부대갑지1">#REF!</definedName>
    <definedName name="부대공">#REF!</definedName>
    <definedName name="부대공_집계표_제목">[67]수량산출!#REF!</definedName>
    <definedName name="부대공사경비">#REF!</definedName>
    <definedName name="부대공사노무비">#REF!</definedName>
    <definedName name="부대공사재료비">#REF!</definedName>
    <definedName name="부대공집계표">[67]수량산출!#REF!</definedName>
    <definedName name="부대내역비교">#REF!</definedName>
    <definedName name="부대사항">#REF!</definedName>
    <definedName name="부대원본" hidden="1">{#N/A,#N/A,FALSE,"토공2"}</definedName>
    <definedName name="부대일위대가">#REF!</definedName>
    <definedName name="부대입찰잡비">Dlog_Show</definedName>
    <definedName name="부대입찰현황">[219]공사개요!$B$5</definedName>
    <definedName name="부들노">[127]식재!$H$180</definedName>
    <definedName name="부들재">[127]식재!$F$180</definedName>
    <definedName name="부산주경기장"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부서">#REF!</definedName>
    <definedName name="부직포">[131]단가!$A$73</definedName>
    <definedName name="부직포노">#REF!</definedName>
    <definedName name="부직포재">#REF!</definedName>
    <definedName name="부토">Dlog_Show</definedName>
    <definedName name="분">#REF!</definedName>
    <definedName name="분배기">[212]노무비단가!$B$76</definedName>
    <definedName name="분수경">#REF!</definedName>
    <definedName name="분수노">#REF!</definedName>
    <definedName name="분수재">#REF!</definedName>
    <definedName name="분야"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분야별"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분야별공사비"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분양별"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분전반">BlankMacro1</definedName>
    <definedName name="분전반1">BlankMacro1</definedName>
    <definedName name="분전함일위1">BlankMacro1</definedName>
    <definedName name="불도자15경">#REF!</definedName>
    <definedName name="불도자15노무">#REF!</definedName>
    <definedName name="불도자15재료">#REF!</definedName>
    <definedName name="붉은병꽃">[76]단가!$A$145</definedName>
    <definedName name="브02간재구조물">'[152]기계경비(시간당)'!$H$112</definedName>
    <definedName name="브02노무">'[152]기계경비(시간당)'!$H$110</definedName>
    <definedName name="브02노무야간">'[152]기계경비(시간당)'!$H$111</definedName>
    <definedName name="브02손료">'[152]기계경비(시간당)'!$H$109</definedName>
    <definedName name="브04간재구조물">'[152]기계경비(시간당)'!$H$105</definedName>
    <definedName name="브04노무">'[152]기계경비(시간당)'!$H$103</definedName>
    <definedName name="브04노무야간">'[152]기계경비(시간당)'!$H$104</definedName>
    <definedName name="브04손료">'[152]기계경비(시간당)'!$H$102</definedName>
    <definedName name="브레이드">'[152]기계경비(시간당)'!$D$28</definedName>
    <definedName name="브이c">#REF!</definedName>
    <definedName name="블레이드">[76]단가!$A$64</definedName>
    <definedName name="비___목">#REF!</definedName>
    <definedName name="비__고">#REF!</definedName>
    <definedName name="비계">#REF!</definedName>
    <definedName name="비계1">#REF!</definedName>
    <definedName name="비계2">#REF!</definedName>
    <definedName name="비계공">#REF!</definedName>
    <definedName name="비계노">[127]시설물!#REF!</definedName>
    <definedName name="비계재">[127]시설물!#REF!</definedName>
    <definedName name="비교">BlankMacro1</definedName>
    <definedName name="비닐절연전선1">#REF!</definedName>
    <definedName name="비닐절연전선2">#REF!</definedName>
    <definedName name="비닐절연전선3">#REF!</definedName>
    <definedName name="비닐절연전선4">#REF!</definedName>
    <definedName name="비닐절연전선5">#REF!</definedName>
    <definedName name="비료">[76]단가!$A$154</definedName>
    <definedName name="비목1">#REF!</definedName>
    <definedName name="비목2">#REF!</definedName>
    <definedName name="비목3">#REF!</definedName>
    <definedName name="비목4">#REF!</definedName>
    <definedName name="비비추">#REF!</definedName>
    <definedName name="비율">#REF!</definedName>
    <definedName name="비인">#N/A</definedName>
    <definedName name="빔간격">#REF!</definedName>
    <definedName name="빔높이">#REF!</definedName>
    <definedName name="빼기">[0]!빼기</definedName>
    <definedName name="ㅅ" hidden="1">{#N/A,#N/A,FALSE,"명세표"}</definedName>
    <definedName name="ㅅ교">BlankMacro1</definedName>
    <definedName name="ㅅㅅ" hidden="1">#REF!</definedName>
    <definedName name="ㅅㅅㅆㅆㅆ" hidden="1">{#N/A,#N/A,FALSE,"표지"}</definedName>
    <definedName name="ㅅ효">BlankMacro1</definedName>
    <definedName name="사">BlankMacro1</definedName>
    <definedName name="사공_배포함">[136]노임단가!#REF!</definedName>
    <definedName name="사공구기계경비">[111]원가계산서!#REF!</definedName>
    <definedName name="사공구부가가치세">[220]산출내역서!#REF!</definedName>
    <definedName name="사공구직영비">[220]산출내역서!#REF!</definedName>
    <definedName name="사공구직접노무비">[111]원가계산서!#REF!</definedName>
    <definedName name="사공구직접재료비">[111]원가계산서!#REF!</definedName>
    <definedName name="사급자재대">#REF!</definedName>
    <definedName name="사급자재비">#REF!</definedName>
    <definedName name="사급장비">#REF!</definedName>
    <definedName name="사급장비비">#REF!</definedName>
    <definedName name="사리도경">#REF!</definedName>
    <definedName name="사리도노무">#REF!</definedName>
    <definedName name="사리도재료">#REF!</definedName>
    <definedName name="사무">[221]판매시설!#REF!</definedName>
    <definedName name="사무동">[143]판매시설!#REF!</definedName>
    <definedName name="사무실">[221]판매시설!#REF!</definedName>
    <definedName name="사업의">#REF!</definedName>
    <definedName name="사용">BlankMacro1</definedName>
    <definedName name="사용램프">[0]!사용램프</definedName>
    <definedName name="사차직접노무비">'[222]4차원가계산서'!$H$3</definedName>
    <definedName name="사층배관">#REF!</definedName>
    <definedName name="사층배관값">#REF!</definedName>
    <definedName name="사층접지선">#REF!</definedName>
    <definedName name="사층접지선값">#REF!</definedName>
    <definedName name="사층주간선">#REF!</definedName>
    <definedName name="사층주간선값">#REF!</definedName>
    <definedName name="사후환경조사">#REF!</definedName>
    <definedName name="산근">#REF!</definedName>
    <definedName name="산벗">[76]단가!$A$114</definedName>
    <definedName name="산보">[216]입찰!$G$12</definedName>
    <definedName name="산소">[76]단가!$A$58</definedName>
    <definedName name="산업">#REF!</definedName>
    <definedName name="산재보험료">'[123]단가 (2)'!$H$7</definedName>
    <definedName name="산재보험료..입력">[169]갑지!#REF!</definedName>
    <definedName name="산재보험료__입력">[124]갑지!#REF!</definedName>
    <definedName name="산재보험료_산식">#REF!</definedName>
    <definedName name="산재보험료요율">[124]갑지!#REF!</definedName>
    <definedName name="산재보험료율">#REF!</definedName>
    <definedName name="산정">#REF!</definedName>
    <definedName name="산철쭉">#REF!</definedName>
    <definedName name="산출" hidden="1">{"'단계별시설공사비'!$A$3:$K$51"}</definedName>
    <definedName name="산출1">[223]산출내역서집계표!$D$6:$L$116</definedName>
    <definedName name="산출2">BlankMacro1</definedName>
    <definedName name="산출근거">#REF!</definedName>
    <definedName name="산출금양">[223]산출내역서집계표!$AB$2:$AR$143</definedName>
    <definedName name="산출내역">#REF!</definedName>
    <definedName name="산출내역2">#REF!</definedName>
    <definedName name="산출일위대가통신">BlankMacro1</definedName>
    <definedName name="산츨">#REF!</definedName>
    <definedName name="산표">#REF!</definedName>
    <definedName name="삼각">[224]단가!$A$24</definedName>
    <definedName name="삼각노">[132]일위대가!#REF!</definedName>
    <definedName name="삼각재">[132]일위대가!#REF!</definedName>
    <definedName name="삼노">#REF!</definedName>
    <definedName name="삼발">[224]단가!$A$22</definedName>
    <definedName name="삼발이대노">[132]일위대가!#REF!</definedName>
    <definedName name="삼발이대재">[132]일위대가!#REF!</definedName>
    <definedName name="삼발이소노">[132]일위대가!#REF!</definedName>
    <definedName name="삼발이소재">[132]일위대가!#REF!</definedName>
    <definedName name="삼재">#REF!</definedName>
    <definedName name="삼층배관">#REF!</definedName>
    <definedName name="삼층배관값">#REF!</definedName>
    <definedName name="삼층접지선">#REF!</definedName>
    <definedName name="삼층접지선값">#REF!</definedName>
    <definedName name="삼층주간선">#REF!</definedName>
    <definedName name="삼층주간선값">#REF!</definedName>
    <definedName name="상선">[0]!ㅁㄴㄹㅇㄹ</definedName>
    <definedName name="상인">BlankMacro1</definedName>
    <definedName name="상호">#N/A</definedName>
    <definedName name="상환금액">#REF!</definedName>
    <definedName name="새롬">#N/A</definedName>
    <definedName name="생B10">[119]단가결정!$B$472</definedName>
    <definedName name="생B12">[119]단가결정!$B$471</definedName>
    <definedName name="생B20">[119]단가결정!$B$469</definedName>
    <definedName name="생B6">[119]단가결정!$B$475</definedName>
    <definedName name="생B8">[119]단가결정!$B$473</definedName>
    <definedName name="생H1.5">[119]단가결정!$B$450</definedName>
    <definedName name="생H2.0">[119]단가결정!$B$448</definedName>
    <definedName name="생H2.5">[119]단가결정!$B$447</definedName>
    <definedName name="생H3.0">[119]단가결정!$B$446</definedName>
    <definedName name="생H3.5">[119]단가결정!$B$445</definedName>
    <definedName name="생R10">[119]단가결정!$B$459</definedName>
    <definedName name="생R12">[119]단가결정!$B$458</definedName>
    <definedName name="생R15">[119]단가결정!$B$457</definedName>
    <definedName name="생R4">[119]단가결정!$B$464</definedName>
    <definedName name="생R5">[119]단가결정!$B$463</definedName>
    <definedName name="생R6">[119]단가결정!$B$462</definedName>
    <definedName name="생R8">[119]단가결정!$B$460</definedName>
    <definedName name="생관0.4">[119]단가결정!$B$490</definedName>
    <definedName name="생관0.5">[119]단가결정!$B$489</definedName>
    <definedName name="생관0.6">[119]단가결정!$B$488</definedName>
    <definedName name="생관1.0">[119]단가결정!$B$486</definedName>
    <definedName name="생관1.2">[119]단가결정!$B$485</definedName>
    <definedName name="생관1.5">[119]단가결정!$B$483</definedName>
    <definedName name="생관2.0">[119]단가결정!$B$481</definedName>
    <definedName name="생지">[119]단가결정!$B$493</definedName>
    <definedName name="서울TRS">#N/A</definedName>
    <definedName name="서해">#N/A</definedName>
    <definedName name="서호">BlankMacro1</definedName>
    <definedName name="석_축_개_소_별_명_세">[67]수량산출!#REF!</definedName>
    <definedName name="석_축_수_량_집_계">[67]수량산출!#REF!</definedName>
    <definedName name="석공">[131]단가!$A$30</definedName>
    <definedName name="석재타일">[76]단가!$A$62</definedName>
    <definedName name="석재타일경">#REF!</definedName>
    <definedName name="석재타일노">#REF!</definedName>
    <definedName name="석재타일재">#REF!</definedName>
    <definedName name="석축">#REF!</definedName>
    <definedName name="석항" hidden="1">{#N/A,#N/A,FALSE,"명세표"}</definedName>
    <definedName name="석항1" hidden="1">{#N/A,#N/A,FALSE,"명세표"}</definedName>
    <definedName name="선___반___공">[136]노임단가!#REF!</definedName>
    <definedName name="선관">#REF!</definedName>
    <definedName name="선로신설">#REF!</definedName>
    <definedName name="선로철거">#REF!</definedName>
    <definedName name="선택">#REF!</definedName>
    <definedName name="설계">#N/A</definedName>
    <definedName name="설계가">#N/A</definedName>
    <definedName name="설계내역">#REF!</definedName>
    <definedName name="설계내역서">BlankMacro1</definedName>
    <definedName name="설계내역서갑지">BlankMacro1</definedName>
    <definedName name="설계서용지">BlankMacro1</definedName>
    <definedName name="설계설">#REF!</definedName>
    <definedName name="설계속도">#REF!</definedName>
    <definedName name="설명판1">#REF!</definedName>
    <definedName name="설명판2">#REF!</definedName>
    <definedName name="설변사유" hidden="1">{#N/A,#N/A,TRUE,"1";#N/A,#N/A,TRUE,"2";#N/A,#N/A,TRUE,"3";#N/A,#N/A,TRUE,"4";#N/A,#N/A,TRUE,"5";#N/A,#N/A,TRUE,"6";#N/A,#N/A,TRUE,"7"}</definedName>
    <definedName name="설변총괄표">[0]!설변총괄표</definedName>
    <definedName name="설비">BlankMacro1</definedName>
    <definedName name="설비공사">#REF!</definedName>
    <definedName name="설비현조">#N/A</definedName>
    <definedName name="설집">#REF!</definedName>
    <definedName name="섬잣">[76]단가!$A$95</definedName>
    <definedName name="성갑지">#REF!</definedName>
    <definedName name="성단">#REF!</definedName>
    <definedName name="성당중">#N/A</definedName>
    <definedName name="성산">BlankMacro1</definedName>
    <definedName name="성토3">#N/A</definedName>
    <definedName name="성토도쟈">#N/A</definedName>
    <definedName name="성토부도수로_재료수량산출">[67]수량산출!#REF!</definedName>
    <definedName name="성토부도수로_토공수량산출">[67]수량산출!#REF!</definedName>
    <definedName name="세금">#REF!</definedName>
    <definedName name="세금과공과">#REF!</definedName>
    <definedName name="세로" hidden="1">{#N/A,#N/A,FALSE,"전력간선"}</definedName>
    <definedName name="셀프보온재">#REF!</definedName>
    <definedName name="셧터공">[136]노임단가!#REF!</definedName>
    <definedName name="소">#REF!</definedName>
    <definedName name="소갑">#REF!</definedName>
    <definedName name="소계">#REF!</definedName>
    <definedName name="소계3">#REF!</definedName>
    <definedName name="소계4">#REF!</definedName>
    <definedName name="소계5">#REF!</definedName>
    <definedName name="소나무">#REF!</definedName>
    <definedName name="소나무10">[131]단가!$A$98</definedName>
    <definedName name="소나무15">[131]단가!$A$97</definedName>
    <definedName name="소나무20">[131]단가!$A$96</definedName>
    <definedName name="소모비">#REF!</definedName>
    <definedName name="소방">#REF!</definedName>
    <definedName name="소방2">[225]집계!$C$4:$P$1002</definedName>
    <definedName name="소방공량산출서">BlankMacro1</definedName>
    <definedName name="소방내역">BlankMacro1</definedName>
    <definedName name="소방내역서">BlankMacro1</definedName>
    <definedName name="소방설비">[65]!Macro9</definedName>
    <definedName name="소방집계표">[226]일위대가!#REF!</definedName>
    <definedName name="소석회">[76]단가!$A$161</definedName>
    <definedName name="소용량충전기">[23]소요자재!$H$151</definedName>
    <definedName name="소음진동">#REF!</definedName>
    <definedName name="소음진동측정">#REF!</definedName>
    <definedName name="소일위대가1">#REF!</definedName>
    <definedName name="소켓무게">[90]DATE!$G$24:$G$79</definedName>
    <definedName name="소형B손료">'[152]기계경비(시간당)'!$H$240</definedName>
    <definedName name="소화기">[212]노무비단가!$B$74</definedName>
    <definedName name="속채움1">#REF!</definedName>
    <definedName name="속채움2">#REF!</definedName>
    <definedName name="속초조양부대입찰요청서">[227]확약서!#REF!</definedName>
    <definedName name="속초조양원하도급예정금액대비">[227]확약서!#REF!</definedName>
    <definedName name="속초조양지급자재">[227]확약서!#REF!</definedName>
    <definedName name="속초조양하도급사항">[227]확약서!#REF!</definedName>
    <definedName name="송강">#REF!</definedName>
    <definedName name="송도">#N/A</definedName>
    <definedName name="송전전공">#REF!</definedName>
    <definedName name="쇠흙손경비">#REF!</definedName>
    <definedName name="쇠흙손노무비">#REF!</definedName>
    <definedName name="쇠흙손재료비">#REF!</definedName>
    <definedName name="쇼ㅕ">BlankMacro1</definedName>
    <definedName name="쇼ㅕㅑ">BlankMacro1</definedName>
    <definedName name="쇼ㅕㅑㅔ">BlankMacro1</definedName>
    <definedName name="수____종">#REF!</definedName>
    <definedName name="수_량">#REF!</definedName>
    <definedName name="수간6노">[127]유지관리!#REF!</definedName>
    <definedName name="수간6재">[127]유지관리!#REF!</definedName>
    <definedName name="수간8노">[127]유지관리!#REF!</definedName>
    <definedName name="수간8재">[127]유지관리!#REF!</definedName>
    <definedName name="수격방지기">#REF!</definedName>
    <definedName name="수경단가">#REF!</definedName>
    <definedName name="수경단가1">#REF!</definedName>
    <definedName name="수경일위">#REF!</definedName>
    <definedName name="수량">#REF!</definedName>
    <definedName name="수량계산">#REF!</definedName>
    <definedName name="수량명세서">[202]수량산출!#REF!</definedName>
    <definedName name="수량명세서12">[202]수량산출!#REF!</definedName>
    <definedName name="수량산출">#REF!</definedName>
    <definedName name="수량산출2">BlankMacro1</definedName>
    <definedName name="수량산출5">BlankMacro1</definedName>
    <definedName name="수량산출서">[228]단가산출!#REF!</definedName>
    <definedName name="수량산출서표지">BlankMacro1</definedName>
    <definedName name="수량집계밀">#REF!</definedName>
    <definedName name="수량집계양">#REF!</definedName>
    <definedName name="수리수문">#REF!</definedName>
    <definedName name="수목">#REF!</definedName>
    <definedName name="수목단가">#REF!</definedName>
    <definedName name="수목목록">[229]일위대가표!#REF!</definedName>
    <definedName name="수목보호대">#REF!</definedName>
    <definedName name="수목수량">#REF!</definedName>
    <definedName name="수소_및_탄산가스창고">#REF!</definedName>
    <definedName name="수수꽃다리">#REF!</definedName>
    <definedName name="수식">#REF!</definedName>
    <definedName name="수식입력매크로">[230]!수식입력매크로</definedName>
    <definedName name="수압경">[118]GAS!#REF!</definedName>
    <definedName name="수압인">[118]GAS!#REF!</definedName>
    <definedName name="수압자">[118]GAS!#REF!</definedName>
    <definedName name="수양3">[224]단가!$A$14</definedName>
    <definedName name="수양5노">[127]식재!$H$49</definedName>
    <definedName name="수양5재">[127]식재!$F$49</definedName>
    <definedName name="수양6">[224]단가!$A$12</definedName>
    <definedName name="수역교">[0]!ㅝㅗ허</definedName>
    <definedName name="수영">[0]!ㅁㄴㄹㅇㄹ</definedName>
    <definedName name="수익">#REF!</definedName>
    <definedName name="수작업__반장">[136]노임단가!#REF!</definedName>
    <definedName name="수중토사p1">#REF!</definedName>
    <definedName name="수직규준틀노무비">#REF!</definedName>
    <definedName name="수직규준틀재료비">#REF!</definedName>
    <definedName name="수직기준틀노무비">#REF!</definedName>
    <definedName name="수직기준틀재료비">#REF!</definedName>
    <definedName name="수진">#N/A</definedName>
    <definedName name="수질">#REF!</definedName>
    <definedName name="수질측정">#REF!</definedName>
    <definedName name="수축줄눈경비">#REF!</definedName>
    <definedName name="수축줄눈노무비">#REF!</definedName>
    <definedName name="수축줄눈재료비">#REF!</definedName>
    <definedName name="수토1">#REF!</definedName>
    <definedName name="수평규준틀노무비">#REF!</definedName>
    <definedName name="수평규준틀재료비">#REF!</definedName>
    <definedName name="수평연결재">#REF!</definedName>
    <definedName name="수현">#N/A</definedName>
    <definedName name="순공">[216]입찰!$G$9</definedName>
    <definedName name="순공사"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순공사비">'[123]단가 (2)'!$H$10</definedName>
    <definedName name="순공사비계">#REF!</definedName>
    <definedName name="순공사비집"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순공사원가">'[123]단가 (2)'!$H$10</definedName>
    <definedName name="純工事原價">#REF!</definedName>
    <definedName name="순성토">#N/A</definedName>
    <definedName name="숨기기">[0]!숨기기</definedName>
    <definedName name="숨기지않기">[0]!숨기지않기</definedName>
    <definedName name="숫자노무비">#REF!</definedName>
    <definedName name="쉬트상">#REF!</definedName>
    <definedName name="쉬트시">#REF!</definedName>
    <definedName name="쉬트측">#REF!</definedName>
    <definedName name="쉬트하">#REF!</definedName>
    <definedName name="스리브류">#REF!</definedName>
    <definedName name="스치로폴설치">#REF!</definedName>
    <definedName name="스테인레스">#REF!</definedName>
    <definedName name="스트로브잣12노무">#REF!</definedName>
    <definedName name="스트로브잣12재료">#REF!</definedName>
    <definedName name="스트로브잣15노무">#REF!</definedName>
    <definedName name="스트로브잣15재료">#REF!</definedName>
    <definedName name="스트로브잣18노무">#REF!</definedName>
    <definedName name="스트로브잣18재료">#REF!</definedName>
    <definedName name="스트로브잣20노무">#REF!</definedName>
    <definedName name="스트로브잣20재료">#REF!</definedName>
    <definedName name="스트로브잣40노무">#REF!</definedName>
    <definedName name="스트로브잣40재료">#REF!</definedName>
    <definedName name="스티로폴">[43]마산방향!$AS$433</definedName>
    <definedName name="스파이럴슬리브">#REF!</definedName>
    <definedName name="스파이럴슬리브가공">#REF!</definedName>
    <definedName name="스파이럴슬리브지중">#REF!</definedName>
    <definedName name="스판">BlankMacro1</definedName>
    <definedName name="스페이서설치">#REF!</definedName>
    <definedName name="스페이서수직1">#REF!</definedName>
    <definedName name="스페이서수직2">#REF!</definedName>
    <definedName name="스페이서수평1">#REF!</definedName>
    <definedName name="스페이서수평2">#REF!</definedName>
    <definedName name="슬래브">#REF!</definedName>
    <definedName name="슬레이트__공">[136]노임단가!#REF!</definedName>
    <definedName name="승호">#N/A</definedName>
    <definedName name="시">#REF!</definedName>
    <definedName name="시_이음">[130]수량산출!#REF!</definedName>
    <definedName name="시_험_사_4급">[136]노임단가!#REF!</definedName>
    <definedName name="시리">BlankMacro1</definedName>
    <definedName name="시멘트">BlankMacro1</definedName>
    <definedName name="시멘트1">[76]단가!$A$48</definedName>
    <definedName name="시멘트6">BlankMacro1</definedName>
    <definedName name="시멘트운반">#N/A</definedName>
    <definedName name="시방">#N/A</definedName>
    <definedName name="시방1">#REF!</definedName>
    <definedName name="시비1노">[127]유지관리!$H$100</definedName>
    <definedName name="시비1재">[127]유지관리!$F$100</definedName>
    <definedName name="시비경">[155]계수시트!$B$92</definedName>
    <definedName name="시비관노">[127]유지관리!$H$105</definedName>
    <definedName name="시비관재">[127]유지관리!$F$105</definedName>
    <definedName name="시비노">[155]계수시트!$B$90</definedName>
    <definedName name="시비재">[155]계수시트!$B$91</definedName>
    <definedName name="시설물수량">#REF!</definedName>
    <definedName name="시설수량">#REF!</definedName>
    <definedName name="시설일위">#REF!</definedName>
    <definedName name="시설일위1">#REF!</definedName>
    <definedName name="시설일위금액">[168]시설일위!$G$1:$M$65536</definedName>
    <definedName name="시중노임1">#N/A</definedName>
    <definedName name="시중노임현황">#N/A</definedName>
    <definedName name="시중단가" hidden="1">{"'단계별시설공사비'!$A$3:$K$51"}</definedName>
    <definedName name="시험__보조수">[136]노임단가!#REF!</definedName>
    <definedName name="시험경비">#REF!</definedName>
    <definedName name="시험노무비">#REF!</definedName>
    <definedName name="시험재료비">#REF!</definedName>
    <definedName name="시험편">#REF!</definedName>
    <definedName name="식">#REF!</definedName>
    <definedName name="식재">[231]코드표!$A$1:$F$65536</definedName>
    <definedName name="식재단가">#REF!</definedName>
    <definedName name="식재단가1">#REF!</definedName>
    <definedName name="식재수량표">[136]식재수량표!$C:$F</definedName>
    <definedName name="식재일위">#REF!</definedName>
    <definedName name="신">BlankMacro1</definedName>
    <definedName name="신나">[76]단가!$A$56</definedName>
    <definedName name="신설1" hidden="1">{#N/A,#N/A,FALSE,"명세표"}</definedName>
    <definedName name="신성">#REF!</definedName>
    <definedName name="신성감">#REF!</definedName>
    <definedName name="신축공사" hidden="1">{"'단계별시설공사비'!$A$3:$K$51"}</definedName>
    <definedName name="신축이음">#REF!</definedName>
    <definedName name="신축이음장치">#REF!</definedName>
    <definedName name="신호">BlankMacro1</definedName>
    <definedName name="신호등">'[232]일위대가(가설)'!#REF!</definedName>
    <definedName name="실란">[76]단가!$A$152</definedName>
    <definedName name="실링제">[76]단가!$A$61</definedName>
    <definedName name="실인원">#REF!</definedName>
    <definedName name="실편백10노무">#REF!</definedName>
    <definedName name="실편백10재료">#REF!</definedName>
    <definedName name="실편백15노무">#REF!</definedName>
    <definedName name="실편백15재료">#REF!</definedName>
    <definedName name="실행">#REF!</definedName>
    <definedName name="실행개요">'[233]실행내역서 '!#REF!</definedName>
    <definedName name="실행공기">#REF!</definedName>
    <definedName name="실행조건">#REF!</definedName>
    <definedName name="심우">#REF!</definedName>
    <definedName name="심우을">#REF!</definedName>
    <definedName name="써비스커넥터">#REF!</definedName>
    <definedName name="씨">#REF!</definedName>
    <definedName name="씨그마ck">#REF!</definedName>
    <definedName name="씨그마y">#REF!</definedName>
    <definedName name="ㅇ">#N/A</definedName>
    <definedName name="ㅇ1">[234]수량산출!#REF!</definedName>
    <definedName name="ㅇ227">#REF!</definedName>
    <definedName name="ㅇ48">#REF!</definedName>
    <definedName name="ㅇㄴㄹ">[0]!ㅇㄴㄹ</definedName>
    <definedName name="ㅇㄴㄹㄴㄻ">#REF!</definedName>
    <definedName name="ㅇㄴㄹㄴㅁㄹㅇ">#N/A</definedName>
    <definedName name="ㅇㄴㄿ">#N/A</definedName>
    <definedName name="ㅇㄴㅍ">[0]!ㅁㄴㄹㅇㄹ</definedName>
    <definedName name="ㅇ나리">#REF!</definedName>
    <definedName name="ㅇ남러이">#REF!</definedName>
    <definedName name="ㅇ낯ㅍ">#REF!</definedName>
    <definedName name="ㅇ널">#REF!</definedName>
    <definedName name="ㅇ닐">#REF!</definedName>
    <definedName name="ㅇㄹ">[0]!ㅊㅍ</definedName>
    <definedName name="ㅇㄹ3" hidden="1">{#N/A,#N/A,FALSE,"명세표"}</definedName>
    <definedName name="ㅇㄹㄷ">[0]!ㅇㄹㄷ</definedName>
    <definedName name="ㅇㄹㄷㅈ">[0]!ㅇㄹㄷㅈ</definedName>
    <definedName name="ㅇㄹㄹ" hidden="1">#REF!</definedName>
    <definedName name="ㅇㄹㅇㄹ">#REF!</definedName>
    <definedName name="ㅇㄹ호">#REF!</definedName>
    <definedName name="ㅇㄹ호ㅓ">#REF!</definedName>
    <definedName name="ㅇㄹ호ㅗㅓ">#REF!</definedName>
    <definedName name="ㅇㄹ홍">#REF!</definedName>
    <definedName name="ㅇ라ㅓㅏㅗㄹ"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ㅇ러나ㅣ">#REF!</definedName>
    <definedName name="ㅇ리멍라">#REF!</definedName>
    <definedName name="ㅇㄻㄴㅇㄻㄴㅇㄻㄴㅇㄹㅇ">#REF!</definedName>
    <definedName name="ㅇㄿ">[39]!Macro13</definedName>
    <definedName name="ㅇㅀ">[235]내역서!#REF!</definedName>
    <definedName name="ㅇㅇ">BlankMacro1</definedName>
    <definedName name="ㅇㅇㄹ" hidden="1">#REF!</definedName>
    <definedName name="ㅇㅇㅇ">#REF!</definedName>
    <definedName name="ㅇㅇㅇㅇ">BlankMacro1</definedName>
    <definedName name="ㅇㅇㅇㅇㅇ">BlankMacro1</definedName>
    <definedName name="ㅇㅇㅇㅇㅇㅇㅇ">#REF!</definedName>
    <definedName name="ㅇ퍼ㅐㄴ">#REF!</definedName>
    <definedName name="아">BlankMacro1</definedName>
    <definedName name="아나라니리다">#REF!</definedName>
    <definedName name="아늘믿">BlankMacro1</definedName>
    <definedName name="아니">BlankMacro1</definedName>
    <definedName name="아다">BlankMacro1</definedName>
    <definedName name="아디">BlankMacro1</definedName>
    <definedName name="아랴">[0]!ㅕ오</definedName>
    <definedName name="아러">#REF!</definedName>
    <definedName name="아러ㅏ">#REF!</definedName>
    <definedName name="아사">[119]내역아!#REF!</definedName>
    <definedName name="아서">BlankMacro1</definedName>
    <definedName name="아세틸렌">[76]단가!$A$59</definedName>
    <definedName name="아스타일__공">[136]노임단가!#REF!</definedName>
    <definedName name="아스팔트">#REF!</definedName>
    <definedName name="아싸">#REF!</definedName>
    <definedName name="아아">BlankMacro1</definedName>
    <definedName name="아야">#REF!</definedName>
    <definedName name="아연도28C">[40]Sheet6!#REF!</definedName>
    <definedName name="아왜나무12노무">#REF!</definedName>
    <definedName name="아왜나무12재료">#REF!</definedName>
    <definedName name="아운">[119]내역아!#REF!</definedName>
    <definedName name="아이디에프">[23]소요자재!$H$110</definedName>
    <definedName name="아이디에프1">[23]소요자재!$H$111</definedName>
    <definedName name="아이야">#REF!</definedName>
    <definedName name="아카노">[127]식재!$H$83</definedName>
    <definedName name="아카시아">[76]단가!$A$131</definedName>
    <definedName name="아카재">[127]식재!$F$83</definedName>
    <definedName name="아ㅏㅓ랜"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아ㅏㅓㅗㄹ"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아ㅓㅣㅏㄴ">#REF!</definedName>
    <definedName name="아ㅣㅓ">#REF!</definedName>
    <definedName name="악취">#REF!</definedName>
    <definedName name="안">#REF!</definedName>
    <definedName name="안벽">#REF!</definedName>
    <definedName name="안전">[46]표지!#REF!</definedName>
    <definedName name="안전관리">[236]원가서!$D$9</definedName>
    <definedName name="안전관리기사1급">[136]노임단가!#REF!</definedName>
    <definedName name="안전관리기사2급">[136]노임단가!#REF!</definedName>
    <definedName name="안전관리비">'[123]단가 (2)'!$H$8</definedName>
    <definedName name="안전관리비_산식">#REF!</definedName>
    <definedName name="안전관리비기초액">#REF!</definedName>
    <definedName name="안전관리비율">#REF!</definedName>
    <definedName name="안전밸브">#REF!</definedName>
    <definedName name="알d">#REF!</definedName>
    <definedName name="알미뉴">#REF!</definedName>
    <definedName name="알미늄">#REF!</definedName>
    <definedName name="알지">#REF!</definedName>
    <definedName name="알파1">#REF!</definedName>
    <definedName name="알파2">#REF!</definedName>
    <definedName name="암거구체_재료_수량산출__1">[67]수량산출!#REF!</definedName>
    <definedName name="암거구체_토공_수량산출__2">[67]수량산출!#REF!</definedName>
    <definedName name="암거날개벽_재료_및_토공_수량산출__1">[67]수량산출!#REF!</definedName>
    <definedName name="암타이밴드">#REF!</definedName>
    <definedName name="압량">BlankMacro1</definedName>
    <definedName name="압량1">BlankMacro1</definedName>
    <definedName name="압량초등">BlankMacro1</definedName>
    <definedName name="압력계류">#REF!</definedName>
    <definedName name="앙카슈외">#REF!</definedName>
    <definedName name="애머ㅏㄹ">#REF!</definedName>
    <definedName name="앨c">#REF!</definedName>
    <definedName name="앨e">#REF!</definedName>
    <definedName name="앨보1">[137]단가!$B$36</definedName>
    <definedName name="앵커볼트">#REF!</definedName>
    <definedName name="야자노">[127]유지관리!$H$82</definedName>
    <definedName name="야자재">[127]유지관리!$F$82</definedName>
    <definedName name="야적경">[118]GAS!#REF!</definedName>
    <definedName name="야적인">[118]GAS!#REF!</definedName>
    <definedName name="야적자">[118]GAS!#REF!</definedName>
    <definedName name="약">#REF!</definedName>
    <definedName name="양___생___공">[136]노임단가!#REF!</definedName>
    <definedName name="양매자0403">[120]데이타!$E$168</definedName>
    <definedName name="양매자0505">[120]데이타!$E$169</definedName>
    <definedName name="양매자0606">[120]데이타!$E$170</definedName>
    <definedName name="양생1">#REF!</definedName>
    <definedName name="양생2">#REF!</definedName>
    <definedName name="양생경비">#REF!</definedName>
    <definedName name="양생노무비">#REF!</definedName>
    <definedName name="양생재료비">#REF!</definedName>
    <definedName name="양석">#REF!,#REF!,#REF!,#REF!,#REF!,#REF!,#REF!,#REF!,#REF!,#REF!,#REF!,#REF!,#REF!,#REF!,#REF!,#REF!,#REF!,#REF!,#REF!</definedName>
    <definedName name="양석김">#REF!</definedName>
    <definedName name="양식">#REF!</definedName>
    <definedName name="어">[0]!어</definedName>
    <definedName name="어너">[0]!어너</definedName>
    <definedName name="어라">#REF!</definedName>
    <definedName name="어쩌라고">BlankMacro1</definedName>
    <definedName name="어쭈구리">#REF!</definedName>
    <definedName name="어ㅏ">#REF!</definedName>
    <definedName name="어ㅓㅓㅇ"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어ㅘㄴ"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업체단가">[237]자재단가!$A$6:$M$159</definedName>
    <definedName name="에">#N/A</definedName>
    <definedName name="에멀전페인트">[76]단가!$A$71</definedName>
    <definedName name="여과망">#REF!</definedName>
    <definedName name="여과지동">[238]여과지동!$F$3:$AS$80</definedName>
    <definedName name="여름">#REF!</definedName>
    <definedName name="여비교통비">#REF!</definedName>
    <definedName name="역_T형옹벽_개소별명세">[67]수량산출!#REF!</definedName>
    <definedName name="역_T형옹벽_수량집계">[67]수량산출!#REF!</definedName>
    <definedName name="역L형옹벽">[58]일위대가!#REF!</definedName>
    <definedName name="연___돌___공">[136]노임단가!#REF!</definedName>
    <definedName name="연동연선">#REF!</definedName>
    <definedName name="연마공">'[132]99노임기준'!#REF!</definedName>
    <definedName name="연마지">[76]단가!$A$72</definedName>
    <definedName name="연면적">#REF!</definedName>
    <definedName name="연습">#REF!</definedName>
    <definedName name="연장">#REF!</definedName>
    <definedName name="열량계">#REF!</definedName>
    <definedName name="열선">#REF!</definedName>
    <definedName name="열차무선전화설비">#REF!</definedName>
    <definedName name="영">#REF!,#REF!</definedName>
    <definedName name="영_림__기_사">[136]노임단가!#REF!</definedName>
    <definedName name="영남">#N/A</definedName>
    <definedName name="영미">#N/A</definedName>
    <definedName name="영산홍">#REF!</definedName>
    <definedName name="영상산업">[0]!집</definedName>
    <definedName name="영시스템" hidden="1">[239]수량산출!#REF!</definedName>
    <definedName name="영양고">BlankMacro1</definedName>
    <definedName name="영주우회도로">[240]산출내역서집계표!$D$3:$L$116</definedName>
    <definedName name="예산">[0]!예산</definedName>
    <definedName name="예산비교표">#N/A</definedName>
    <definedName name="예산서">#REF!</definedName>
    <definedName name="예정공정표4월분" hidden="1">{#N/A,#N/A,TRUE,"1";#N/A,#N/A,TRUE,"2";#N/A,#N/A,TRUE,"3";#N/A,#N/A,TRUE,"4";#N/A,#N/A,TRUE,"5";#N/A,#N/A,TRUE,"6";#N/A,#N/A,TRUE,"7"}</definedName>
    <definedName name="예제_데이터">#REF!</definedName>
    <definedName name="오나멘트">[76]단가!$A$54</definedName>
    <definedName name="오수정화조">#REF!</definedName>
    <definedName name="오오오">#REF!</definedName>
    <definedName name="오층배관">#REF!</definedName>
    <definedName name="오층배관값">#REF!</definedName>
    <definedName name="오층접지선">#REF!</definedName>
    <definedName name="오층접지선값">#REF!</definedName>
    <definedName name="오층주간선">#REF!</definedName>
    <definedName name="오층주간선값">#REF!</definedName>
    <definedName name="오페디1">[23]소요자재!$H$135</definedName>
    <definedName name="오페디2">[23]소요자재!$H$136</definedName>
    <definedName name="오페디3">[23]소요자재!$H$137</definedName>
    <definedName name="오호">#REF!</definedName>
    <definedName name="옥">#REF!</definedName>
    <definedName name="옥상배관">#REF!</definedName>
    <definedName name="옥상배관값">#REF!</definedName>
    <definedName name="옥상접지선">#REF!</definedName>
    <definedName name="옥상접지선값">#REF!</definedName>
    <definedName name="옥상주간선">#REF!</definedName>
    <definedName name="옥상주간선값">#REF!</definedName>
    <definedName name="옥향">[131]단가!$A$136</definedName>
    <definedName name="온___돌___공">[136]노임단가!#REF!</definedName>
    <definedName name="온도조절변">#REF!</definedName>
    <definedName name="온수보일러">[212]노무비단가!$B$72</definedName>
    <definedName name="온수분배기">#REF!</definedName>
    <definedName name="올ㅇ">#REF!</definedName>
    <definedName name="옹2되">#REF!</definedName>
    <definedName name="옹2부">#REF!</definedName>
    <definedName name="옹2블캡">#REF!</definedName>
    <definedName name="옹2블표">#REF!</definedName>
    <definedName name="옹2상">#REF!</definedName>
    <definedName name="옹2속">#REF!</definedName>
    <definedName name="옹2잔">#REF!</definedName>
    <definedName name="옹2잡">#REF!</definedName>
    <definedName name="옹2지1">#REF!</definedName>
    <definedName name="옹2지2">#REF!</definedName>
    <definedName name="옹2지3">#REF!</definedName>
    <definedName name="옹2터">#REF!</definedName>
    <definedName name="옹2합">#REF!</definedName>
    <definedName name="옹되">#REF!</definedName>
    <definedName name="옹부">#REF!</definedName>
    <definedName name="옹블캡">#REF!</definedName>
    <definedName name="옹블표">#REF!</definedName>
    <definedName name="옹상">#REF!</definedName>
    <definedName name="옹속">#REF!</definedName>
    <definedName name="옹잔">#REF!</definedName>
    <definedName name="옹잡">#REF!</definedName>
    <definedName name="옹지1">#REF!</definedName>
    <definedName name="옹지2">#REF!</definedName>
    <definedName name="옹지3">#REF!</definedName>
    <definedName name="옹터">#REF!</definedName>
    <definedName name="옹합">#REF!</definedName>
    <definedName name="와이어메쉬">[131]단가!$A$53</definedName>
    <definedName name="완공1">[241]직재!#REF!</definedName>
    <definedName name="완공2">[241]직재!#REF!</definedName>
    <definedName name="완공3" hidden="1">#REF!</definedName>
    <definedName name="완료품의">#REF!</definedName>
    <definedName name="왕">[242]내역서!#REF!</definedName>
    <definedName name="왕벗">[76]단가!$A$115</definedName>
    <definedName name="왕벚나무">#REF!</definedName>
    <definedName name="왜">BlankMacro1</definedName>
    <definedName name="왜관">BlankMacro1</definedName>
    <definedName name="왜관초등">BlankMacro1</definedName>
    <definedName name="왜성도라지">#REF!</definedName>
    <definedName name="요약문">#REF!</definedName>
    <definedName name="요율">#REF!</definedName>
    <definedName name="요율인쇄">#REF!</definedName>
    <definedName name="용량">#REF!</definedName>
    <definedName name="용산초">BlankMacro1</definedName>
    <definedName name="용산초등">BlankMacro1</definedName>
    <definedName name="용상초등">BlankMacro1</definedName>
    <definedName name="용역">#REF!</definedName>
    <definedName name="용역비산출전기">BlankMacro1</definedName>
    <definedName name="용전">BlankMacro1</definedName>
    <definedName name="용전초">BlankMacro1</definedName>
    <definedName name="용접">#REF!</definedName>
    <definedName name="용접200경비">#REF!</definedName>
    <definedName name="용접300경비">#REF!</definedName>
    <definedName name="용접공">'[152]기계경비(시간당)'!$D$13</definedName>
    <definedName name="용접보">#REF!</definedName>
    <definedName name="용접봉">[76]단가!$A$57</definedName>
    <definedName name="욫전">BlankMacro1</definedName>
    <definedName name="우">[198]!매크로4</definedName>
    <definedName name="우___물___공">[136]노임단가!#REF!</definedName>
    <definedName name="우리나라">#N/A</definedName>
    <definedName name="운반2">[106]총괄집계표!#REF!</definedName>
    <definedName name="운반비">#REF!</definedName>
    <definedName name="운반산출">#REF!</definedName>
    <definedName name="운반차">#REF!</definedName>
    <definedName name="운반차운전사">'[164]중기조종사 단위단가'!$B$5</definedName>
    <definedName name="운잔">[106]총괄집계표!#REF!</definedName>
    <definedName name="운전">#REF!</definedName>
    <definedName name="운전기사">'[132]99노임기준'!#REF!</definedName>
    <definedName name="운전사">#REF!</definedName>
    <definedName name="운전사_운반">'[152]기계경비(시간당)'!$D$7</definedName>
    <definedName name="운전조">#REF!</definedName>
    <definedName name="울사">[119]울타리!#REF!</definedName>
    <definedName name="울운">[119]울타리!#REF!</definedName>
    <definedName name="울진내역">BlankMacro1</definedName>
    <definedName name="원">#REF!</definedName>
    <definedName name="원_가_계_산_서">#REF!</definedName>
    <definedName name="원가" hidden="1">[243]날개벽수량표!#REF!</definedName>
    <definedName name="원가1">BlankMacro1</definedName>
    <definedName name="원가3">BlankMacro1</definedName>
    <definedName name="원가계간"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원가계산">템플리트모듈6</definedName>
    <definedName name="원가계산19"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원가계산서">#REF!</definedName>
    <definedName name="원가계산서2">#REF!</definedName>
    <definedName name="원가표" hidden="1">{#N/A,#N/A,FALSE,"명세표"}</definedName>
    <definedName name="원각"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원각계ㅅ산">#REF!</definedName>
    <definedName name="원금">#REF!</definedName>
    <definedName name="원기기ㅣㅇ"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원위치">[227]!원위치</definedName>
    <definedName name="원지반경">[127]시설물!#REF!</definedName>
    <definedName name="원지반노">[127]시설물!#REF!</definedName>
    <definedName name="원지반다짐">#REF!</definedName>
    <definedName name="원지반재">[127]시설물!#REF!</definedName>
    <definedName name="원파고라노">#REF!</definedName>
    <definedName name="원파고라재">#REF!</definedName>
    <definedName name="원형1">#REF!</definedName>
    <definedName name="원형2">#REF!</definedName>
    <definedName name="위락경관">#REF!</definedName>
    <definedName name="위병면회소">[244]원가계산서!#REF!</definedName>
    <definedName name="위생">#REF!</definedName>
    <definedName name="위생공">[212]노무비단가!$B$2</definedName>
    <definedName name="위생공중보건">#REF!</definedName>
    <definedName name="위생기구류">#REF!</definedName>
    <definedName name="위치">#N/A</definedName>
    <definedName name="위험표지판">#REF!</definedName>
    <definedName name="윈치경">[127]시설물!$J$305</definedName>
    <definedName name="윈치노">[127]시설물!$H$305</definedName>
    <definedName name="윈치재">[127]시설물!$F$305</definedName>
    <definedName name="윙비트6">[245]sheet1!#REF!</definedName>
    <definedName name="유_지_창_고">#REF!</definedName>
    <definedName name="유니1">[23]소요자재!$H$95</definedName>
    <definedName name="유니2">[23]소요자재!$H$96</definedName>
    <definedName name="유니랙">[23]소요자재!$H$105</definedName>
    <definedName name="유니랙1">[23]소요자재!$H$106</definedName>
    <definedName name="유리공">'[132]99노임기준'!#REF!</definedName>
    <definedName name="유리노">[119]시설물일위!#REF!</definedName>
    <definedName name="유리솜보온재">#REF!</definedName>
    <definedName name="유리알버드">'[122]단가 및 재료비'!$S$143</definedName>
    <definedName name="유리재">[119]시설물일위!#REF!</definedName>
    <definedName name="유압식백호우0.4경비">[122]중기사용료산출근거!$G$215</definedName>
    <definedName name="유압식백호우0.4노무비">[122]중기사용료산출근거!$G$219</definedName>
    <definedName name="유압식백호우0.4재료비">[122]중기사용료산출근거!$G$223</definedName>
    <definedName name="유지창고">#REF!</definedName>
    <definedName name="유카">[76]단가!$A$153</definedName>
    <definedName name="육상동식물">#REF!</definedName>
    <definedName name="육수동식물">#REF!</definedName>
    <definedName name="윤">#REF!,#REF!,#REF!,#REF!,#REF!,#REF!,#REF!,#REF!,#REF!,#REF!,#REF!,#REF!,#REF!,#REF!,#REF!,#REF!,#REF!,#REF!,#REF!</definedName>
    <definedName name="융착성도료청색">'[122]단가 및 재료비'!$S$215</definedName>
    <definedName name="은행12">[76]단가!$A$118</definedName>
    <definedName name="은행15">[76]단가!$A$117</definedName>
    <definedName name="은행6">[76]단가!$A$120</definedName>
    <definedName name="은행8">[76]단가!$A$119</definedName>
    <definedName name="은행나무">#REF!</definedName>
    <definedName name="을">#REF!</definedName>
    <definedName name="의">#REF!</definedName>
    <definedName name="의영">[0]!ㅁㄴㄹㅇㄹ</definedName>
    <definedName name="이">#REF!,#REF!,#REF!,#REF!,#REF!,#REF!,#REF!,#REF!,#REF!,#REF!,#REF!,#REF!,#REF!,#REF!,#REF!,#REF!,#REF!,#REF!,#REF!</definedName>
    <definedName name="이각">[224]단가!$A$23</definedName>
    <definedName name="이각B형">[210]일위대가!#REF!</definedName>
    <definedName name="이각노">[132]일위대가!#REF!</definedName>
    <definedName name="이각재">[132]일위대가!#REF!</definedName>
    <definedName name="이각지주목">#REF!</definedName>
    <definedName name="이공구가설비">#REF!</definedName>
    <definedName name="이공구간접노무비">#REF!</definedName>
    <definedName name="이공구공사원가">#REF!</definedName>
    <definedName name="이공구기타경비">#REF!</definedName>
    <definedName name="이공구부가가치세">'[184]2공구산출내역'!#REF!</definedName>
    <definedName name="이공구산재보험료">#REF!</definedName>
    <definedName name="이공구안전관리비">#REF!</definedName>
    <definedName name="이공구이윤">#REF!</definedName>
    <definedName name="이공구일반관리비">#REF!</definedName>
    <definedName name="이공구품질관리비">'[246]1,2공구원가계산서'!$D$31</definedName>
    <definedName name="이광훈11" hidden="1">{#N/A,#N/A,FALSE,"명세표"}</definedName>
    <definedName name="이광훈15" hidden="1">{#N/A,#N/A,FALSE,"명세표"}</definedName>
    <definedName name="이광훈16" hidden="1">{#N/A,#N/A,FALSE,"명세표"}</definedName>
    <definedName name="이광훈17" hidden="1">{#N/A,#N/A,FALSE,"명세표"}</definedName>
    <definedName name="이광훈18" hidden="1">{#N/A,#N/A,FALSE,"명세표"}</definedName>
    <definedName name="이광훈2" hidden="1">{#N/A,#N/A,FALSE,"명세표"}</definedName>
    <definedName name="이광훈20" hidden="1">{#N/A,#N/A,FALSE,"명세표"}</definedName>
    <definedName name="이광훈21" hidden="1">{#N/A,#N/A,FALSE,"명세표"}</definedName>
    <definedName name="이광훈22" hidden="1">{#N/A,#N/A,FALSE,"명세표"}</definedName>
    <definedName name="이광훈23" hidden="1">{#N/A,#N/A,FALSE,"명세표"}</definedName>
    <definedName name="이광훈24" hidden="1">{#N/A,#N/A,FALSE,"명세표"}</definedName>
    <definedName name="이광훈4" hidden="1">{#N/A,#N/A,FALSE,"명세표"}</definedName>
    <definedName name="이광훈6" hidden="1">{#N/A,#N/A,FALSE,"명세표"}</definedName>
    <definedName name="이광훈7" hidden="1">{#N/A,#N/A,FALSE,"명세표"}</definedName>
    <definedName name="이광훈8" hidden="1">{#N/A,#N/A,FALSE,"명세표"}</definedName>
    <definedName name="이광훈9" hidden="1">{#N/A,#N/A,FALSE,"명세표"}</definedName>
    <definedName name="이노">#REF!</definedName>
    <definedName name="이동위치">#REF!</definedName>
    <definedName name="이동위치1">[217]gyun!#REF!</definedName>
    <definedName name="이런">#REF!</definedName>
    <definedName name="이레">#REF!</definedName>
    <definedName name="이름">[247]투자효율분석!$B$11</definedName>
    <definedName name="이름충돌">BlankMacro1</definedName>
    <definedName name="이름표" hidden="1">{#N/A,#N/A,FALSE,"단가표지"}</definedName>
    <definedName name="이릉" hidden="1">#REF!</definedName>
    <definedName name="이삼">#REF!</definedName>
    <definedName name="이성희">#REF!</definedName>
    <definedName name="이식">#REF!</definedName>
    <definedName name="이식단가">#REF!</definedName>
    <definedName name="이식단가1">#REF!</definedName>
    <definedName name="이식일위">#REF!</definedName>
    <definedName name="이용">#REF!</definedName>
    <definedName name="이윤">'[123]단가 (2)'!$H$12</definedName>
    <definedName name="利潤">#REF!</definedName>
    <definedName name="이윤..입력">[169]갑지!#REF!</definedName>
    <definedName name="이윤__입력">[124]갑지!#REF!</definedName>
    <definedName name="이윤_산식">#REF!</definedName>
    <definedName name="이윤요율">[124]갑지!#REF!</definedName>
    <definedName name="이윤요율..">[169]갑지!#REF!</definedName>
    <definedName name="이윤율">#REF!</definedName>
    <definedName name="이응각">#REF!</definedName>
    <definedName name="이이" hidden="1">{#N/A,#N/A,FALSE,"명세표"}</definedName>
    <definedName name="이자">#REF!</definedName>
    <definedName name="이자율">0.125</definedName>
    <definedName name="이재">#REF!</definedName>
    <definedName name="이종훈" hidden="1">[135]전기!$A$4:$A$163</definedName>
    <definedName name="이층배관">#REF!</definedName>
    <definedName name="이층배관값">#REF!</definedName>
    <definedName name="이층접지선">#REF!</definedName>
    <definedName name="이층접지선값">#REF!</definedName>
    <definedName name="이층주간선">#REF!</definedName>
    <definedName name="이층주간선값">#REF!</definedName>
    <definedName name="이형관">[90]DATE!$B$24:$B$85</definedName>
    <definedName name="이희선">#REF!,#REF!</definedName>
    <definedName name="이히">#REF!</definedName>
    <definedName name="이ㅏㄴ러">#REF!</definedName>
    <definedName name="이ㅏㅓㄴ">#REF!</definedName>
    <definedName name="인">[7]품!#REF!</definedName>
    <definedName name="인.건.비">[169]집계표!$B$63:$IV$63</definedName>
    <definedName name="인건비">[124]집계표!#REF!</definedName>
    <definedName name="인건비.">[169]집계표!#REF!</definedName>
    <definedName name="인건비요율">[169]갑지!#REF!</definedName>
    <definedName name="인공">#REF!</definedName>
    <definedName name="인구">#REF!</definedName>
    <definedName name="인동덩쿨">#REF!</definedName>
    <definedName name="인력품">#REF!</definedName>
    <definedName name="인류클램프">#REF!</definedName>
    <definedName name="인상익">BlankMacro1</definedName>
    <definedName name="인쇄영역">#REF!</definedName>
    <definedName name="인쇄영역2">#REF!</definedName>
    <definedName name="인쇄하기">[0]!인쇄하기</definedName>
    <definedName name="인양제내역서">[248]전체!$B$1:$H$248</definedName>
    <definedName name="인원">#REF!</definedName>
    <definedName name="인천지검"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인테리어">#REF!</definedName>
    <definedName name="일">#REF!</definedName>
    <definedName name="일각">[224]단가!$A$27</definedName>
    <definedName name="일공구가설">#REF!</definedName>
    <definedName name="일공구가설비">'[246]1,2공구원가계산서'!$D$12</definedName>
    <definedName name="일공구간노">[236]원가서!$D$4</definedName>
    <definedName name="일공구간접노무비">'[246]1,2공구원가계산서'!$D$5</definedName>
    <definedName name="일공구공사">[236]원가서!$D$17</definedName>
    <definedName name="일공구기타경">[236]원가서!$D$10</definedName>
    <definedName name="일공구기타경비">'[246]1,2공구원가계산서'!$D$11</definedName>
    <definedName name="일공구부가">[249]산출내역서!#REF!</definedName>
    <definedName name="일공구부가가치세">'[246]1공구산출내역서'!$F$745</definedName>
    <definedName name="일공구산재">[236]원가서!$D$8</definedName>
    <definedName name="일공구산재보험료">'[246]1,2공구원가계산서'!$D$9</definedName>
    <definedName name="일공구안전관리비">'[246]1,2공구원가계산서'!$D$10</definedName>
    <definedName name="일공구이윤">'[246]1,2공구원가계산서'!$D$17</definedName>
    <definedName name="일공구일반">[236]원가서!$D$15</definedName>
    <definedName name="일공구일반관리비">'[246]1,2공구원가계산서'!$D$16</definedName>
    <definedName name="일공구직영비">#REF!</definedName>
    <definedName name="일공구품질">[236]원가서!$D$12</definedName>
    <definedName name="일공구품질관리비">'[246]1,2공구원가계산서'!$D$13</definedName>
    <definedName name="일대">#REF!</definedName>
    <definedName name="일대1">#REF!</definedName>
    <definedName name="일반">#REF!</definedName>
    <definedName name="일반건설공사_갑">[18]단위수량!#REF!</definedName>
    <definedName name="일반건설공사_을">[18]단위수량!#REF!</definedName>
    <definedName name="일반관리비">'[123]단가 (2)'!$H$11</definedName>
    <definedName name="一般管理費">#REF!</definedName>
    <definedName name="일반관리비..입력">[169]갑지!#REF!</definedName>
    <definedName name="일반관리비__입력">[124]갑지!#REF!</definedName>
    <definedName name="일반관리비_산식">#REF!</definedName>
    <definedName name="일반관리비요율">[124]갑지!#REF!</definedName>
    <definedName name="일반관리비요율.">[169]갑지!#REF!</definedName>
    <definedName name="일반관리비율">#REF!</definedName>
    <definedName name="일반전기하도승인">#N/A</definedName>
    <definedName name="일반집계">#REF!</definedName>
    <definedName name="일반통신설비">#REF!</definedName>
    <definedName name="일본">#N/A</definedName>
    <definedName name="일성초">BlankMacro1</definedName>
    <definedName name="일위">#REF!</definedName>
    <definedName name="일위1">#REF!</definedName>
    <definedName name="일위규격매크로">[230]!일위규격매크로</definedName>
    <definedName name="일위단가">#REF!</definedName>
    <definedName name="일위대가">'[250] HIT-&gt;HMC 견적(3900)'!$J$31</definedName>
    <definedName name="일위대가1">#REF!</definedName>
    <definedName name="일위대가11">#REF!</definedName>
    <definedName name="일위대가2">#REF!</definedName>
    <definedName name="일위대가4">#REF!</definedName>
    <definedName name="일위대가목록">BlankMacro1</definedName>
    <definedName name="일위대가표">#REF!</definedName>
    <definedName name="일위목록">BlankMacro1</definedName>
    <definedName name="일위목록2">'[61]#REF'!$A$8:$J$38</definedName>
    <definedName name="일위산출">#REF!</definedName>
    <definedName name="일위산출1">#REF!</definedName>
    <definedName name="일위샘플">BlankMacro1</definedName>
    <definedName name="일위수량">#REF!</definedName>
    <definedName name="일위총괄">#REF!</definedName>
    <definedName name="일위코드입력매크로">[230]!일위코드입력매크로</definedName>
    <definedName name="일위호표">#REF!</definedName>
    <definedName name="일위화면복귀매크로">[230]!일위화면복귀매크로</definedName>
    <definedName name="일조장해">#REF!</definedName>
    <definedName name="일층배관">#REF!</definedName>
    <definedName name="일층배관값">#REF!</definedName>
    <definedName name="일층접지선">#REF!</definedName>
    <definedName name="일층접지선값">#REF!</definedName>
    <definedName name="일층주간선">#REF!</definedName>
    <definedName name="일층주간선값">#REF!</definedName>
    <definedName name="임">#N/A</definedName>
    <definedName name="임금">#REF!</definedName>
    <definedName name="임시">[251]관급자재!#REF!</definedName>
    <definedName name="임시1" hidden="1">{#N/A,#N/A,FALSE,"전력간선"}</definedName>
    <definedName name="임시2" hidden="1">{#N/A,#N/A,FALSE,"전력간선"}</definedName>
    <definedName name="임율">#REF!</definedName>
    <definedName name="임직">#REF!</definedName>
    <definedName name="입력선택">#REF!</definedName>
    <definedName name="입찰내역">#REF!</definedName>
    <definedName name="잉">[0]!ㄷㄹㅈ</definedName>
    <definedName name="ㅈ26">#REF!</definedName>
    <definedName name="ㅈㄷㄱ">[252]약품공급2!#REF!</definedName>
    <definedName name="ㅈㄷㄷㅇㅁ">ㅇㄹㄷㅈ</definedName>
    <definedName name="ㅈㄷㅂㄹ">#N/A</definedName>
    <definedName name="ㅈㄷㅈㄷ">#REF!</definedName>
    <definedName name="ㅈㅁㅈㅂㅂㅈ">ㅇㄹㄷㅈ</definedName>
    <definedName name="ㅈㅂㄷ">#N/A</definedName>
    <definedName name="ㅈㅂㄷㄹ">#N/A</definedName>
    <definedName name="ㅈㅂㅇㅈ">#REF!,#REF!</definedName>
    <definedName name="ㅈㅈ">[80]내역서!#REF!</definedName>
    <definedName name="ㅈㅈㅈ">#REF!</definedName>
    <definedName name="ㅈㅈㅈㅈ">#N/A</definedName>
    <definedName name="ㅈㅈㅈㅈㅈ" hidden="1">{#N/A,#N/A,FALSE,"명세표"}</definedName>
    <definedName name="ㅈㅈㅈㅈㅈㅈ">[60]공사원가계산서!#REF!</definedName>
    <definedName name="자">BlankMacro1</definedName>
    <definedName name="자_트">#REF!</definedName>
    <definedName name="자R10">[111]계수시트!$B$4</definedName>
    <definedName name="자R15">[111]계수시트!$B$2</definedName>
    <definedName name="자R20">[111]계수시트!$B$1</definedName>
    <definedName name="자R5">[111]계수시트!$B$8</definedName>
    <definedName name="자R6">[111]계수시트!$B$7</definedName>
    <definedName name="자R7">[111]계수시트!$B$6</definedName>
    <definedName name="자R8">[111]계수시트!$B$5</definedName>
    <definedName name="자W0.3">[111]계수시트!$B$9</definedName>
    <definedName name="자W0.4">[111]계수시트!$B$10</definedName>
    <definedName name="자W0.5">[111]계수시트!$B$11</definedName>
    <definedName name="자W0.6">[111]계수시트!$B$12</definedName>
    <definedName name="자W0.8">[111]계수시트!$B$13</definedName>
    <definedName name="자W1.0">[111]계수시트!$B$14</definedName>
    <definedName name="자W1.2">[111]계수시트!$B$15</definedName>
    <definedName name="자갈경">[127]단가!$A$5</definedName>
    <definedName name="자갈노">[127]단가!$A$3</definedName>
    <definedName name="자갈운반">#N/A</definedName>
    <definedName name="자갈재">[127]단가!$A$4</definedName>
    <definedName name="자귀">[76]단가!$A$133</definedName>
    <definedName name="자귀나무">#REF!</definedName>
    <definedName name="자기수처리기">[253]기계실냉난방!#REF!</definedName>
    <definedName name="자니">#REF!</definedName>
    <definedName name="자대단가">#REF!</definedName>
    <definedName name="자동안내방송설비">#REF!</definedName>
    <definedName name="자동제어1차공량산출">BlankMacro1</definedName>
    <definedName name="자동제어밸브">#REF!</definedName>
    <definedName name="자동화재탐지설비">#REF!</definedName>
    <definedName name="자료">[238]기초자료!$A$3:$X$80</definedName>
    <definedName name="자료1">#REF!</definedName>
    <definedName name="자료2">#REF!</definedName>
    <definedName name="자료위치">#REF!</definedName>
    <definedName name="자미" hidden="1">{#N/A,#N/A,FALSE,"명세표"}</definedName>
    <definedName name="자미1" hidden="1">{#N/A,#N/A,FALSE,"명세표"}</definedName>
    <definedName name="자연석1">[76]단가!$A$162</definedName>
    <definedName name="자연석2">[76]단가!$A$163</definedName>
    <definedName name="자연석3">[76]단가!$A$164</definedName>
    <definedName name="자연석경">[208]시설물일위!#REF!</definedName>
    <definedName name="자연석노">[208]시설물일위!#REF!</definedName>
    <definedName name="자연석쌓기경">[127]시설물!#REF!</definedName>
    <definedName name="자연석쌓기노">[127]시설물!#REF!</definedName>
    <definedName name="자연석쌓기재">[127]시설물!#REF!</definedName>
    <definedName name="자연석재">[208]시설물일위!#REF!</definedName>
    <definedName name="자율">#REF!</definedName>
    <definedName name="자재">#REF!</definedName>
    <definedName name="자재단가">[177]단가조사서!$A$1:$E$65536</definedName>
    <definedName name="자재단가표">#REF!</definedName>
    <definedName name="자재대">#REF!</definedName>
    <definedName name="자재대경비">#REF!</definedName>
    <definedName name="자재대노무비">#REF!</definedName>
    <definedName name="자재대재료비">#REF!</definedName>
    <definedName name="자재비">[124]집계표!#REF!</definedName>
    <definedName name="자재비.">[169]집계표!#REF!</definedName>
    <definedName name="자재비1">#REF!</definedName>
    <definedName name="자재비2">#REF!</definedName>
    <definedName name="자재수량">[254]수량산출서!$B$43:$H$119</definedName>
    <definedName name="자재집계표">[67]수량산출!#REF!</definedName>
    <definedName name="자재집계표제목">[67]수량산출!#REF!</definedName>
    <definedName name="자재코드">#REF!</definedName>
    <definedName name="작업">#REF!</definedName>
    <definedName name="작업반장">'[132]99노임기준'!#REF!</definedName>
    <definedName name="잔디">[131]단가!$A$160</definedName>
    <definedName name="잔디_평떼">#REF!</definedName>
    <definedName name="잔디1">[126]단가조사!#REF!</definedName>
    <definedName name="잔디5경">#REF!</definedName>
    <definedName name="잔디5노무">#REF!</definedName>
    <definedName name="잔디5재료">#REF!</definedName>
    <definedName name="잔자갈노">#REF!</definedName>
    <definedName name="잔자갈재">#REF!</definedName>
    <definedName name="잔토">#REF!</definedName>
    <definedName name="잔토경">[132]일위대가!#REF!</definedName>
    <definedName name="잔토노">[132]일위대가!#REF!</definedName>
    <definedName name="잔토재">[132]일위대가!#REF!</definedName>
    <definedName name="잔토처리">#N/A</definedName>
    <definedName name="잠___함___공">[136]노임단가!#REF!</definedName>
    <definedName name="잡비">#REF!</definedName>
    <definedName name="잡석">[76]단가!$A$5</definedName>
    <definedName name="잡석_150">'[100]8.석축단위(H=1.5M)'!$AY$50</definedName>
    <definedName name="잡석노">#REF!</definedName>
    <definedName name="잡석재">#REF!</definedName>
    <definedName name="잡자재비">#REF!</definedName>
    <definedName name="잡철경">[76]단가!$A$42</definedName>
    <definedName name="잡철노">[76]단가!$A$40</definedName>
    <definedName name="잡철물류외">#REF!</definedName>
    <definedName name="잡철재">[76]단가!$A$41</definedName>
    <definedName name="잣나무">#REF!</definedName>
    <definedName name="잣나무10노무">#REF!</definedName>
    <definedName name="잣나무10재료">#REF!</definedName>
    <definedName name="잣나무15노무">#REF!</definedName>
    <definedName name="잣나무15재료">#REF!</definedName>
    <definedName name="잣나무18노무">#REF!</definedName>
    <definedName name="잣나무18재료">#REF!</definedName>
    <definedName name="잣나무20노무">#REF!</definedName>
    <definedName name="잣나무20재료">#REF!</definedName>
    <definedName name="잣나무22노무">#REF!</definedName>
    <definedName name="잣나무22재료">#REF!</definedName>
    <definedName name="장H13">#REF!</definedName>
    <definedName name="장H16">#REF!</definedName>
    <definedName name="장H19">#REF!</definedName>
    <definedName name="장H22">#REF!</definedName>
    <definedName name="장H25">#REF!</definedName>
    <definedName name="장H29">#REF!</definedName>
    <definedName name="장H32">#REF!</definedName>
    <definedName name="장산교">#REF!</definedName>
    <definedName name="장성">#REF!</definedName>
    <definedName name="장성H32">#REF!</definedName>
    <definedName name="장소">#N/A</definedName>
    <definedName name="재">#REF!</definedName>
    <definedName name="재______료______비">#REF!</definedName>
    <definedName name="재료비">'[123]단가 (2)'!$J$5</definedName>
    <definedName name="材料費">#REF!</definedName>
    <definedName name="재료적용">#REF!</definedName>
    <definedName name="재료집계3">#REF!</definedName>
    <definedName name="재어ㅏ">#REF!</definedName>
    <definedName name="재적">#REF!</definedName>
    <definedName name="쟁료비">[255]건축내역!#REF!</definedName>
    <definedName name="저감방안수립">#REF!</definedName>
    <definedName name="저격2">#REF!</definedName>
    <definedName name="저기">BlankMacro1</definedName>
    <definedName name="저압">#REF!</definedName>
    <definedName name="저압케이블공">[0]!저압케이블공</definedName>
    <definedName name="저압케이블공노">[40]Sheet6!#REF!</definedName>
    <definedName name="저압케이블전공">#REF!</definedName>
    <definedName name="저케">#REF!</definedName>
    <definedName name="저판두께">'[256]#REF'!$AJ$30</definedName>
    <definedName name="저항DC">#REF!</definedName>
    <definedName name="적격종건">#REF!</definedName>
    <definedName name="적용전선">#REF!</definedName>
    <definedName name="적용전선1">#REF!</definedName>
    <definedName name="전">#REF!</definedName>
    <definedName name="전1">#REF!</definedName>
    <definedName name="전2">#REF!</definedName>
    <definedName name="전기">#REF!</definedName>
    <definedName name="전기.설비집계표">#N/A</definedName>
    <definedName name="전기1">#REF!</definedName>
    <definedName name="전기10">#REF!</definedName>
    <definedName name="전기2">#REF!</definedName>
    <definedName name="전기3">#REF!</definedName>
    <definedName name="전기5">#REF!</definedName>
    <definedName name="전기6">#REF!</definedName>
    <definedName name="전기7">#REF!</definedName>
    <definedName name="전기8">#REF!</definedName>
    <definedName name="전기9">#REF!</definedName>
    <definedName name="전기공사">#REF!</definedName>
    <definedName name="전기공사1급">#REF!</definedName>
    <definedName name="전기공사2급">#REF!</definedName>
    <definedName name="전기내역">BlankMacro1</definedName>
    <definedName name="전기내역06">BlankMacro1</definedName>
    <definedName name="전기내역1">BlankMacro1</definedName>
    <definedName name="전기변경1">BlankMacro1</definedName>
    <definedName name="전기변경3">BlankMacro1</definedName>
    <definedName name="전기산출">#REF!</definedName>
    <definedName name="전기재료관">#REF!</definedName>
    <definedName name="전기품">#REF!</definedName>
    <definedName name="전등신설">#REF!</definedName>
    <definedName name="전력">#REF!</definedName>
    <definedName name="전력간선">BlankMacro1</definedName>
    <definedName name="전류">#REF!</definedName>
    <definedName name="전류×길이">#REF!</definedName>
    <definedName name="전류×길이의합">#REF!</definedName>
    <definedName name="전류×길이의합1">#REF!</definedName>
    <definedName name="전류2">#REF!</definedName>
    <definedName name="전류3">#REF!</definedName>
    <definedName name="전류4">#REF!</definedName>
    <definedName name="전류길이">#REF!</definedName>
    <definedName name="전류길이의합">#REF!</definedName>
    <definedName name="全体">#REF!</definedName>
    <definedName name="全体１">#REF!</definedName>
    <definedName name="전선관">#REF!</definedName>
    <definedName name="전선관1">#REF!</definedName>
    <definedName name="전선관2">#REF!</definedName>
    <definedName name="전선관부속품비">#REF!</definedName>
    <definedName name="전자조합">[257]내역서!#REF!</definedName>
    <definedName name="전장">#REF!</definedName>
    <definedName name="전체">#REF!</definedName>
    <definedName name="전파장해">#REF!</definedName>
    <definedName name="전화및TV공시청설비">#REF!</definedName>
    <definedName name="절단경비">#REF!</definedName>
    <definedName name="절단노무비">#REF!</definedName>
    <definedName name="절단재료비">#REF!</definedName>
    <definedName name="절삭">#REF!</definedName>
    <definedName name="절삭2">#REF!</definedName>
    <definedName name="절취">#REF!</definedName>
    <definedName name="절토">#N/A</definedName>
    <definedName name="절토부도수로_재료수량산출">[67]수량산출!#REF!</definedName>
    <definedName name="절토부도수로_토공수량산출">[67]수량산출!#REF!</definedName>
    <definedName name="점검통로">#REF!</definedName>
    <definedName name="점수표">#REF!</definedName>
    <definedName name="점토노">#REF!</definedName>
    <definedName name="점토재">#REF!</definedName>
    <definedName name="점퍼코드1">[23]소요자재!$H$11</definedName>
    <definedName name="점퍼코드10">[23]소요자재!$H$61</definedName>
    <definedName name="점퍼코드11">[23]소요자재!$H$63</definedName>
    <definedName name="점퍼코드12">[23]소요자재!$H$62</definedName>
    <definedName name="점퍼코드2">[23]소요자재!$H$12</definedName>
    <definedName name="점퍼코드3">[23]소요자재!$H$13</definedName>
    <definedName name="점퍼코드4">[23]소요자재!$H$14</definedName>
    <definedName name="점퍼코드5">[23]소요자재!$H$33</definedName>
    <definedName name="점퍼코드6">[23]소요자재!$H$34</definedName>
    <definedName name="점퍼코드7">[23]소요자재!$H$35</definedName>
    <definedName name="점퍼코드8">[23]소요자재!$H$36</definedName>
    <definedName name="점퍼코드9">[23]소요자재!$H$60</definedName>
    <definedName name="접_높">#REF!</definedName>
    <definedName name="접_폭">#REF!</definedName>
    <definedName name="접강관">'[209]화해(장성)'!$AR$647</definedName>
    <definedName name="접고무판슈">'[209]화해(장성)'!$AR$657</definedName>
    <definedName name="접다웰바">'[209]화해(장성)'!$AR$637</definedName>
    <definedName name="접속슬래브접합공">#REF!</definedName>
    <definedName name="접속클램프">#REF!</definedName>
    <definedName name="접스티로폴">'[209]화해(장성)'!$AR$667</definedName>
    <definedName name="접스페이서">'[209]화해(장성)'!$AR$632</definedName>
    <definedName name="접지선">#REF!</definedName>
    <definedName name="접지선값">#REF!</definedName>
    <definedName name="접철근보통">'[209]화해(장성)'!$AR$627</definedName>
    <definedName name="접충진재">'[209]화해(장성)'!$AR$662</definedName>
    <definedName name="접콘160">'[209]화해(장성)'!$AR$611</definedName>
    <definedName name="접콘240">'[209]화해(장성)'!$AR$606</definedName>
    <definedName name="접타르페이퍼">'[209]화해(장성)'!$AR$642</definedName>
    <definedName name="접합판4회">'[209]화해(장성)'!$AR$616</definedName>
    <definedName name="접합판6회">'[209]화해(장성)'!$AR$621</definedName>
    <definedName name="정___비___공">[136]노임단가!#REF!</definedName>
    <definedName name="정류기">[258]sheet1!#REF!</definedName>
    <definedName name="정류기재">[40]Sheet6!#REF!</definedName>
    <definedName name="정모">[259]약품공급2!#REF!</definedName>
    <definedName name="정산">#REF!</definedName>
    <definedName name="정산내영">#REF!</definedName>
    <definedName name="정수위조절밸브">#REF!</definedName>
    <definedName name="정유량밸브">#REF!</definedName>
    <definedName name="정정">'[105]2000년1차'!#REF!</definedName>
    <definedName name="정화품">#REF!</definedName>
    <definedName name="제___재___공">[136]노임단가!#REF!</definedName>
    <definedName name="제1호표">#REF!</definedName>
    <definedName name="제2호표">#REF!</definedName>
    <definedName name="제3호표">#REF!</definedName>
    <definedName name="제4호표">#REF!</definedName>
    <definedName name="제5호표">#REF!</definedName>
    <definedName name="제6호표">#REF!</definedName>
    <definedName name="제경비율">#REF!</definedName>
    <definedName name="제일안과병원">#REF!</definedName>
    <definedName name="제작비">#REF!</definedName>
    <definedName name="제잡비">#REF!</definedName>
    <definedName name="제조3"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제조경비">#REF!</definedName>
    <definedName name="제조노임">'[260]N賃率-職'!#REF!</definedName>
    <definedName name="제조단가산출">#REF!</definedName>
    <definedName name="제초">[155]계수시트!$B$89</definedName>
    <definedName name="제출2"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제출내역">{"Book1","예술의전당.xls"}</definedName>
    <definedName name="조">#REF!</definedName>
    <definedName name="조가선">#REF!</definedName>
    <definedName name="조가선시설">#REF!</definedName>
    <definedName name="조가선재">[40]Sheet6!#REF!</definedName>
    <definedName name="조건보고서">{"Book1","도곡1실행.xls"}</definedName>
    <definedName name="조경">[126]단가조사!#REF!</definedName>
    <definedName name="조경2">[261]내역!$D$4:$Q$2247</definedName>
    <definedName name="조경경계블럭">[76]단가!$A$70</definedName>
    <definedName name="조경공">[144]데이타!$E$658</definedName>
    <definedName name="조경공1">[126]단가조사!#REF!</definedName>
    <definedName name="조경공B10">[120]식재인부!$B$24</definedName>
    <definedName name="조경공B4이하">[120]식재인부!$B$18</definedName>
    <definedName name="조경공B5">[120]식재인부!$B$19</definedName>
    <definedName name="조경공B6">[120]식재인부!$B$20</definedName>
    <definedName name="조경공B8">[120]식재인부!$B$22</definedName>
    <definedName name="조경공R10">[120]식재인부!$B$54</definedName>
    <definedName name="조경공R12">[120]식재인부!$B$56</definedName>
    <definedName name="조경공R15">[120]식재인부!$B$59</definedName>
    <definedName name="조경공R4이하">[120]식재인부!$B$48</definedName>
    <definedName name="조경공R5">[120]식재인부!$B$49</definedName>
    <definedName name="조경공R6">[120]식재인부!$B$50</definedName>
    <definedName name="조경공R7">[120]식재인부!$B$51</definedName>
    <definedName name="조경공R8">[120]식재인부!$B$52</definedName>
    <definedName name="조경공사">#REF!</definedName>
    <definedName name="조달수수료">#REF!</definedName>
    <definedName name="조도등주종류">[0]!조도등주종류</definedName>
    <definedName name="조도케이블길이">[0]!조도케이블길이</definedName>
    <definedName name="조력공">#REF!</definedName>
    <definedName name="조릿대">[76]단가!$A$147</definedName>
    <definedName name="조명">#REF!</definedName>
    <definedName name="조명단가">[168]조명일위!$G$1:$M$65536</definedName>
    <definedName name="조명단가1">[168]조명일위!$B$1:$G$65536</definedName>
    <definedName name="조명율표">[262]조명율표!$B$4:$F$495</definedName>
    <definedName name="조사9909">#REF!</definedName>
    <definedName name="조수">[0]!조수</definedName>
    <definedName name="조영수">#REF!</definedName>
    <definedName name="조원공_1.1_1.5">[120]식재인부!$B$5</definedName>
    <definedName name="조장">#REF!</definedName>
    <definedName name="조적공">#REF!</definedName>
    <definedName name="조조조조">BlankMacro1</definedName>
    <definedName name="조조조조좆">BlankMacro1</definedName>
    <definedName name="조차장" hidden="1">{#N/A,#N/A,FALSE,"명세표"}</definedName>
    <definedName name="조차장1" hidden="1">{#N/A,#N/A,FALSE,"명세표"}</definedName>
    <definedName name="조합노">#REF!</definedName>
    <definedName name="조합재">#REF!</definedName>
    <definedName name="조형가이즈까3010">[120]데이타!$E$11</definedName>
    <definedName name="조형가이즈까3012">[120]데이타!$E$12</definedName>
    <definedName name="조형가이즈까3014">[120]데이타!$E$13</definedName>
    <definedName name="조형가이즈까3516">[120]데이타!$E$14</definedName>
    <definedName name="좀작살">[76]단가!$A$158</definedName>
    <definedName name="종_배_수_관__개_소_별_명_세">[67]수량산출!#REF!</definedName>
    <definedName name="종_배_수_관_수_량_집_계">[67]수량산출!#REF!</definedName>
    <definedName name="종배수관">[202]수량산출!#REF!</definedName>
    <definedName name="종합청사"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종합평가">#REF!</definedName>
    <definedName name="주간선">#REF!</definedName>
    <definedName name="주간선값">#REF!</definedName>
    <definedName name="주거">#REF!</definedName>
    <definedName name="주목">#REF!</definedName>
    <definedName name="주목1.0노무">#REF!</definedName>
    <definedName name="주목1.0재료">#REF!</definedName>
    <definedName name="주목10노무">#REF!</definedName>
    <definedName name="주목10재료">#REF!</definedName>
    <definedName name="주목12노무">#REF!</definedName>
    <definedName name="주목12재료">#REF!</definedName>
    <definedName name="주민의견수렴">#REF!</definedName>
    <definedName name="주빔플랜지">#REF!</definedName>
    <definedName name="주요자재비">[0]!주요자재비</definedName>
    <definedName name="주주노">#REF!</definedName>
    <definedName name="주주재">#REF!</definedName>
    <definedName name="주철류">#REF!</definedName>
    <definedName name="주택사업본부">#REF!</definedName>
    <definedName name="주호">[0]!ㄷㄹㅈ</definedName>
    <definedName name="준공불">#REF!</definedName>
    <definedName name="준공불부가세">#REF!</definedName>
    <definedName name="준호">#N/A</definedName>
    <definedName name="준희">#N/A</definedName>
    <definedName name="줄눈공">[76]단가!$A$26</definedName>
    <definedName name="줄사철">#REF!</definedName>
    <definedName name="중건설공사">[18]단위수량!#REF!</definedName>
    <definedName name="중국">[76]단가!$A$121</definedName>
    <definedName name="중기기사">[0]!중기기사</definedName>
    <definedName name="중기운반경비">#REF!</definedName>
    <definedName name="중기운반노무비">#REF!</definedName>
    <definedName name="중기운반재료비">#REF!</definedName>
    <definedName name="중기운전기사">'[152]기계경비(시간당)'!$D$4</definedName>
    <definedName name="중기운전사">#REF!</definedName>
    <definedName name="중기조수">'[132]99노임기준'!#REF!</definedName>
    <definedName name="중기조장">'[132]99노임기준'!#REF!</definedName>
    <definedName name="중량" hidden="1">#REF!</definedName>
    <definedName name="중량표">#REF!</definedName>
    <definedName name="중력식옹벽_개소별명세">[67]수량산출!#REF!</definedName>
    <definedName name="중력식옹벽_수량집계">[67]수량산출!#REF!</definedName>
    <definedName name="중분대">#REF!</definedName>
    <definedName name="중분대1">#REF!</definedName>
    <definedName name="중분대2">#REF!</definedName>
    <definedName name="중유">'[122]단가 및 재료비'!$U$34</definedName>
    <definedName name="중접슬리브">#REF!</definedName>
    <definedName name="중철1">'[209]화해(함평)'!$AJ$506</definedName>
    <definedName name="중철131">'[209]화해(함평)'!$AL$504</definedName>
    <definedName name="중철132">'[209]화해(장성)'!$AL$504</definedName>
    <definedName name="중철161">'[209]화해(함평)'!$AL$502</definedName>
    <definedName name="중철162">'[209]화해(장성)'!$AL$502</definedName>
    <definedName name="중철2">'[209]화해(장성)'!$AJ$507</definedName>
    <definedName name="중콘1">'[209]화해(함평)'!$AL$498</definedName>
    <definedName name="중콘2">'[209]화해(장성)'!$AL$498</definedName>
    <definedName name="중합3회1">#REF!</definedName>
    <definedName name="중합3회2">#REF!</definedName>
    <definedName name="쥐똥">[76]단가!$A$138</definedName>
    <definedName name="지">#REF!</definedName>
    <definedName name="지산최초">#REF!</definedName>
    <definedName name="지선밴드">#REF!</definedName>
    <definedName name="지역">#N/A</definedName>
    <definedName name="지우기">[263]!지우기</definedName>
    <definedName name="지원">BlankMacro1</definedName>
    <definedName name="지원앱">BlankMacro1</definedName>
    <definedName name="지입분">[264]설계명세!#REF!</definedName>
    <definedName name="지입분계">[265]설계명세!#REF!</definedName>
    <definedName name="지입재료비계">#REF!</definedName>
    <definedName name="지적기능사1">#REF!</definedName>
    <definedName name="지적기능사2">#REF!</definedName>
    <definedName name="지적기사1">#REF!</definedName>
    <definedName name="지적기사2">#REF!</definedName>
    <definedName name="지주">#N/A</definedName>
    <definedName name="지중12C">[23]소요자재!$H$162</definedName>
    <definedName name="지중24C">[23]소요자재!$H$163</definedName>
    <definedName name="지중36C">[23]소요자재!$H$164</definedName>
    <definedName name="지중48C">[23]소요자재!$H$165</definedName>
    <definedName name="지중6C">[23]소요자재!$H$161</definedName>
    <definedName name="지중거리">#REF!</definedName>
    <definedName name="지지철물류">#REF!</definedName>
    <definedName name="지하배관">#REF!</definedName>
    <definedName name="지하배관값">#REF!</definedName>
    <definedName name="지하접지선">#REF!</definedName>
    <definedName name="지하접지선값">#REF!</definedName>
    <definedName name="지하주간선">#REF!</definedName>
    <definedName name="지하주간선값">#REF!</definedName>
    <definedName name="지형지질">#REF!</definedName>
    <definedName name="직공">[46]표지!#REF!</definedName>
    <definedName name="직관.J">[63]진주방향!$AN$341</definedName>
    <definedName name="직노">#REF!</definedName>
    <definedName name="직노1">[266]정산내역서!#REF!</definedName>
    <definedName name="직매54P" hidden="1">{#N/A,#N/A,TRUE,"토적및재료집계";#N/A,#N/A,TRUE,"토적및재료집계";#N/A,#N/A,TRUE,"단위량"}</definedName>
    <definedName name="직영비">'[184]2공구산출내역'!#REF!</definedName>
    <definedName name="직재">[267]원가!$J$3</definedName>
    <definedName name="직접경비">'[123]단가 (2)'!$K$5</definedName>
    <definedName name="직접노무비">'[123]단가 (2)'!$I$5</definedName>
    <definedName name="直接人件費">#REF!</definedName>
    <definedName name="직접재료비">[142]일위대가표!#REF!</definedName>
    <definedName name="직조1">[266]정산내역서!#REF!</definedName>
    <definedName name="직종">#REF!</definedName>
    <definedName name="진국">#N/A</definedName>
    <definedName name="진달래">[131]단가!$A$141</definedName>
    <definedName name="진동로라노무비">[76]시설물일위!#REF!</definedName>
    <definedName name="진동로울러자주식4.4경비">[122]중기사용료산출근거!#REF!</definedName>
    <definedName name="진동로울러자주식4.4노무비">[122]중기사용료산출근거!#REF!</definedName>
    <definedName name="진동로울러자주식4.4재료비">[122]중기사용료산출근거!#REF!</definedName>
    <definedName name="진동롤라경">#REF!</definedName>
    <definedName name="진동롤라경비">[76]시설물일위!#REF!</definedName>
    <definedName name="진동롤라노무">#REF!</definedName>
    <definedName name="진동롤라재료">#REF!</definedName>
    <definedName name="진동롤라재료비">[76]시설물일위!#REF!</definedName>
    <definedName name="진성">BlankMacro1</definedName>
    <definedName name="진성초등">BlankMacro1</definedName>
    <definedName name="진입도로경비">#REF!</definedName>
    <definedName name="진입도로노무비">#REF!</definedName>
    <definedName name="진입도로재료비">#REF!</definedName>
    <definedName name="질소_및_탄산가스창고">#REF!</definedName>
    <definedName name="집">#N/A</definedName>
    <definedName name="집게표총괄">#N/A</definedName>
    <definedName name="집계">#REF!</definedName>
    <definedName name="집계1">#REF!</definedName>
    <definedName name="집계2">#REF!</definedName>
    <definedName name="집계SHEET">[268]당초!#REF!</definedName>
    <definedName name="집계서">BlankMacro1</definedName>
    <definedName name="집계소계">템플리트모듈6</definedName>
    <definedName name="집계표">BlankMacro1</definedName>
    <definedName name="집계표2">집</definedName>
    <definedName name="집계표3">집</definedName>
    <definedName name="집계표5">관급자재2</definedName>
    <definedName name="집계표총괄">#N/A</definedName>
    <definedName name="집수정_수량산출">[67]수량산출!#REF!</definedName>
    <definedName name="짱">[269]내역서!#REF!</definedName>
    <definedName name="쪽재비">[76]단가!$A$146</definedName>
    <definedName name="쪽재비노">[127]식재!$H$146</definedName>
    <definedName name="쪽재비재">[127]식재!$F$146</definedName>
    <definedName name="ㅊ1">[163]NYS!#REF!</definedName>
    <definedName name="ㅊ1555">#REF!</definedName>
    <definedName name="ㅊ20">[270]골재산출!#REF!</definedName>
    <definedName name="ㅊㄴㅇ">[0]!ㅊㄴㅇ</definedName>
    <definedName name="ㅊㅁㄴ러">#REF!</definedName>
    <definedName name="ㅊㅇ">템플리트모듈6</definedName>
    <definedName name="ㅊㅍ">[0]!ㅊㅍ</definedName>
    <definedName name="차">BlankMacro1</definedName>
    <definedName name="차_선_도_색__집_계">[67]수량산출!#REF!</definedName>
    <definedName name="차선도색">[202]수량산출!#REF!</definedName>
    <definedName name="차선도색집계">#REF!</definedName>
    <definedName name="차커ㅑㅐㅁ">#REF!</definedName>
    <definedName name="착공">#REF!</definedName>
    <definedName name="착공월">#REF!</definedName>
    <definedName name="착암공">'[152]기계경비(시간당)'!$D$12</definedName>
    <definedName name="착정">#REF!</definedName>
    <definedName name="찰샇기" hidden="1">#REF!</definedName>
    <definedName name="참고" hidden="1">{"'Sheet1'!$A$1:$E$59"}</definedName>
    <definedName name="참조" hidden="1">{"'Sheet1'!$A$1:$E$59"}</definedName>
    <definedName name="창">템플리트모듈6</definedName>
    <definedName name="창포노">[127]식재!$H$185</definedName>
    <definedName name="창포재">[127]식재!$F$185</definedName>
    <definedName name="창호">템플리트모듈6</definedName>
    <definedName name="창호2">#N/A</definedName>
    <definedName name="창호대가">#N/A</definedName>
    <definedName name="천">#REF!</definedName>
    <definedName name="철_13">[133]수량산출!$F$38</definedName>
    <definedName name="철_16">[133]수량산출!$F$39</definedName>
    <definedName name="철_19">[130]수량산출!#REF!</definedName>
    <definedName name="철_199">[130]수량산출!#REF!</definedName>
    <definedName name="철_999">[130]수량산출!#REF!</definedName>
    <definedName name="철_총">[154]수량산출!#REF!</definedName>
    <definedName name="철거배관">#REF!</definedName>
    <definedName name="철거배관값">#REF!</definedName>
    <definedName name="철거자재">#REF!</definedName>
    <definedName name="철거접지선">#REF!</definedName>
    <definedName name="철거접지선값">#REF!</definedName>
    <definedName name="철거주간선">#REF!</definedName>
    <definedName name="철거주간선값">#REF!</definedName>
    <definedName name="철거필터링">#REF!,#REF!,#REF!</definedName>
    <definedName name="철골공">#REF!</definedName>
    <definedName name="철공">#REF!</definedName>
    <definedName name="철구사업본부">#REF!</definedName>
    <definedName name="철근">'[100]8.석축단위(H=1.5M)'!$AY$51</definedName>
    <definedName name="철근1">#REF!</definedName>
    <definedName name="철근가공조립">#REF!</definedName>
    <definedName name="철근공">#REF!</definedName>
    <definedName name="철근노">#REF!</definedName>
    <definedName name="철근복잡1">#REF!</definedName>
    <definedName name="철근복잡2">#REF!</definedName>
    <definedName name="철근용접노무">#REF!</definedName>
    <definedName name="철근용접재료">#REF!</definedName>
    <definedName name="철근운반">#N/A</definedName>
    <definedName name="철근재">#REF!</definedName>
    <definedName name="철근항복응력">'[256]#REF'!$G$144</definedName>
    <definedName name="철도__궤도공">[136]노임단가!#REF!</definedName>
    <definedName name="철도궤도신설공사">[18]단위수량!#REF!</definedName>
    <definedName name="철선">'[122]단가 및 재료비'!$S$172</definedName>
    <definedName name="철선8">[131]단가!$A$11</definedName>
    <definedName name="철콘">#REF!</definedName>
    <definedName name="철콘산출">BlankMacro1</definedName>
    <definedName name="청">[113]!Macro14</definedName>
    <definedName name="청단">[76]단가!$A$122</definedName>
    <definedName name="청단풍">#REF!</definedName>
    <definedName name="청천200">'[271]200'!#REF!</definedName>
    <definedName name="체전기산">#REF!</definedName>
    <definedName name="체전기산출">#REF!</definedName>
    <definedName name="체전기일위">#REF!</definedName>
    <definedName name="총">집</definedName>
    <definedName name="총______합______계">#REF!</definedName>
    <definedName name="총_원_가">[272]손익분석!#REF!</definedName>
    <definedName name="총계">#REF!</definedName>
    <definedName name="총공" hidden="1">{#N/A,#N/A,FALSE,"운반시간"}</definedName>
    <definedName name="총공사">BlankMacro1</definedName>
    <definedName name="총공사비계">[265]설계명세!#REF!</definedName>
    <definedName name="총괄">집</definedName>
    <definedName name="총괄관급">#N/A</definedName>
    <definedName name="총괄변경">#N/A</definedName>
    <definedName name="총괄집계">#N/A</definedName>
    <definedName name="총괄표">[0]!총괄표</definedName>
    <definedName name="총원가">#REF!</definedName>
    <definedName name="總原價">#REF!</definedName>
    <definedName name="총원가2">#REF!</definedName>
    <definedName name="총집계">BlankMacro1</definedName>
    <definedName name="총집계표">#N/A</definedName>
    <definedName name="총토탈">#REF!</definedName>
    <definedName name="총토탈1">#REF!</definedName>
    <definedName name="총토탈2">#REF!</definedName>
    <definedName name="최초집계">템플리트모듈6</definedName>
    <definedName name="추가검토">{"Book1","예술의전당.xls"}</definedName>
    <definedName name="출처">#REF!</definedName>
    <definedName name="출처2">#REF!</definedName>
    <definedName name="충돌">#N/A</definedName>
    <definedName name="충산대">#N/A</definedName>
    <definedName name="취소">[0]!취소</definedName>
    <definedName name="취수탑경비">#REF!</definedName>
    <definedName name="취수탑노무비">#REF!</definedName>
    <definedName name="취수탑재료비">#REF!</definedName>
    <definedName name="측_구_공_수_량_집_계">[67]수량산출!#REF!</definedName>
    <definedName name="측구공_개소별명세_제목">[67]수량산출!#REF!</definedName>
    <definedName name="측구공개소별명세">[67]수량산출!#REF!</definedName>
    <definedName name="측구공수량집계">[197]수량산출!#REF!</definedName>
    <definedName name="측량">#REF!</definedName>
    <definedName name="측점">#REF!</definedName>
    <definedName name="측정함">#REF!</definedName>
    <definedName name="층층">[76]단가!$A$123</definedName>
    <definedName name="치장벽돌공">'[132]99노임기준'!#REF!</definedName>
    <definedName name="치즐">'[122]단가 및 재료비'!$U$39</definedName>
    <definedName name="칠곡원가">#N/A</definedName>
    <definedName name="ㅋ">#REF!</definedName>
    <definedName name="ㅋㄴㄴ">#REF!,#REF!,#REF!</definedName>
    <definedName name="ㅋㄹ" hidden="1">{#N/A,#N/A,FALSE,"명세표"}</definedName>
    <definedName name="ㅋㄹㄷ">#N/A</definedName>
    <definedName name="ㅋㅁ" hidden="1">{#N/A,#N/A,FALSE,"명세표"}</definedName>
    <definedName name="ㅋㅇㅇ">[273]부대공Ⅱ!#REF!</definedName>
    <definedName name="ㅋㅋ">BlankMacro1</definedName>
    <definedName name="ㅋㅋㅋ">#REF!</definedName>
    <definedName name="ㅋㅋㅋ1" hidden="1">{#N/A,#N/A,FALSE,"명세표"}</definedName>
    <definedName name="ㅋㅋㅋㅋ" hidden="1">{#N/A,#N/A,FALSE,"명세표"}</definedName>
    <definedName name="ㅋㅌㅇ">#N/A</definedName>
    <definedName name="ㅋㅌㅊ">#N/A</definedName>
    <definedName name="ㅋㅌㅌ">#N/A</definedName>
    <definedName name="ㅋ티ㅓ하ㅣ">#REF!</definedName>
    <definedName name="카ㅓ치">#REF!</definedName>
    <definedName name="캇타간재">'[152]기계경비(시간당)'!$H$92</definedName>
    <definedName name="캇타노무">'[152]기계경비(시간당)'!$H$88</definedName>
    <definedName name="캇타손료">'[152]기계경비(시간당)'!$H$87</definedName>
    <definedName name="케이블">[274]케이블!$E$3:$E$78</definedName>
    <definedName name="케이블값">[274]케이블!$F$3:$F$78</definedName>
    <definedName name="케이블공노">[40]Sheet6!#REF!</definedName>
    <definedName name="케이블명찰">#REF!</definedName>
    <definedName name="케이블명찰지중">#REF!</definedName>
    <definedName name="케이블바인드신설1">#REF!</definedName>
    <definedName name="케이블바인드신설2">#REF!</definedName>
    <definedName name="케이블바인드신설3">#REF!</definedName>
    <definedName name="케이블바인드신설4">#REF!</definedName>
    <definedName name="케이블바인드신설5">#REF!</definedName>
    <definedName name="케이블여장">#REF!</definedName>
    <definedName name="케이블크리트">#REF!</definedName>
    <definedName name="코팅1">#REF!</definedName>
    <definedName name="코팅2">#REF!</definedName>
    <definedName name="콘">[275]토공사!$B$10</definedName>
    <definedName name="콘1601">#REF!</definedName>
    <definedName name="콘1602">#REF!</definedName>
    <definedName name="콘2701">#REF!</definedName>
    <definedName name="콘2702">#REF!</definedName>
    <definedName name="콘270함">#REF!</definedName>
    <definedName name="콘노">#REF!</definedName>
    <definedName name="콘버림함">#REF!</definedName>
    <definedName name="콘재">#REF!</definedName>
    <definedName name="콘크">#REF!</definedName>
    <definedName name="콘크리트">#REF!</definedName>
    <definedName name="콘크리트_재료량산출">[67]수량산출!#REF!</definedName>
    <definedName name="콘크리트2" hidden="1">#REF!</definedName>
    <definedName name="콘크리트25_180_8">'[100]8.석축단위(H=1.5M)'!$AY$43</definedName>
    <definedName name="콘크리트경계석">[76]단가!$A$69</definedName>
    <definedName name="콘크리트공">#REF!</definedName>
    <definedName name="콘크리트공_광의">[136]노임단가!#REF!</definedName>
    <definedName name="콘크리트공칭강도">'[256]#REF'!$G$132</definedName>
    <definedName name="콘크리트산출">BlankMacro1</definedName>
    <definedName name="콘크리트캇타320경비">[122]중기사용료산출근거!$G$245</definedName>
    <definedName name="콘크리트캇타320노무비">[122]중기사용료산출근거!$G$249</definedName>
    <definedName name="콘크리트캇타320재료비">[122]중기사용료산출근거!$G$253</definedName>
    <definedName name="콘크리트타설">#REF!</definedName>
    <definedName name="콘크리트함">#REF!</definedName>
    <definedName name="콤팩터경비">#REF!</definedName>
    <definedName name="콤팩터노무비">#REF!</definedName>
    <definedName name="콤팩터재료비">#REF!</definedName>
    <definedName name="콤프">#REF!</definedName>
    <definedName name="크레인가격">[0]!크레인가격</definedName>
    <definedName name="클래스가">[118]GAS!#REF!</definedName>
    <definedName name="클래스가배">[118]GAS!#REF!</definedName>
    <definedName name="클래스가부">[118]GAS!#REF!</definedName>
    <definedName name="클래스나">[118]GAS!#REF!</definedName>
    <definedName name="클래스나배">[118]GAS!#REF!</definedName>
    <definedName name="클래스나부">[118]GAS!#REF!</definedName>
    <definedName name="클래스다">[118]GAS!#REF!</definedName>
    <definedName name="클래스다배">[118]GAS!#REF!</definedName>
    <definedName name="클래스다부">[118]GAS!#REF!</definedName>
    <definedName name="ㅌ">#REF!</definedName>
    <definedName name="ㅌ1121">[276]하조서!#REF!</definedName>
    <definedName name="ㅌㅊㅍ">#N/A</definedName>
    <definedName name="ㅌ처포">#REF!</definedName>
    <definedName name="타견적" hidden="1">[239]수량산출!$A$1:$A$8282</definedName>
    <definedName name="타이어경">#REF!</definedName>
    <definedName name="타이어노무">#REF!</definedName>
    <definedName name="타이어재료">#REF!</definedName>
    <definedName name="타일공">[76]단가!$A$25</definedName>
    <definedName name="타ㅐㅁㄴ">#REF!</definedName>
    <definedName name="태산목10노무">#REF!</definedName>
    <definedName name="태산목10재료">#REF!</definedName>
    <definedName name="태산목12노무">#REF!</definedName>
    <definedName name="태산목12재료">#REF!</definedName>
    <definedName name="태중산출근거">BlankMacro1</definedName>
    <definedName name="태ㅌ크">#N/A</definedName>
    <definedName name="택코팅1">#REF!</definedName>
    <definedName name="택코팅2">#REF!</definedName>
    <definedName name="탱크하품">#N/A</definedName>
    <definedName name="탱크현조">#REF!</definedName>
    <definedName name="탱크현조1">#N/A</definedName>
    <definedName name="터_높">#REF!</definedName>
    <definedName name="터_폭">#REF!</definedName>
    <definedName name="터라기2">[277]오억미만!#REF!</definedName>
    <definedName name="터파기">#N/A</definedName>
    <definedName name="터파기1">[277]오억미만!#REF!</definedName>
    <definedName name="터파기2">[277]오억미만!#REF!</definedName>
    <definedName name="터파기경">[132]일위대가!#REF!</definedName>
    <definedName name="터파기기계0.4경비">#REF!</definedName>
    <definedName name="터파기기계0.4노무비">#REF!</definedName>
    <definedName name="터파기기계0.4재료비">#REF!</definedName>
    <definedName name="터파기노">[132]일위대가!#REF!</definedName>
    <definedName name="터파기재">[132]일위대가!#REF!</definedName>
    <definedName name="테B10">[119]단가결정!$B$420</definedName>
    <definedName name="테B12">[119]단가결정!$B$419</definedName>
    <definedName name="테B20">[119]단가결정!$B$417</definedName>
    <definedName name="테B6">[119]단가결정!$B$423</definedName>
    <definedName name="테B8">[119]단가결정!$B$421</definedName>
    <definedName name="테H1.5">[119]단가결정!$B$398</definedName>
    <definedName name="테H2.0">[119]단가결정!$B$396</definedName>
    <definedName name="테H2.5">[119]단가결정!$B$395</definedName>
    <definedName name="테H3.0">[119]단가결정!$B$394</definedName>
    <definedName name="테H3.5">[119]단가결정!$B$393</definedName>
    <definedName name="테R10">[119]단가결정!$B$407</definedName>
    <definedName name="테R12">[119]단가결정!$B$406</definedName>
    <definedName name="테R15">[119]단가결정!$B$405</definedName>
    <definedName name="테R4">[119]단가결정!$B$412</definedName>
    <definedName name="테R5">[119]단가결정!$B$411</definedName>
    <definedName name="테R6">[119]단가결정!$B$410</definedName>
    <definedName name="테R8">[119]단가결정!$B$408</definedName>
    <definedName name="테관0.4">[119]단가결정!$B$438</definedName>
    <definedName name="테관0.5">[119]단가결정!$B$437</definedName>
    <definedName name="테관0.6">[119]단가결정!$B$436</definedName>
    <definedName name="테관1.0">[119]단가결정!$B$434</definedName>
    <definedName name="테관1.2">[119]단가결정!$B$433</definedName>
    <definedName name="테관1.5">[119]단가결정!$B$431</definedName>
    <definedName name="테관2.0">[119]단가결정!$B$429</definedName>
    <definedName name="테지">[119]단가결정!$B$441</definedName>
    <definedName name="템">BlankMacro1</definedName>
    <definedName name="템2">BlankMacro1</definedName>
    <definedName name="템3">BlankMacro1</definedName>
    <definedName name="템4">BlankMacro1</definedName>
    <definedName name="템5">BlankMacro1</definedName>
    <definedName name="템6">BlankMacro1</definedName>
    <definedName name="템7">BlankMacro1</definedName>
    <definedName name="템플리트모듈1">템플리트모듈6</definedName>
    <definedName name="템플리트모듈2">템플리트모듈6</definedName>
    <definedName name="템플리트모듈3">템플리트모듈6</definedName>
    <definedName name="템플리트모듈4">템플리트모듈6</definedName>
    <definedName name="템플리트모듈5">템플리트모듈6</definedName>
    <definedName name="템플리트모듈6">#N/A</definedName>
    <definedName name="토_공_집_계_표">[67]수량산출!#REF!</definedName>
    <definedName name="토공">#REF!</definedName>
    <definedName name="토공1">#REF!</definedName>
    <definedName name="토공가">#REF!</definedName>
    <definedName name="토공사">#REF!</definedName>
    <definedName name="토공수량">#REF!</definedName>
    <definedName name="토공유동표">[67]수량산출!#REF!</definedName>
    <definedName name="토공집계">#REF!</definedName>
    <definedName name="토공체적">#REF!</definedName>
    <definedName name="토공총괄집계">#REF!</definedName>
    <definedName name="토량">#REF!</definedName>
    <definedName name="토목">#REF!</definedName>
    <definedName name="토목1">#REF!</definedName>
    <definedName name="토목내역">#REF!</definedName>
    <definedName name="토목부대1">#REF!</definedName>
    <definedName name="토목설계" hidden="1">{#N/A,#N/A,FALSE,"골재소요량";#N/A,#N/A,FALSE,"골재소요량"}</definedName>
    <definedName name="토목원가">#N/A</definedName>
    <definedName name="토양">#REF!</definedName>
    <definedName name="토적1">#N/A</definedName>
    <definedName name="토적표" hidden="1">#REF!</definedName>
    <definedName name="토지이용">#REF!</definedName>
    <definedName name="토취장복구경비">#REF!</definedName>
    <definedName name="토취장복구노무비">#REF!</definedName>
    <definedName name="토취장복구재료비">#REF!</definedName>
    <definedName name="톱">[224]단가!$A$25</definedName>
    <definedName name="톱밥퇴비">#REF!</definedName>
    <definedName name="통">#REF!</definedName>
    <definedName name="통2">#REF!</definedName>
    <definedName name="통기1">#REF!</definedName>
    <definedName name="통기2">#REF!</definedName>
    <definedName name="통내">#REF!</definedName>
    <definedName name="통설">#REF!</definedName>
    <definedName name="통신">BlankMacro1</definedName>
    <definedName name="통신기사1급">#REF!</definedName>
    <definedName name="통신기사2급">#REF!</definedName>
    <definedName name="통신내">#REF!</definedName>
    <definedName name="통신내선공">#REF!</definedName>
    <definedName name="통신설">#REF!</definedName>
    <definedName name="통신설비공">#REF!</definedName>
    <definedName name="통신외">#REF!</definedName>
    <definedName name="통신외선공">#REF!</definedName>
    <definedName name="통신일위대가">BlankMacro1</definedName>
    <definedName name="통신일위목록">#REF!</definedName>
    <definedName name="통신집계">BlankMacro1</definedName>
    <definedName name="통신케">#REF!</definedName>
    <definedName name="통신케이블공">#REF!</definedName>
    <definedName name="통케">#REF!</definedName>
    <definedName name="통합">[23]소요자재!$H$138</definedName>
    <definedName name="퇴직부금비">#REF!</definedName>
    <definedName name="퇴직부금비_산식">#REF!</definedName>
    <definedName name="투간접노무비">#REF!</definedName>
    <definedName name="투경비">#REF!</definedName>
    <definedName name="투고용보험료">#REF!</definedName>
    <definedName name="투공급가액">#REF!</definedName>
    <definedName name="투공사원가">#REF!</definedName>
    <definedName name="투기타경비">#REF!</definedName>
    <definedName name="투노무비">#REF!</definedName>
    <definedName name="투도급액">#REF!</definedName>
    <definedName name="투부가가치세">#REF!</definedName>
    <definedName name="투산재보험료">#REF!</definedName>
    <definedName name="투수콘">[76]단가!$A$63</definedName>
    <definedName name="투순공사원가">#REF!</definedName>
    <definedName name="투안전관리비">#REF!</definedName>
    <definedName name="투이윤">#REF!</definedName>
    <definedName name="투일반관리비">#REF!</definedName>
    <definedName name="투재료비">#REF!</definedName>
    <definedName name="투찰">'[278]투찰(하수)'!$B$2:$E$744</definedName>
    <definedName name="투찰조">'[278]투찰(하수)'!$B$2:$E$744</definedName>
    <definedName name="투찰표">#REF!</definedName>
    <definedName name="투폐기물처리비">#REF!</definedName>
    <definedName name="트랩">#REF!</definedName>
    <definedName name="특고">#REF!</definedName>
    <definedName name="특고압">#REF!</definedName>
    <definedName name="특급">[279]sw1!$I$4,[279]sw1!$I$22,[279]sw1!$I$40,[279]sw1!$I$58,[279]sw1!$I$76,[279]sw1!$I$94</definedName>
    <definedName name="특급기술자">#REF!,#REF!,#REF!,#REF!,#REF!,#REF!</definedName>
    <definedName name="특급자">#REF!,#REF!,#REF!,#REF!,#REF!,#REF!</definedName>
    <definedName name="특별">#REF!</definedName>
    <definedName name="특별인부">#REF!</definedName>
    <definedName name="특수">#N/A</definedName>
    <definedName name="특수및기타건설공사">[18]단위수량!#REF!</definedName>
    <definedName name="특케">#REF!</definedName>
    <definedName name="ㅍ" hidden="1">{#N/A,#N/A,FALSE,"명세표"}</definedName>
    <definedName name="ㅍ1" hidden="1">{#N/A,#N/A,FALSE,"명세표"}</definedName>
    <definedName name="ㅍㄴㅇ">#N/A</definedName>
    <definedName name="파">'[280]인건-측정'!#REF!</definedName>
    <definedName name="파고라노">#REF!</definedName>
    <definedName name="파고라재">#REF!</definedName>
    <definedName name="파이1">#REF!</definedName>
    <definedName name="파이2">#REF!</definedName>
    <definedName name="파이프펜던트">[66]DATA!$E$17:$F$26</definedName>
    <definedName name="파초">BlankMacro1</definedName>
    <definedName name="파호초">BlankMacro1</definedName>
    <definedName name="판넬" hidden="1">{"'단계별시설공사비'!$A$3:$K$51"}</definedName>
    <definedName name="판넬명칭">#REF!</definedName>
    <definedName name="판매액">#REF!</definedName>
    <definedName name="판석노">#REF!</definedName>
    <definedName name="판석재">#REF!</definedName>
    <definedName name="팽">[76]단가!$A$125</definedName>
    <definedName name="퍼호">BlankMacro1</definedName>
    <definedName name="펌프장">[259]약품공급2!#REF!</definedName>
    <definedName name="평가대상지역">#REF!</definedName>
    <definedName name="평안">#REF!</definedName>
    <definedName name="평의자">#REF!</definedName>
    <definedName name="평의자노">#REF!</definedName>
    <definedName name="평의자재">#REF!</definedName>
    <definedName name="폐기고">#REF!</definedName>
    <definedName name="폐기량산출">#N/A</definedName>
    <definedName name="폐기물">#REF!</definedName>
    <definedName name="폐기물_저장창고_및_소각로">#REF!</definedName>
    <definedName name="폐기물내역서">템플리트모듈6</definedName>
    <definedName name="폐기물수수료">#REF!</definedName>
    <definedName name="폐기물집계표">집</definedName>
    <definedName name="폐기물처리3">#REF!</definedName>
    <definedName name="폐기물처리비">BlankMacro1</definedName>
    <definedName name="폐김">템플리트모듈6</definedName>
    <definedName name="폐추니아">#REF!</definedName>
    <definedName name="포리">#REF!</definedName>
    <definedName name="포리마">#REF!</definedName>
    <definedName name="포리미">#REF!</definedName>
    <definedName name="포설공">'[122]단가 및 재료비'!$AA$72</definedName>
    <definedName name="포장">#REF!</definedName>
    <definedName name="포장공">#REF!</definedName>
    <definedName name="포장두께">#REF!</definedName>
    <definedName name="포천석노">[127]시설물!#REF!</definedName>
    <definedName name="포천석재">[127]시설물!#REF!</definedName>
    <definedName name="포항내역서">[281]견적서!#REF!</definedName>
    <definedName name="폭">#REF!</definedName>
    <definedName name="폭원">#REF!</definedName>
    <definedName name="표면보호경비">#REF!</definedName>
    <definedName name="표면보호노무비">#REF!</definedName>
    <definedName name="표면보호재료비">#REF!</definedName>
    <definedName name="표면처리">#REF!</definedName>
    <definedName name="표준원가">#REF!</definedName>
    <definedName name="표지">#REF!</definedName>
    <definedName name="표지001">#N/A</definedName>
    <definedName name="표지01">#N/A</definedName>
    <definedName name="표지1" hidden="1">'[282]6동'!#REF!</definedName>
    <definedName name="표지2">#REF!</definedName>
    <definedName name="표지다">#REF!</definedName>
    <definedName name="표품_통신_6_13">[78]일위대가목록!#REF!</definedName>
    <definedName name="품_______________명">#REF!</definedName>
    <definedName name="품___________명">#REF!</definedName>
    <definedName name="품_1">[7]품!#REF!</definedName>
    <definedName name="품_10">[7]품!#REF!</definedName>
    <definedName name="품_11">[7]품!#REF!</definedName>
    <definedName name="품_12">'[9]일위대가(여기까지)'!#REF!</definedName>
    <definedName name="품_13">[7]품!#REF!</definedName>
    <definedName name="품_14">[7]품!#REF!</definedName>
    <definedName name="품_15">[7]품!#REF!</definedName>
    <definedName name="품_16">[7]품!#REF!</definedName>
    <definedName name="품_17">[7]품!#REF!</definedName>
    <definedName name="품_18">[7]품!#REF!</definedName>
    <definedName name="품_19">[7]품!#REF!</definedName>
    <definedName name="품_2">[7]품!#REF!</definedName>
    <definedName name="품_20">[7]품!#REF!</definedName>
    <definedName name="품_21">[7]품!#REF!</definedName>
    <definedName name="품_22">[7]품!#REF!</definedName>
    <definedName name="품_23">[7]품!#REF!</definedName>
    <definedName name="품_24">[7]품!#REF!</definedName>
    <definedName name="품_28">[8]품셈!#REF!</definedName>
    <definedName name="품_3">[7]품!#REF!</definedName>
    <definedName name="품_4">[7]품!#REF!</definedName>
    <definedName name="품_5">[7]품!#REF!</definedName>
    <definedName name="품_6">[7]품!#REF!</definedName>
    <definedName name="품_7">[8]품셈!#REF!</definedName>
    <definedName name="품_8">[7]품!#REF!</definedName>
    <definedName name="품_9">[7]품!#REF!</definedName>
    <definedName name="품25">[11]일위대가!#REF!</definedName>
    <definedName name="품26">[11]일위대가!#REF!</definedName>
    <definedName name="품31">[8]품셈!#REF!</definedName>
    <definedName name="품명">#REF!</definedName>
    <definedName name="품셈">#REF!</definedName>
    <definedName name="품위내역서">BlankMacro1</definedName>
    <definedName name="품위서">#REF!</definedName>
    <definedName name="퓨ㅜ">#N/A</definedName>
    <definedName name="프라이드">'[122]단가 및 재료비'!$S$144</definedName>
    <definedName name="프로판가스">'[122]단가 및 재료비'!$S$145</definedName>
    <definedName name="플라타너스B8">[120]데이타!$E$552</definedName>
    <definedName name="플랜">#REF!</definedName>
    <definedName name="플랜트노">[40]Sheet6!#REF!</definedName>
    <definedName name="플랜트전공">#REF!</definedName>
    <definedName name="피스택밸브">#REF!</definedName>
    <definedName name="필터링">#REF!,#REF!,#REF!</definedName>
    <definedName name="ㅎ">#REF!</definedName>
    <definedName name="ㅎ384">#REF!</definedName>
    <definedName name="ㅎ662">#REF!</definedName>
    <definedName name="ㅎㄱㄱ">BlankMacro1</definedName>
    <definedName name="ㅎㄴ">#N/A</definedName>
    <definedName name="ㅎㄷ" hidden="1">{#N/A,#N/A,FALSE,"명세표"}</definedName>
    <definedName name="ㅎㄷㅈ" hidden="1">{#N/A,#N/A,FALSE,"명세표"}</definedName>
    <definedName name="ㅎㄹㅇ">BlankMacro1</definedName>
    <definedName name="ㅎ략">#REF!</definedName>
    <definedName name="ㅎ류">#N/A</definedName>
    <definedName name="ㅎㅎ">#REF!</definedName>
    <definedName name="ㅎㅎㅎ">#REF!</definedName>
    <definedName name="ㅎㅎㅎㅇ"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ㅎㅎㅎㅎ">BlankMacro1</definedName>
    <definedName name="하">#REF!</definedName>
    <definedName name="하기">#REF!</definedName>
    <definedName name="하나">BlankMacro1</definedName>
    <definedName name="하나2">BlankMacro1</definedName>
    <definedName name="하도">#REF!</definedName>
    <definedName name="하도급">[240]산출내역서집계표!$D$6:$L$116</definedName>
    <definedName name="하도급계획서">#REF!</definedName>
    <definedName name="하도급사항">'[283]설 계'!$A$2:$F$617</definedName>
    <definedName name="하도급예산갑지">#REF!</definedName>
    <definedName name="하도사"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하도예">#REF!</definedName>
    <definedName name="하도예산">#REF!</definedName>
    <definedName name="하도원가">#REF!</definedName>
    <definedName name="하동사"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하상유지공">#REF!</definedName>
    <definedName name="하수도2"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하하">#REF!</definedName>
    <definedName name="하하하" hidden="1">{#N/A,#N/A,FALSE,"명세표"}</definedName>
    <definedName name="하하하1" hidden="1">{#N/A,#N/A,FALSE,"명세표"}</definedName>
    <definedName name="하히">BlankMacro1</definedName>
    <definedName name="학교">BlankMacro1</definedName>
    <definedName name="학교2">#REF!</definedName>
    <definedName name="한" hidden="1">{#N/A,#N/A,FALSE,"명세표"}</definedName>
    <definedName name="한국">#N/A</definedName>
    <definedName name="한글노무비">#REF!</definedName>
    <definedName name="한라구절초">#REF!</definedName>
    <definedName name="한전수" hidden="1">{#N/A,#N/A,FALSE,"명세표"}</definedName>
    <definedName name="한전수탁비">'[123]단가 (2)'!$H$17</definedName>
    <definedName name="할제">#REF!</definedName>
    <definedName name="할증율">#REF!</definedName>
    <definedName name="함1">#REF!</definedName>
    <definedName name="함2">#REF!</definedName>
    <definedName name="합">[46]표지!#REF!</definedName>
    <definedName name="합_______________계">#REF!</definedName>
    <definedName name="합37">'[31]주현(영광)'!#REF!</definedName>
    <definedName name="합372">'[31]주현(해보)'!#REF!</definedName>
    <definedName name="합37a">#REF!</definedName>
    <definedName name="합37함">#REF!</definedName>
    <definedName name="합3함7">#REF!</definedName>
    <definedName name="합계">#N/A</definedName>
    <definedName name="합계전류">#REF!</definedName>
    <definedName name="합계전류1">#REF!</definedName>
    <definedName name="합계전류2">#REF!</definedName>
    <definedName name="합계전류종">#REF!</definedName>
    <definedName name="합판">'[122]단가 및 재료비'!$S$170</definedName>
    <definedName name="합판1회1">#REF!</definedName>
    <definedName name="합판1회2">#REF!</definedName>
    <definedName name="합판3">#REF!</definedName>
    <definedName name="합판31">#REF!</definedName>
    <definedName name="합판317">#REF!</definedName>
    <definedName name="합판371">#REF!</definedName>
    <definedName name="합판3노">[127]시설물!#REF!</definedName>
    <definedName name="합판3재">[127]시설물!#REF!</definedName>
    <definedName name="합판3함">#REF!</definedName>
    <definedName name="합판3회1">#REF!</definedName>
    <definedName name="합판3회2">#REF!</definedName>
    <definedName name="합판4회1">#REF!</definedName>
    <definedName name="합판4회2">#REF!</definedName>
    <definedName name="합판6">#REF!</definedName>
    <definedName name="합판6회1">#REF!</definedName>
    <definedName name="합판6회2">#REF!</definedName>
    <definedName name="합판731">#REF!</definedName>
    <definedName name="합판거푸집">[284]일위대가!#REF!</definedName>
    <definedName name="합판노">#REF!</definedName>
    <definedName name="합판재">#REF!</definedName>
    <definedName name="항타비1">#REF!</definedName>
    <definedName name="항타비2">#REF!</definedName>
    <definedName name="해당화">#REF!</definedName>
    <definedName name="해송">[76]단가!$A$99</definedName>
    <definedName name="해송1.2">[76]단가!$A$100</definedName>
    <definedName name="行見だし">'[285] ｹ-ﾌﾞﾙ'!#REF!</definedName>
    <definedName name="行見出し">#REF!</definedName>
    <definedName name="행삭제">#REF!</definedName>
    <definedName name="행선안내게시기설비">#REF!</definedName>
    <definedName name="행열변환_1.행열변환_1">[286]!행열변환_1.행열변환_1</definedName>
    <definedName name="행열변환_2.행열변환_2">[286]!행열변환_2.행열변환_2</definedName>
    <definedName name="행열변환_3.행열변환_3">[287]!행열변환_3.행열변환_3</definedName>
    <definedName name="행열변환_4.행열변환_4">[288]!행열변환_4.행열변환_4</definedName>
    <definedName name="허">#REF!</definedName>
    <definedName name="허용전류">#REF!</definedName>
    <definedName name="허창영">#REF!,#REF!</definedName>
    <definedName name="허팡">#N/A</definedName>
    <definedName name="허ㅑㅣ">#REF!</definedName>
    <definedName name="허ㅗ러">BlankMacro1</definedName>
    <definedName name="현___도___사">[136]노임단가!#REF!</definedName>
    <definedName name="현경">[216]현경!$F$39</definedName>
    <definedName name="현설조건">#N/A</definedName>
    <definedName name="현설조건양식">#REF!</definedName>
    <definedName name="현설조건양식1">#N/A</definedName>
    <definedName name="현설조서">#REF!</definedName>
    <definedName name="현설조소">#N/A</definedName>
    <definedName name="현설품의">#REF!</definedName>
    <definedName name="현설품의1">#N/A</definedName>
    <definedName name="현설품의양식">#N/A</definedName>
    <definedName name="현장명">#REF!</definedName>
    <definedName name="현장정리">[127]시설물!#REF!</definedName>
    <definedName name="현조" hidden="1">#REF!</definedName>
    <definedName name="현천기자재비">#REF!</definedName>
    <definedName name="현흥">BlankMacro1</definedName>
    <definedName name="현흥초">BlankMacro1</definedName>
    <definedName name="현흥초등">BlankMacro1</definedName>
    <definedName name="형">#N/A</definedName>
    <definedName name="형상">[90]DATE!$D$24:$D$85</definedName>
    <definedName name="형틀">#REF!</definedName>
    <definedName name="형틀목공">[275]토공사!$B$13</definedName>
    <definedName name="호">템플리트모듈6</definedName>
    <definedName name="호남">#N/A</definedName>
    <definedName name="호라">BlankMacro1</definedName>
    <definedName name="호박노">#REF!</definedName>
    <definedName name="호박재">#REF!</definedName>
    <definedName name="호서">#N/A</definedName>
    <definedName name="호아">BlankMacro1</definedName>
    <definedName name="호지니">[289]!Macro12</definedName>
    <definedName name="호진">#N/A</definedName>
    <definedName name="호표">#REF!</definedName>
    <definedName name="호하">BlankMacro1</definedName>
    <definedName name="호호">BlankMacro1</definedName>
    <definedName name="호호호" hidden="1">{#N/A,#N/A,FALSE,"명세표"}</definedName>
    <definedName name="호호호1" hidden="1">{#N/A,#N/A,FALSE,"명세표"}</definedName>
    <definedName name="호호호호">#REF!</definedName>
    <definedName name="호ㅓㅏ">#REF!</definedName>
    <definedName name="홁ㅎ">#N/A</definedName>
    <definedName name="홍">#REF!</definedName>
    <definedName name="홍단">[76]단가!$A$126</definedName>
    <definedName name="홍단풍">#REF!</definedName>
    <definedName name="홍탁">#N/A</definedName>
    <definedName name="화" hidden="1">{"'Sheet1'!$A$1:$E$59"}</definedName>
    <definedName name="화강석경계석">[131]단가!$A$68</definedName>
    <definedName name="화단공사">[0]!템플리트모듈6</definedName>
    <definedName name="화살">[76]단가!$A$157</definedName>
    <definedName name="화장">BlankMacro1</definedName>
    <definedName name="화장실">BlankMacro1</definedName>
    <definedName name="화장실인원">BlankMacro1</definedName>
    <definedName name="확산동1">#REF!</definedName>
    <definedName name="확약서1">[290]낙찰표!#REF!</definedName>
    <definedName name="환">#REF!</definedName>
    <definedName name="환경영향요소">#REF!</definedName>
    <definedName name="환경원가">BlankMacro1</definedName>
    <definedName name="환율">'[152]기계경비(시간당)'!$D$21</definedName>
    <definedName name="황매화">[131]단가!$A$156</definedName>
    <definedName name="회사분">[264]설계명세!#REF!</definedName>
    <definedName name="회사분경비">#REF!</definedName>
    <definedName name="회사분장비">#REF!</definedName>
    <definedName name="회선대장">#N/A</definedName>
    <definedName name="회선선번장">#N/A</definedName>
    <definedName name="회선선번장2">#N/A</definedName>
    <definedName name="회양목">[131]단가!$A$137</definedName>
    <definedName name="회화">[76]단가!$A$127</definedName>
    <definedName name="횡배수관">[291]DATA!$K$2:$W$10</definedName>
    <definedName name="횡배수관공_개소별명세">[67]수량산출!#REF!</definedName>
    <definedName name="횡배수관구체_수량산출">[67]수량산출!#REF!</definedName>
    <definedName name="횡배수관날개벽_수량산출">[67]수량산출!#REF!</definedName>
    <definedName name="횡배수관차수벽_수량산출">[67]수량산출!#REF!</definedName>
    <definedName name="효구">Dlog_Show</definedName>
    <definedName name="효자">Dlog_Show</definedName>
    <definedName name="효자건설">Dlog_Show</definedName>
    <definedName name="후드밸브">#REF!</definedName>
    <definedName name="후렌지">#REF!</definedName>
    <definedName name="휘발유">#REF!</definedName>
    <definedName name="휴게실집게표">BlankMacro1</definedName>
    <definedName name="휴게실집계표">BlankMacro1</definedName>
    <definedName name="흄관운반">#N/A</definedName>
    <definedName name="흑강관류">#REF!</definedName>
    <definedName name="흙막이면적">#REF!</definedName>
    <definedName name="희선">#REF!,#REF!,#REF!,#REF!,#REF!,#REF!,#REF!,#REF!,#REF!,#REF!,#REF!,#REF!,#REF!,#REF!,#REF!,#REF!,#REF!,#REF!,#REF!</definedName>
    <definedName name="희성" hidden="1">{#N/A,#N/A,FALSE,"명세표"}</definedName>
    <definedName name="희정">#N/A</definedName>
    <definedName name="히말라야시다6노무">#REF!</definedName>
    <definedName name="히말라야시다6재료">#REF!</definedName>
    <definedName name="히말라야시다8노무">#REF!</definedName>
    <definedName name="히말라야시다8재료">#REF!</definedName>
    <definedName name="ㅏ" hidden="1">{#N/A,#N/A,FALSE,"명세표"}</definedName>
    <definedName name="ㅏ96">#REF!</definedName>
    <definedName name="ㅏ눞ㄴ">#REF!</definedName>
    <definedName name="ㅏ로ㅡ">#REF!</definedName>
    <definedName name="ㅏㅇㄹ너ㅑ">#REF!</definedName>
    <definedName name="ㅏ커">#REF!</definedName>
    <definedName name="ㅏㅏ">#REF!</definedName>
    <definedName name="ㅏㅏㅇ라너">#REF!</definedName>
    <definedName name="ㅏㅏㅏ" hidden="1">{#N/A,#N/A,FALSE,"명세표"}</definedName>
    <definedName name="ㅏㅏㅏ갸"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ㅏㅏㅏ데"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ㅏㅏㅏㅏ" hidden="1">{#N/A,#N/A,FALSE,"명세표"}</definedName>
    <definedName name="ㅏㅏㅣ"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ㅏㅓㅗㄹ">#REF!</definedName>
    <definedName name="ㅏㅣ">#REF!</definedName>
    <definedName name="ㅏㅣㅇ널">#REF!</definedName>
    <definedName name="ㅐ1">'[292]#REF'!$D$195</definedName>
    <definedName name="ㅐ520">#REF!</definedName>
    <definedName name="ㅐㅐㅐ"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ㅐㅑㅛㅅ"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ㅑ">#REF!</definedName>
    <definedName name="ㅑ13">#REF!</definedName>
    <definedName name="ㅑ3081">#REF!</definedName>
    <definedName name="ㅑ러ㅑ">#REF!</definedName>
    <definedName name="ㅑㅑㅑ">BlankMacro1</definedName>
    <definedName name="ㅓ">[0]!jhg</definedName>
    <definedName name="ㅓ1514">#REF!</definedName>
    <definedName name="ㅓ39">#REF!</definedName>
    <definedName name="ㅓ8">#REF!</definedName>
    <definedName name="ㅓ난"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ㅓㅇ러">템플리트모듈6</definedName>
    <definedName name="ㅓㅏㅓㅏㅓㅏㅗㅓ">#REF!</definedName>
    <definedName name="ㅓㅓ"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ㅓㅓㅏ니ㅣㅇ"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ㅓㅓㅓㄴ"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ㅓㅗ허">#REF!</definedName>
    <definedName name="ㅓㅗㅛ">BlankMacro1</definedName>
    <definedName name="ㅓㅗㅡ">#N/A</definedName>
    <definedName name="ㅓㅣ망래ㅑ">#REF!</definedName>
    <definedName name="ㅔ154">[293]Sheet1!$K$84</definedName>
    <definedName name="ㅔ19">#REF!</definedName>
    <definedName name="ㅔㅔ" hidden="1">{#N/A,#N/A,FALSE,"명세표"}</definedName>
    <definedName name="ㅔㅔㅔ" hidden="1">{#N/A,#N/A,FALSE,"명세표"}</definedName>
    <definedName name="ㅔㅔㅔㅔ">#REF!,#REF!</definedName>
    <definedName name="ㅕ" hidden="1">{#N/A,#N/A,FALSE,"명세표"}</definedName>
    <definedName name="ㅕ168">#REF!</definedName>
    <definedName name="ㅕ422">[112]Sheet1!#REF!</definedName>
    <definedName name="ㅕ겨겨"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ㅕ오">[0]!ㅕ오</definedName>
    <definedName name="ㅕㅑㅐ">BlankMacro1</definedName>
    <definedName name="ㅗ" hidden="1">{#N/A,#N/A,FALSE,"명세표"}</definedName>
    <definedName name="ㅗ1">#REF!</definedName>
    <definedName name="ㅗ1019">#REF!</definedName>
    <definedName name="ㅗ315">[294]신우!#REF!</definedName>
    <definedName name="ㅗ415">#REF!</definedName>
    <definedName name="ㅗ461">#REF!</definedName>
    <definedName name="ㅗ50">[295]연습!#REF!</definedName>
    <definedName name="ㅗ뉴">#N/A</definedName>
    <definedName name="ㅗ마ㅓ리"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ㅗㅅ20">#REF!</definedName>
    <definedName name="ㅗㅗ" hidden="1">{#N/A,#N/A,FALSE,"명세표"}</definedName>
    <definedName name="ㅗㅗㅎㅎㅎ">템플리트모듈6</definedName>
    <definedName name="ㅗㅗㅗ"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ㅗㅗㅗㅗ" hidden="1">{#N/A,#N/A,FALSE,"명세표"}</definedName>
    <definedName name="ㅗㅛㄱ">BlankMacro1</definedName>
    <definedName name="ㅗㅠㅎㄹ">#N/A</definedName>
    <definedName name="ㅛ" hidden="1">{#N/A,#N/A,FALSE,"명세표"}</definedName>
    <definedName name="ㅛㅅㄱ">BlankMacro1</definedName>
    <definedName name="ㅛㅕㅑ">BlankMacro1</definedName>
    <definedName name="ㅛㅛㅕㅕㅛㅕㅅ">BlankMacro1</definedName>
    <definedName name="ㅛㅛㅛ"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ㅛㅛㅛㅛ" hidden="1">[44]수량산출!$A$1:$A$8561</definedName>
    <definedName name="ㅛㅛㅛㅛㅛ">BlankMacro1</definedName>
    <definedName name="ㅜ" hidden="1">[116]수량산출!#REF!</definedName>
    <definedName name="ㅜ1">#REF!</definedName>
    <definedName name="ㅜㅜ">BlankMacro1</definedName>
    <definedName name="ㅝㅗ허">#N/A</definedName>
    <definedName name="ㅠ359">#REF!</definedName>
    <definedName name="ㅠ61">#REF!</definedName>
    <definedName name="ㅠ632">[296]기계경비!$J$61</definedName>
    <definedName name="ㅠ뮤ㅐ" hidden="1">#REF!</definedName>
    <definedName name="ㅠㅜㅎ">#N/A</definedName>
    <definedName name="ㅡ" hidden="1">{#N/A,#N/A,FALSE,"명세표"}</definedName>
    <definedName name="ㅡㅁㅊ개14">#N/A</definedName>
    <definedName name="ㅡㅡ">#REF!</definedName>
    <definedName name="ㅡㅡㅡ" hidden="1">{#N/A,#N/A,FALSE,"명세표"}</definedName>
    <definedName name="ㅣ">#REF!</definedName>
    <definedName name="ㅣ275">#REF!</definedName>
    <definedName name="ㅣ81">#REF!</definedName>
    <definedName name="ㅣㅏ아ㅓㄴ"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ㅣㅑㅑ" hidden="1">{#N/A,#N/A,FALSE,"단가표지"}</definedName>
    <definedName name="ㅣㅣ">[113]!Macro10</definedName>
    <definedName name="ㅣㅣㅣ노원문화"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ㅣㅣㅣㅣ">BlankMacro1</definedName>
    <definedName name="ㅣㅣㅣㅣㅣ">#REF!</definedName>
  </definedNames>
  <calcPr calcId="152511"/>
</workbook>
</file>

<file path=xl/calcChain.xml><?xml version="1.0" encoding="utf-8"?>
<calcChain xmlns="http://schemas.openxmlformats.org/spreadsheetml/2006/main">
  <c r="T11" i="8" l="1"/>
  <c r="T8" i="8" l="1"/>
  <c r="T14" i="8"/>
  <c r="E27" i="3" l="1"/>
  <c r="E8" i="3" l="1"/>
  <c r="E17" i="3" s="1"/>
  <c r="E9" i="3" l="1"/>
  <c r="E10" i="3" s="1"/>
  <c r="E14" i="3"/>
  <c r="E16" i="3" s="1"/>
  <c r="E15" i="3"/>
  <c r="E13" i="3"/>
  <c r="E12" i="3"/>
  <c r="E4" i="3" l="1"/>
  <c r="E7" i="3" s="1"/>
  <c r="E20" i="3" l="1"/>
  <c r="E18" i="3"/>
  <c r="E11" i="3" l="1"/>
  <c r="E21" i="3" l="1"/>
  <c r="E22" i="3"/>
  <c r="E19" i="3"/>
  <c r="E23" i="3" l="1"/>
  <c r="E24" i="3" s="1"/>
  <c r="E25" i="3" s="1"/>
  <c r="E28" i="3" l="1"/>
  <c r="E29" i="3" s="1"/>
  <c r="E30" i="3" s="1"/>
  <c r="E31" i="3" l="1"/>
</calcChain>
</file>

<file path=xl/sharedStrings.xml><?xml version="1.0" encoding="utf-8"?>
<sst xmlns="http://schemas.openxmlformats.org/spreadsheetml/2006/main" count="1093" uniqueCount="284">
  <si>
    <t>공 종 별 집 계 표</t>
  </si>
  <si>
    <t>품      명</t>
  </si>
  <si>
    <t>규      격</t>
  </si>
  <si>
    <t>단위</t>
  </si>
  <si>
    <t>수량</t>
  </si>
  <si>
    <t>재  료  비</t>
  </si>
  <si>
    <t>단  가</t>
  </si>
  <si>
    <t>금  액</t>
  </si>
  <si>
    <t>노  무  비</t>
  </si>
  <si>
    <t>경      비</t>
  </si>
  <si>
    <t>합      계</t>
  </si>
  <si>
    <t>비  고</t>
  </si>
  <si>
    <t>공종코드</t>
  </si>
  <si>
    <t>변수</t>
  </si>
  <si>
    <t>상위공종</t>
  </si>
  <si>
    <t>공종구분</t>
  </si>
  <si>
    <t>공종레벨</t>
  </si>
  <si>
    <t>공종소계</t>
  </si>
  <si>
    <t>원가계산서 연결금액</t>
  </si>
  <si>
    <t>품목코드</t>
  </si>
  <si>
    <t>설정</t>
  </si>
  <si>
    <t>일위</t>
  </si>
  <si>
    <t>단산</t>
  </si>
  <si>
    <t>자재</t>
  </si>
  <si>
    <t>손료적용</t>
  </si>
  <si>
    <t>손료저장</t>
  </si>
  <si>
    <t>적용율</t>
  </si>
  <si>
    <t>JUK1</t>
  </si>
  <si>
    <t>JUK2</t>
  </si>
  <si>
    <t>JUK3</t>
  </si>
  <si>
    <t>JUK4</t>
  </si>
  <si>
    <t>JUK5</t>
  </si>
  <si>
    <t>JUK6</t>
  </si>
  <si>
    <t>JUK7</t>
  </si>
  <si>
    <t>JUK8</t>
  </si>
  <si>
    <t>JUK9</t>
  </si>
  <si>
    <t>JUK10</t>
  </si>
  <si>
    <t>JUK11</t>
  </si>
  <si>
    <t>JUK12</t>
  </si>
  <si>
    <t>JUK13</t>
  </si>
  <si>
    <t>JUK14</t>
  </si>
  <si>
    <t>JUK15</t>
  </si>
  <si>
    <t>JUK16</t>
  </si>
  <si>
    <t>JUK17</t>
  </si>
  <si>
    <t>JUK18</t>
  </si>
  <si>
    <t>JUK19</t>
  </si>
  <si>
    <t>JUK20</t>
  </si>
  <si>
    <t>자재구분</t>
  </si>
  <si>
    <t>공종+자재</t>
  </si>
  <si>
    <t>고유번호</t>
  </si>
  <si>
    <t>01  두류워터파크시설물보수공사</t>
  </si>
  <si>
    <t/>
  </si>
  <si>
    <t>01</t>
  </si>
  <si>
    <t>&lt;</t>
  </si>
  <si>
    <t>0101  01.파도풀</t>
  </si>
  <si>
    <t>0101</t>
  </si>
  <si>
    <t>010101  보수공사</t>
  </si>
  <si>
    <t>010101</t>
  </si>
  <si>
    <t>■ 파도풀</t>
  </si>
  <si>
    <t>칼라크리트노면균열</t>
  </si>
  <si>
    <t>바닥</t>
  </si>
  <si>
    <t>M</t>
  </si>
  <si>
    <t>5ABD65FFFE99122B89E9BC35264450</t>
  </si>
  <si>
    <t>T</t>
  </si>
  <si>
    <t>F</t>
  </si>
  <si>
    <t>0101015ABD65FFFE99122B89E9BC35264450</t>
  </si>
  <si>
    <t>콘크리트 균열 보수</t>
  </si>
  <si>
    <t>무수축몰탈채우기</t>
  </si>
  <si>
    <t>5A9805E31299A476AE5920BFE61C50</t>
  </si>
  <si>
    <t>0101015A9805E31299A476AE5920BFE61C50</t>
  </si>
  <si>
    <t>표면처리(망상균열)</t>
  </si>
  <si>
    <t>M2</t>
  </si>
  <si>
    <t>5A9805E31299A476AE5920B95E3A50</t>
  </si>
  <si>
    <t>0101015A9805E31299A476AE5920B95E3A50</t>
  </si>
  <si>
    <t>벽</t>
  </si>
  <si>
    <t>5A9805E31299A476AE5920B95E3950</t>
  </si>
  <si>
    <t>0101015A9805E31299A476AE5920B95E3950</t>
  </si>
  <si>
    <t>고압물청소(분진제거용)</t>
  </si>
  <si>
    <t>용수비별도</t>
  </si>
  <si>
    <t>5D938576339679A32A493C8CA2495BD2500066</t>
  </si>
  <si>
    <t>0101015D938576339679A32A493C8CA2495BD2500066</t>
  </si>
  <si>
    <t>0.3mm이상 주입공법</t>
  </si>
  <si>
    <t>5A9805E31299A476AE5920BEC01B50</t>
  </si>
  <si>
    <t>0101015A9805E31299A476AE5920BEC01B50</t>
  </si>
  <si>
    <t>4mm이상 주입공법</t>
  </si>
  <si>
    <t>5A9805E31299A476AE5920B8B74F50</t>
  </si>
  <si>
    <t>0101015A9805E31299A476AE5920B8B74F50</t>
  </si>
  <si>
    <t>콘크리트면 퍼티마감</t>
  </si>
  <si>
    <t>5ABDD55A6E9A5678BF49269F576250</t>
  </si>
  <si>
    <t>0101015ABDD55A6E9A5678BF49269F576250</t>
  </si>
  <si>
    <t>신축줄눈</t>
  </si>
  <si>
    <t>바닥, 코킹철거</t>
  </si>
  <si>
    <t>5ABD75E9849C7453941993D1246E50</t>
  </si>
  <si>
    <t>0101015ABD75E9849C7453941993D1246E50</t>
  </si>
  <si>
    <t>벽, 컷팅+코킹</t>
  </si>
  <si>
    <t>5ABD75E9849C7453941993D1246D50</t>
  </si>
  <si>
    <t>0101015ABD75E9849C7453941993D1246D50</t>
  </si>
  <si>
    <t>규사포장보수</t>
  </si>
  <si>
    <t>미끄럼방지</t>
  </si>
  <si>
    <t>5D938576339679A32A493C8CA2495BD250033E</t>
  </si>
  <si>
    <t>0101015D938576339679A32A493C8CA2495BD250033E</t>
  </si>
  <si>
    <t>아크릭우레탄페인트</t>
  </si>
  <si>
    <t>바닥, 롤러칠2회</t>
  </si>
  <si>
    <t>5ABDD54AC2910ABD6219DFE04EE850</t>
  </si>
  <si>
    <t>0101015ABDD54AC2910ABD6219DFE04EE850</t>
  </si>
  <si>
    <t>벽, 롤러칠2회</t>
  </si>
  <si>
    <t>5ABDD54AC2910ABD6219DFE04EEB50</t>
  </si>
  <si>
    <t>0101015ABDD54AC2910ABD6219DFE04EEB50</t>
  </si>
  <si>
    <t>모르타르탈락 재시공</t>
  </si>
  <si>
    <t>외벽</t>
  </si>
  <si>
    <t>5ABD45AC439CB69EF32949021FE350</t>
  </si>
  <si>
    <t>0101015ABD45AC439CB69EF32949021FE350</t>
  </si>
  <si>
    <t>모르타르 철거</t>
  </si>
  <si>
    <t>5ABC25F2E59D118271990295D2CD50</t>
  </si>
  <si>
    <t>0101015ABC25F2E59D118271990295D2CD50</t>
  </si>
  <si>
    <t>건설폐기물 상차비 - 중량 기준</t>
  </si>
  <si>
    <t>중간처리 대상, 15ton 덤프트럭</t>
  </si>
  <si>
    <t>TON</t>
  </si>
  <si>
    <t>5ABD255BDB95DFE3087945F6E07650</t>
  </si>
  <si>
    <t>0101015ABD255BDB95DFE3087945F6E07650</t>
  </si>
  <si>
    <t>[ 합           계 ]</t>
  </si>
  <si>
    <t>TOTAL</t>
  </si>
  <si>
    <t>010102  폐기물처리비</t>
  </si>
  <si>
    <t>010102</t>
  </si>
  <si>
    <t>합계제외</t>
  </si>
  <si>
    <t>6</t>
  </si>
  <si>
    <t>폐콘크리트</t>
  </si>
  <si>
    <t>처리비</t>
  </si>
  <si>
    <t>5ABD255BDB95DFFD9FE910CDB1B250</t>
  </si>
  <si>
    <t>0101025ABD255BDB95DFFD9FE910CDB1B250</t>
  </si>
  <si>
    <t>운반비, 15ton 덤프트럭</t>
  </si>
  <si>
    <t>5ABD255BDB95DFE3087944D0FF6150</t>
  </si>
  <si>
    <t>0101025ABD255BDB95DFE3087944D0FF6150</t>
  </si>
  <si>
    <t>혼합건설폐기물</t>
  </si>
  <si>
    <t>5ABD255BDB95DFFD9FE91654CF8950</t>
  </si>
  <si>
    <t>0101025ABD255BDB95DFFD9FE91654CF8950</t>
  </si>
  <si>
    <t>5ABD255BDB95DFE3087944D0FF6250</t>
  </si>
  <si>
    <t>0101025ABD255BDB95DFE3087944D0FF6250</t>
  </si>
  <si>
    <t>0102  02.착지풀</t>
  </si>
  <si>
    <t>0102</t>
  </si>
  <si>
    <t>010201  보수공사</t>
  </si>
  <si>
    <t>010201</t>
  </si>
  <si>
    <t>■ 착지풀</t>
  </si>
  <si>
    <t>0102015A9805E31299A476AE5920BFE61C50</t>
  </si>
  <si>
    <t>0102015A9805E31299A476AE5920B95E3A50</t>
  </si>
  <si>
    <t>0102015A9805E31299A476AE5920B95E3950</t>
  </si>
  <si>
    <t>0102015D938576339679A32A493C8CA2495BD2500066</t>
  </si>
  <si>
    <t>0102015A9805E31299A476AE5920BEC01B50</t>
  </si>
  <si>
    <t>0102015A9805E31299A476AE5920B8B74F50</t>
  </si>
  <si>
    <t>0102015ABDD55A6E9A5678BF49269F576250</t>
  </si>
  <si>
    <t>0102015ABD75E9849C7453941993D1246E50</t>
  </si>
  <si>
    <t>0102015D938576339679A32A493C8CA2495BD250033E</t>
  </si>
  <si>
    <t>0102015ABDD54AC2910ABD6219DFE04EE850</t>
  </si>
  <si>
    <t>0102015ABDD54AC2910ABD6219DFE04EEB50</t>
  </si>
  <si>
    <t>0102015ABD45AC439CB69EF32949021FE350</t>
  </si>
  <si>
    <t>0102015ABC25F2E59D118271990295D2CD50</t>
  </si>
  <si>
    <t>0102015ABD255BDB95DFE3087945F6E07650</t>
  </si>
  <si>
    <t>010202  폐기물처리비</t>
  </si>
  <si>
    <t>010202</t>
  </si>
  <si>
    <t>0102025ABD255BDB95DFFD9FE910CDB1B250</t>
  </si>
  <si>
    <t>0102025ABD255BDB95DFE3087944D0FF6150</t>
  </si>
  <si>
    <t>0102025ABD255BDB95DFFD9FE91654CF8950</t>
  </si>
  <si>
    <t>0102025ABD255BDB95DFE3087944D0FF6250</t>
  </si>
  <si>
    <t>0103  03.웨이브리버</t>
  </si>
  <si>
    <t>0103</t>
  </si>
  <si>
    <t>010301  보수공사</t>
  </si>
  <si>
    <t>010301</t>
  </si>
  <si>
    <t>■ 웨이브리버</t>
  </si>
  <si>
    <t>0103015ABD65FFFE99122B89E9BC35264450</t>
  </si>
  <si>
    <t>0103015A9805E31299A476AE5920BFE61C50</t>
  </si>
  <si>
    <t>0103015A9805E31299A476AE5920B95E3A50</t>
  </si>
  <si>
    <t>0103015A9805E31299A476AE5920B95E3950</t>
  </si>
  <si>
    <t>0103015D938576339679A32A493C8CA2495BD2500066</t>
  </si>
  <si>
    <t>0103015A9805E31299A476AE5920BEC01B50</t>
  </si>
  <si>
    <t>0103015ABDD55A6E9A5678BF49269F576250</t>
  </si>
  <si>
    <t>0103015ABD75E9849C7453941993D1246E50</t>
  </si>
  <si>
    <t>0103015D938576339679A32A493C8CA2495BD250033E</t>
  </si>
  <si>
    <t>0103015ABDD54AC2910ABD6219DFE04EE850</t>
  </si>
  <si>
    <t>0103015ABDD54AC2910ABD6219DFE04EEB50</t>
  </si>
  <si>
    <t>0103015ABD45AC439CB69EF32949021FE350</t>
  </si>
  <si>
    <t>5ABD45AC439CB69EF32949021FE050</t>
  </si>
  <si>
    <t>0103015ABD45AC439CB69EF32949021FE050</t>
  </si>
  <si>
    <t>난간대지주(앵커보수)</t>
  </si>
  <si>
    <t>M12*L100mm</t>
  </si>
  <si>
    <t>EA</t>
  </si>
  <si>
    <t>5ABD952CEE9C026EB1E96A4F133350</t>
  </si>
  <si>
    <t>0103015ABD952CEE9C026EB1E96A4F133350</t>
  </si>
  <si>
    <t>0103015ABC25F2E59D118271990295D2CD50</t>
  </si>
  <si>
    <t>규사포장 철거</t>
  </si>
  <si>
    <t>5A9805E31299A476AE5920B95E3B50</t>
  </si>
  <si>
    <t>0103015A9805E31299A476AE5920B95E3B50</t>
  </si>
  <si>
    <t>0103015ABD255BDB95DFE3087945F6E07650</t>
  </si>
  <si>
    <t>010302  폐기물처리비</t>
  </si>
  <si>
    <t>010302</t>
  </si>
  <si>
    <t>0103025ABD255BDB95DFFD9FE910CDB1B250</t>
  </si>
  <si>
    <t>0103025ABD255BDB95DFE3087944D0FF6150</t>
  </si>
  <si>
    <t>0103025ABD255BDB95DFFD9FE91654CF8950</t>
  </si>
  <si>
    <t>0103025ABD255BDB95DFE3087944D0FF6250</t>
  </si>
  <si>
    <t>비      고</t>
  </si>
  <si>
    <t>비        목</t>
  </si>
  <si>
    <t>금      액</t>
  </si>
  <si>
    <t>구        성        비</t>
  </si>
  <si>
    <t>순   공   사   원   가</t>
  </si>
  <si>
    <t>재   료   비</t>
  </si>
  <si>
    <t>노   무   비</t>
  </si>
  <si>
    <t>경        비</t>
  </si>
  <si>
    <t>A1</t>
  </si>
  <si>
    <t>직  접  재  료  비</t>
  </si>
  <si>
    <t>A2</t>
  </si>
  <si>
    <t>간  접  재  료  비</t>
  </si>
  <si>
    <t>A3</t>
  </si>
  <si>
    <t>작업설, 부산물(△)</t>
  </si>
  <si>
    <t>AS</t>
  </si>
  <si>
    <t>[ 소          계 ]</t>
  </si>
  <si>
    <t>B1</t>
  </si>
  <si>
    <t>직  접  노  무  비</t>
  </si>
  <si>
    <t>B2</t>
  </si>
  <si>
    <t>간  접  노  무  비</t>
  </si>
  <si>
    <t>직접노무비 * 13%</t>
  </si>
  <si>
    <t>BS</t>
  </si>
  <si>
    <t>C2</t>
  </si>
  <si>
    <t>경              비</t>
  </si>
  <si>
    <t>C4</t>
  </si>
  <si>
    <t>산  재  보  험  료</t>
  </si>
  <si>
    <t>노무비 * 3.7%</t>
  </si>
  <si>
    <t>C5</t>
  </si>
  <si>
    <t>고  용  보  험  료</t>
  </si>
  <si>
    <t>노무비 * 1.01%</t>
  </si>
  <si>
    <t>C6</t>
  </si>
  <si>
    <t>국민  건강  보험료</t>
  </si>
  <si>
    <t>직접노무비 * 3.495%</t>
  </si>
  <si>
    <t>C7</t>
  </si>
  <si>
    <t>국민  연금  보험료</t>
  </si>
  <si>
    <t>직접노무비 * 4.5%</t>
  </si>
  <si>
    <t>CB</t>
  </si>
  <si>
    <t>노인장기요양보험료</t>
  </si>
  <si>
    <t>건강보험료 * 12.27%</t>
  </si>
  <si>
    <t>C8</t>
  </si>
  <si>
    <t>퇴직  공제  부금비</t>
  </si>
  <si>
    <t>직접노무비 * 2.3%</t>
  </si>
  <si>
    <t>CA</t>
  </si>
  <si>
    <t>산업안전보건관리비</t>
  </si>
  <si>
    <t>(재료비+직노+관급자재비) * 2.93%</t>
  </si>
  <si>
    <t>CH</t>
  </si>
  <si>
    <t>환  경  보  전  비</t>
  </si>
  <si>
    <t>(재료비+직노+경비) * 0.3%</t>
  </si>
  <si>
    <t>CG</t>
  </si>
  <si>
    <t>기   타    경   비</t>
  </si>
  <si>
    <t>(재료비+노무비) * 5.8%</t>
  </si>
  <si>
    <t>CK</t>
  </si>
  <si>
    <t>하도급지급보증수수료</t>
  </si>
  <si>
    <t>(재료비+직노+경비) * 0.081%</t>
  </si>
  <si>
    <t>CL</t>
  </si>
  <si>
    <t>건설기계대여금지급보증서발급수수료</t>
  </si>
  <si>
    <t>(재료비+직노+경비) * 0.07%</t>
  </si>
  <si>
    <t>CS</t>
  </si>
  <si>
    <t>S1</t>
  </si>
  <si>
    <t xml:space="preserve">        계</t>
  </si>
  <si>
    <t>D1</t>
  </si>
  <si>
    <t>일  반  관  리  비</t>
  </si>
  <si>
    <t>계 * 6%</t>
  </si>
  <si>
    <t>D2</t>
  </si>
  <si>
    <t>이              윤</t>
  </si>
  <si>
    <t>(노무비+경비+일반관리비) * 15%</t>
  </si>
  <si>
    <t>D4</t>
  </si>
  <si>
    <t>폐기물처리비</t>
  </si>
  <si>
    <t>D9</t>
  </si>
  <si>
    <t>공   급    가   액</t>
  </si>
  <si>
    <t>DB</t>
  </si>
  <si>
    <t>부  가  가  치  세</t>
  </si>
  <si>
    <t>공급가액 * 10%</t>
  </si>
  <si>
    <t>DH</t>
  </si>
  <si>
    <t>도      급      액</t>
  </si>
  <si>
    <t>S2</t>
  </si>
  <si>
    <t>총   공   사    비</t>
  </si>
  <si>
    <t>공 사 원 가 계 산 서</t>
    <phoneticPr fontId="1" type="noConversion"/>
  </si>
  <si>
    <t xml:space="preserve"> </t>
    <phoneticPr fontId="1" type="noConversion"/>
  </si>
  <si>
    <t xml:space="preserve">  </t>
    <phoneticPr fontId="1" type="noConversion"/>
  </si>
  <si>
    <t xml:space="preserve"> </t>
    <phoneticPr fontId="1" type="noConversion"/>
  </si>
  <si>
    <t>식</t>
    <phoneticPr fontId="1" type="noConversion"/>
  </si>
  <si>
    <t xml:space="preserve"> </t>
    <phoneticPr fontId="1" type="noConversion"/>
  </si>
  <si>
    <t>공사명 : 두류워터파크 시설물 보수공사</t>
    <phoneticPr fontId="1" type="noConversion"/>
  </si>
  <si>
    <t>[ 두류워터파크 시설물 보수공사 ]</t>
    <phoneticPr fontId="1" type="noConversion"/>
  </si>
  <si>
    <t>[ 두류워터파크 시설물 보수공사 ]</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</si>
</sst>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1" formatCode="_-* #,##0_-;\-* #,##0_-;_-* &quot;-&quot;_-;_-@_-"/>
    <numFmt numFmtId="176" formatCode="#,###"/>
    <numFmt numFmtId="177" formatCode="#,###;\-#,###;#;"/>
  </numFmts>
  <fonts count="9" x14ac:knownFonts="1">
    <font>
      <sz val="11"/>
      <color theme="1"/>
      <name val="맑은 고딕"/>
      <family val="2"/>
      <charset val="129"/>
      <scheme val="minor"/>
    </font>
    <font>
      <sz val="8"/>
      <name val="맑은 고딕"/>
      <family val="2"/>
      <charset val="129"/>
      <scheme val="minor"/>
    </font>
    <font>
      <b/>
      <u/>
      <sz val="16"/>
      <color theme="1"/>
      <name val="맑은 고딕"/>
      <family val="3"/>
      <charset val="129"/>
      <scheme val="minor"/>
    </font>
    <font>
      <b/>
      <sz val="11"/>
      <color theme="1"/>
      <name val="맑은 고딕"/>
      <family val="3"/>
      <charset val="129"/>
      <scheme val="minor"/>
    </font>
    <font>
      <b/>
      <sz val="11"/>
      <color theme="1"/>
      <name val="굴림체"/>
      <family val="3"/>
      <charset val="129"/>
    </font>
    <font>
      <sz val="11"/>
      <color theme="1"/>
      <name val="굴림체"/>
      <family val="3"/>
      <charset val="129"/>
    </font>
    <font>
      <sz val="11"/>
      <color theme="1"/>
      <name val="돋움체"/>
      <family val="3"/>
      <charset val="129"/>
    </font>
    <font>
      <b/>
      <u/>
      <sz val="16"/>
      <color theme="1"/>
      <name val="돋움체"/>
      <family val="3"/>
      <charset val="129"/>
    </font>
    <font>
      <sz val="11"/>
      <name val="돋움"/>
      <family val="3"/>
      <charset val="129"/>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alignment vertical="center"/>
    </xf>
    <xf numFmtId="0" fontId="8" fillId="0" borderId="0"/>
    <xf numFmtId="0" fontId="8" fillId="0" borderId="0">
      <alignment vertical="center"/>
    </xf>
    <xf numFmtId="41" fontId="8" fillId="0" borderId="0" applyFont="0" applyFill="0" applyBorder="0" applyAlignment="0" applyProtection="0">
      <alignment vertical="center"/>
    </xf>
  </cellStyleXfs>
  <cellXfs count="32">
    <xf numFmtId="0" fontId="0" fillId="0" borderId="0" xfId="0">
      <alignment vertical="center"/>
    </xf>
    <xf numFmtId="0" fontId="0" fillId="0" borderId="0" xfId="0" quotePrefix="1">
      <alignment vertical="center"/>
    </xf>
    <xf numFmtId="0" fontId="0" fillId="0" borderId="0" xfId="0" quotePrefix="1" applyAlignment="1">
      <alignment vertical="center"/>
    </xf>
    <xf numFmtId="0" fontId="0" fillId="0" borderId="0" xfId="0" applyAlignment="1">
      <alignment vertical="center"/>
    </xf>
    <xf numFmtId="0" fontId="3" fillId="0" borderId="1" xfId="0" quotePrefix="1" applyFont="1" applyBorder="1" applyAlignment="1">
      <alignment horizontal="center" vertical="center"/>
    </xf>
    <xf numFmtId="176" fontId="0" fillId="0" borderId="0" xfId="0" applyNumberFormat="1">
      <alignment vertical="center"/>
    </xf>
    <xf numFmtId="176" fontId="0" fillId="0" borderId="0" xfId="0" applyNumberFormat="1" applyAlignment="1">
      <alignment vertical="center"/>
    </xf>
    <xf numFmtId="0" fontId="4" fillId="0" borderId="1" xfId="0" quotePrefix="1" applyFont="1" applyBorder="1" applyAlignment="1">
      <alignment horizontal="center" vertical="center" wrapText="1"/>
    </xf>
    <xf numFmtId="0" fontId="5" fillId="0" borderId="1" xfId="0" quotePrefix="1" applyFont="1" applyBorder="1" applyAlignment="1">
      <alignment vertical="center" wrapText="1"/>
    </xf>
    <xf numFmtId="0" fontId="5" fillId="0" borderId="1" xfId="0" applyFont="1" applyBorder="1" applyAlignment="1">
      <alignment vertical="center" wrapText="1"/>
    </xf>
    <xf numFmtId="176" fontId="5" fillId="0" borderId="1" xfId="0" applyNumberFormat="1" applyFont="1" applyBorder="1" applyAlignment="1">
      <alignment vertical="center" wrapText="1"/>
    </xf>
    <xf numFmtId="177" fontId="5" fillId="0" borderId="1" xfId="0" applyNumberFormat="1" applyFont="1" applyBorder="1" applyAlignment="1">
      <alignment vertical="center" wrapText="1"/>
    </xf>
    <xf numFmtId="0" fontId="0" fillId="0" borderId="1" xfId="0" quotePrefix="1" applyFont="1" applyBorder="1" applyAlignment="1">
      <alignment vertical="center" wrapText="1"/>
    </xf>
    <xf numFmtId="0" fontId="6" fillId="0" borderId="1" xfId="0" quotePrefix="1" applyFont="1" applyBorder="1" applyAlignment="1">
      <alignment horizontal="center" vertical="center" wrapText="1"/>
    </xf>
    <xf numFmtId="0" fontId="0" fillId="0" borderId="1" xfId="0" quotePrefix="1" applyFont="1" applyBorder="1" applyAlignment="1">
      <alignment horizontal="center" vertical="center" wrapText="1"/>
    </xf>
    <xf numFmtId="176" fontId="0" fillId="0" borderId="1" xfId="0" applyNumberFormat="1" applyFont="1" applyBorder="1" applyAlignment="1">
      <alignment vertical="center" wrapText="1"/>
    </xf>
    <xf numFmtId="0" fontId="0" fillId="0" borderId="1" xfId="0" quotePrefix="1" applyFont="1" applyBorder="1" applyAlignment="1">
      <alignment vertical="center" wrapText="1"/>
    </xf>
    <xf numFmtId="0" fontId="0" fillId="0" borderId="1" xfId="0" quotePrefix="1" applyFont="1" applyBorder="1" applyAlignment="1">
      <alignment horizontal="center" vertical="center" wrapText="1"/>
    </xf>
    <xf numFmtId="0" fontId="7" fillId="0" borderId="0" xfId="0" applyFont="1" applyAlignment="1">
      <alignment horizontal="center" vertical="center"/>
    </xf>
    <xf numFmtId="0" fontId="6" fillId="0" borderId="0" xfId="0" quotePrefix="1" applyFont="1" applyAlignment="1">
      <alignment vertical="center"/>
    </xf>
    <xf numFmtId="0" fontId="6" fillId="0" borderId="0" xfId="0" applyFont="1" applyAlignment="1">
      <alignment horizontal="right" vertical="center"/>
    </xf>
    <xf numFmtId="0" fontId="6" fillId="0" borderId="1" xfId="0" quotePrefix="1" applyFont="1" applyBorder="1" applyAlignment="1">
      <alignment horizontal="center" vertical="center" wrapText="1"/>
    </xf>
    <xf numFmtId="0" fontId="0" fillId="0" borderId="1" xfId="0" quotePrefix="1" applyFont="1" applyBorder="1" applyAlignment="1">
      <alignment horizontal="distributed" vertical="center" wrapText="1"/>
    </xf>
    <xf numFmtId="0" fontId="0" fillId="0" borderId="0" xfId="0" quotePrefix="1">
      <alignment vertical="center"/>
    </xf>
    <xf numFmtId="0" fontId="3" fillId="0" borderId="1" xfId="0" quotePrefix="1" applyFont="1" applyBorder="1" applyAlignment="1">
      <alignment horizontal="center" vertical="center"/>
    </xf>
    <xf numFmtId="0" fontId="4" fillId="0" borderId="1" xfId="0" quotePrefix="1" applyFont="1" applyBorder="1" applyAlignment="1">
      <alignment horizontal="center" vertical="center" wrapText="1"/>
    </xf>
    <xf numFmtId="0" fontId="2" fillId="0" borderId="0" xfId="0" quotePrefix="1" applyFont="1" applyAlignment="1">
      <alignment horizontal="center" vertical="center"/>
    </xf>
    <xf numFmtId="0" fontId="0" fillId="0" borderId="0" xfId="0" quotePrefix="1" applyFont="1" applyAlignment="1">
      <alignment vertical="center"/>
    </xf>
    <xf numFmtId="0" fontId="0" fillId="2" borderId="1" xfId="0" quotePrefix="1" applyFont="1" applyFill="1" applyBorder="1" applyAlignment="1">
      <alignment vertical="center" wrapText="1"/>
    </xf>
    <xf numFmtId="0" fontId="0" fillId="2" borderId="1" xfId="0" quotePrefix="1" applyFont="1" applyFill="1" applyBorder="1" applyAlignment="1">
      <alignment horizontal="center" vertical="center" wrapText="1"/>
    </xf>
    <xf numFmtId="176" fontId="0" fillId="2" borderId="1" xfId="0" applyNumberFormat="1" applyFont="1" applyFill="1" applyBorder="1" applyAlignment="1">
      <alignment vertical="center" wrapText="1"/>
    </xf>
    <xf numFmtId="0" fontId="5" fillId="0" borderId="1" xfId="0" quotePrefix="1" applyFont="1" applyBorder="1" applyAlignment="1">
      <alignment horizontal="right" vertical="center" wrapText="1"/>
    </xf>
  </cellXfs>
  <cellStyles count="4">
    <cellStyle name="쉼표 [0] 2" xfId="3"/>
    <cellStyle name="표준" xfId="0" builtinId="0"/>
    <cellStyle name="표준 2" xfId="1"/>
    <cellStyle name="표준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externalLink" Target="externalLinks/externalLink114.xml"/><Relationship Id="rId299" Type="http://schemas.openxmlformats.org/officeDocument/2006/relationships/externalLink" Target="externalLinks/externalLink296.xml"/><Relationship Id="rId303" Type="http://schemas.openxmlformats.org/officeDocument/2006/relationships/calcChain" Target="calcChain.xml"/><Relationship Id="rId21" Type="http://schemas.openxmlformats.org/officeDocument/2006/relationships/externalLink" Target="externalLinks/externalLink18.xml"/><Relationship Id="rId42" Type="http://schemas.openxmlformats.org/officeDocument/2006/relationships/externalLink" Target="externalLinks/externalLink39.xml"/><Relationship Id="rId63" Type="http://schemas.openxmlformats.org/officeDocument/2006/relationships/externalLink" Target="externalLinks/externalLink60.xml"/><Relationship Id="rId84" Type="http://schemas.openxmlformats.org/officeDocument/2006/relationships/externalLink" Target="externalLinks/externalLink81.xml"/><Relationship Id="rId138" Type="http://schemas.openxmlformats.org/officeDocument/2006/relationships/externalLink" Target="externalLinks/externalLink135.xml"/><Relationship Id="rId159" Type="http://schemas.openxmlformats.org/officeDocument/2006/relationships/externalLink" Target="externalLinks/externalLink156.xml"/><Relationship Id="rId170" Type="http://schemas.openxmlformats.org/officeDocument/2006/relationships/externalLink" Target="externalLinks/externalLink167.xml"/><Relationship Id="rId191" Type="http://schemas.openxmlformats.org/officeDocument/2006/relationships/externalLink" Target="externalLinks/externalLink188.xml"/><Relationship Id="rId205" Type="http://schemas.openxmlformats.org/officeDocument/2006/relationships/externalLink" Target="externalLinks/externalLink202.xml"/><Relationship Id="rId226" Type="http://schemas.openxmlformats.org/officeDocument/2006/relationships/externalLink" Target="externalLinks/externalLink223.xml"/><Relationship Id="rId247" Type="http://schemas.openxmlformats.org/officeDocument/2006/relationships/externalLink" Target="externalLinks/externalLink244.xml"/><Relationship Id="rId107" Type="http://schemas.openxmlformats.org/officeDocument/2006/relationships/externalLink" Target="externalLinks/externalLink104.xml"/><Relationship Id="rId268" Type="http://schemas.openxmlformats.org/officeDocument/2006/relationships/externalLink" Target="externalLinks/externalLink265.xml"/><Relationship Id="rId289" Type="http://schemas.openxmlformats.org/officeDocument/2006/relationships/externalLink" Target="externalLinks/externalLink286.xml"/><Relationship Id="rId11" Type="http://schemas.openxmlformats.org/officeDocument/2006/relationships/externalLink" Target="externalLinks/externalLink8.xml"/><Relationship Id="rId32" Type="http://schemas.openxmlformats.org/officeDocument/2006/relationships/externalLink" Target="externalLinks/externalLink29.xml"/><Relationship Id="rId53" Type="http://schemas.openxmlformats.org/officeDocument/2006/relationships/externalLink" Target="externalLinks/externalLink50.xml"/><Relationship Id="rId74" Type="http://schemas.openxmlformats.org/officeDocument/2006/relationships/externalLink" Target="externalLinks/externalLink71.xml"/><Relationship Id="rId128" Type="http://schemas.openxmlformats.org/officeDocument/2006/relationships/externalLink" Target="externalLinks/externalLink125.xml"/><Relationship Id="rId149" Type="http://schemas.openxmlformats.org/officeDocument/2006/relationships/externalLink" Target="externalLinks/externalLink146.xml"/><Relationship Id="rId5" Type="http://schemas.openxmlformats.org/officeDocument/2006/relationships/externalLink" Target="externalLinks/externalLink2.xml"/><Relationship Id="rId95" Type="http://schemas.openxmlformats.org/officeDocument/2006/relationships/externalLink" Target="externalLinks/externalLink92.xml"/><Relationship Id="rId160" Type="http://schemas.openxmlformats.org/officeDocument/2006/relationships/externalLink" Target="externalLinks/externalLink157.xml"/><Relationship Id="rId181" Type="http://schemas.openxmlformats.org/officeDocument/2006/relationships/externalLink" Target="externalLinks/externalLink178.xml"/><Relationship Id="rId216" Type="http://schemas.openxmlformats.org/officeDocument/2006/relationships/externalLink" Target="externalLinks/externalLink213.xml"/><Relationship Id="rId237" Type="http://schemas.openxmlformats.org/officeDocument/2006/relationships/externalLink" Target="externalLinks/externalLink234.xml"/><Relationship Id="rId258" Type="http://schemas.openxmlformats.org/officeDocument/2006/relationships/externalLink" Target="externalLinks/externalLink255.xml"/><Relationship Id="rId279" Type="http://schemas.openxmlformats.org/officeDocument/2006/relationships/externalLink" Target="externalLinks/externalLink276.xml"/><Relationship Id="rId22" Type="http://schemas.openxmlformats.org/officeDocument/2006/relationships/externalLink" Target="externalLinks/externalLink19.xml"/><Relationship Id="rId43" Type="http://schemas.openxmlformats.org/officeDocument/2006/relationships/externalLink" Target="externalLinks/externalLink40.xml"/><Relationship Id="rId64" Type="http://schemas.openxmlformats.org/officeDocument/2006/relationships/externalLink" Target="externalLinks/externalLink61.xml"/><Relationship Id="rId118" Type="http://schemas.openxmlformats.org/officeDocument/2006/relationships/externalLink" Target="externalLinks/externalLink115.xml"/><Relationship Id="rId139" Type="http://schemas.openxmlformats.org/officeDocument/2006/relationships/externalLink" Target="externalLinks/externalLink136.xml"/><Relationship Id="rId290" Type="http://schemas.openxmlformats.org/officeDocument/2006/relationships/externalLink" Target="externalLinks/externalLink287.xml"/><Relationship Id="rId85" Type="http://schemas.openxmlformats.org/officeDocument/2006/relationships/externalLink" Target="externalLinks/externalLink82.xml"/><Relationship Id="rId150" Type="http://schemas.openxmlformats.org/officeDocument/2006/relationships/externalLink" Target="externalLinks/externalLink147.xml"/><Relationship Id="rId171" Type="http://schemas.openxmlformats.org/officeDocument/2006/relationships/externalLink" Target="externalLinks/externalLink168.xml"/><Relationship Id="rId192" Type="http://schemas.openxmlformats.org/officeDocument/2006/relationships/externalLink" Target="externalLinks/externalLink189.xml"/><Relationship Id="rId206" Type="http://schemas.openxmlformats.org/officeDocument/2006/relationships/externalLink" Target="externalLinks/externalLink203.xml"/><Relationship Id="rId227" Type="http://schemas.openxmlformats.org/officeDocument/2006/relationships/externalLink" Target="externalLinks/externalLink224.xml"/><Relationship Id="rId248" Type="http://schemas.openxmlformats.org/officeDocument/2006/relationships/externalLink" Target="externalLinks/externalLink245.xml"/><Relationship Id="rId269" Type="http://schemas.openxmlformats.org/officeDocument/2006/relationships/externalLink" Target="externalLinks/externalLink266.xml"/><Relationship Id="rId12" Type="http://schemas.openxmlformats.org/officeDocument/2006/relationships/externalLink" Target="externalLinks/externalLink9.xml"/><Relationship Id="rId33" Type="http://schemas.openxmlformats.org/officeDocument/2006/relationships/externalLink" Target="externalLinks/externalLink30.xml"/><Relationship Id="rId108" Type="http://schemas.openxmlformats.org/officeDocument/2006/relationships/externalLink" Target="externalLinks/externalLink105.xml"/><Relationship Id="rId129" Type="http://schemas.openxmlformats.org/officeDocument/2006/relationships/externalLink" Target="externalLinks/externalLink126.xml"/><Relationship Id="rId280" Type="http://schemas.openxmlformats.org/officeDocument/2006/relationships/externalLink" Target="externalLinks/externalLink277.xml"/><Relationship Id="rId54" Type="http://schemas.openxmlformats.org/officeDocument/2006/relationships/externalLink" Target="externalLinks/externalLink51.xml"/><Relationship Id="rId75" Type="http://schemas.openxmlformats.org/officeDocument/2006/relationships/externalLink" Target="externalLinks/externalLink72.xml"/><Relationship Id="rId96" Type="http://schemas.openxmlformats.org/officeDocument/2006/relationships/externalLink" Target="externalLinks/externalLink93.xml"/><Relationship Id="rId140" Type="http://schemas.openxmlformats.org/officeDocument/2006/relationships/externalLink" Target="externalLinks/externalLink137.xml"/><Relationship Id="rId161" Type="http://schemas.openxmlformats.org/officeDocument/2006/relationships/externalLink" Target="externalLinks/externalLink158.xml"/><Relationship Id="rId182" Type="http://schemas.openxmlformats.org/officeDocument/2006/relationships/externalLink" Target="externalLinks/externalLink179.xml"/><Relationship Id="rId217" Type="http://schemas.openxmlformats.org/officeDocument/2006/relationships/externalLink" Target="externalLinks/externalLink214.xml"/><Relationship Id="rId6" Type="http://schemas.openxmlformats.org/officeDocument/2006/relationships/externalLink" Target="externalLinks/externalLink3.xml"/><Relationship Id="rId238" Type="http://schemas.openxmlformats.org/officeDocument/2006/relationships/externalLink" Target="externalLinks/externalLink235.xml"/><Relationship Id="rId259" Type="http://schemas.openxmlformats.org/officeDocument/2006/relationships/externalLink" Target="externalLinks/externalLink256.xml"/><Relationship Id="rId23" Type="http://schemas.openxmlformats.org/officeDocument/2006/relationships/externalLink" Target="externalLinks/externalLink20.xml"/><Relationship Id="rId119" Type="http://schemas.openxmlformats.org/officeDocument/2006/relationships/externalLink" Target="externalLinks/externalLink116.xml"/><Relationship Id="rId270" Type="http://schemas.openxmlformats.org/officeDocument/2006/relationships/externalLink" Target="externalLinks/externalLink267.xml"/><Relationship Id="rId291" Type="http://schemas.openxmlformats.org/officeDocument/2006/relationships/externalLink" Target="externalLinks/externalLink288.xml"/><Relationship Id="rId44" Type="http://schemas.openxmlformats.org/officeDocument/2006/relationships/externalLink" Target="externalLinks/externalLink41.xml"/><Relationship Id="rId65" Type="http://schemas.openxmlformats.org/officeDocument/2006/relationships/externalLink" Target="externalLinks/externalLink62.xml"/><Relationship Id="rId86" Type="http://schemas.openxmlformats.org/officeDocument/2006/relationships/externalLink" Target="externalLinks/externalLink83.xml"/><Relationship Id="rId130" Type="http://schemas.openxmlformats.org/officeDocument/2006/relationships/externalLink" Target="externalLinks/externalLink127.xml"/><Relationship Id="rId151" Type="http://schemas.openxmlformats.org/officeDocument/2006/relationships/externalLink" Target="externalLinks/externalLink148.xml"/><Relationship Id="rId172" Type="http://schemas.openxmlformats.org/officeDocument/2006/relationships/externalLink" Target="externalLinks/externalLink169.xml"/><Relationship Id="rId193" Type="http://schemas.openxmlformats.org/officeDocument/2006/relationships/externalLink" Target="externalLinks/externalLink190.xml"/><Relationship Id="rId207" Type="http://schemas.openxmlformats.org/officeDocument/2006/relationships/externalLink" Target="externalLinks/externalLink204.xml"/><Relationship Id="rId228" Type="http://schemas.openxmlformats.org/officeDocument/2006/relationships/externalLink" Target="externalLinks/externalLink225.xml"/><Relationship Id="rId249" Type="http://schemas.openxmlformats.org/officeDocument/2006/relationships/externalLink" Target="externalLinks/externalLink246.xml"/><Relationship Id="rId13" Type="http://schemas.openxmlformats.org/officeDocument/2006/relationships/externalLink" Target="externalLinks/externalLink10.xml"/><Relationship Id="rId109" Type="http://schemas.openxmlformats.org/officeDocument/2006/relationships/externalLink" Target="externalLinks/externalLink106.xml"/><Relationship Id="rId260" Type="http://schemas.openxmlformats.org/officeDocument/2006/relationships/externalLink" Target="externalLinks/externalLink257.xml"/><Relationship Id="rId281" Type="http://schemas.openxmlformats.org/officeDocument/2006/relationships/externalLink" Target="externalLinks/externalLink278.xml"/><Relationship Id="rId34" Type="http://schemas.openxmlformats.org/officeDocument/2006/relationships/externalLink" Target="externalLinks/externalLink31.xml"/><Relationship Id="rId55" Type="http://schemas.openxmlformats.org/officeDocument/2006/relationships/externalLink" Target="externalLinks/externalLink52.xml"/><Relationship Id="rId76" Type="http://schemas.openxmlformats.org/officeDocument/2006/relationships/externalLink" Target="externalLinks/externalLink73.xml"/><Relationship Id="rId97" Type="http://schemas.openxmlformats.org/officeDocument/2006/relationships/externalLink" Target="externalLinks/externalLink94.xml"/><Relationship Id="rId120" Type="http://schemas.openxmlformats.org/officeDocument/2006/relationships/externalLink" Target="externalLinks/externalLink117.xml"/><Relationship Id="rId141" Type="http://schemas.openxmlformats.org/officeDocument/2006/relationships/externalLink" Target="externalLinks/externalLink138.xml"/><Relationship Id="rId7" Type="http://schemas.openxmlformats.org/officeDocument/2006/relationships/externalLink" Target="externalLinks/externalLink4.xml"/><Relationship Id="rId162" Type="http://schemas.openxmlformats.org/officeDocument/2006/relationships/externalLink" Target="externalLinks/externalLink159.xml"/><Relationship Id="rId183" Type="http://schemas.openxmlformats.org/officeDocument/2006/relationships/externalLink" Target="externalLinks/externalLink180.xml"/><Relationship Id="rId218" Type="http://schemas.openxmlformats.org/officeDocument/2006/relationships/externalLink" Target="externalLinks/externalLink215.xml"/><Relationship Id="rId239" Type="http://schemas.openxmlformats.org/officeDocument/2006/relationships/externalLink" Target="externalLinks/externalLink236.xml"/><Relationship Id="rId2" Type="http://schemas.openxmlformats.org/officeDocument/2006/relationships/worksheet" Target="worksheets/sheet2.xml"/><Relationship Id="rId29" Type="http://schemas.openxmlformats.org/officeDocument/2006/relationships/externalLink" Target="externalLinks/externalLink26.xml"/><Relationship Id="rId250" Type="http://schemas.openxmlformats.org/officeDocument/2006/relationships/externalLink" Target="externalLinks/externalLink247.xml"/><Relationship Id="rId255" Type="http://schemas.openxmlformats.org/officeDocument/2006/relationships/externalLink" Target="externalLinks/externalLink252.xml"/><Relationship Id="rId271" Type="http://schemas.openxmlformats.org/officeDocument/2006/relationships/externalLink" Target="externalLinks/externalLink268.xml"/><Relationship Id="rId276" Type="http://schemas.openxmlformats.org/officeDocument/2006/relationships/externalLink" Target="externalLinks/externalLink273.xml"/><Relationship Id="rId292" Type="http://schemas.openxmlformats.org/officeDocument/2006/relationships/externalLink" Target="externalLinks/externalLink289.xml"/><Relationship Id="rId297" Type="http://schemas.openxmlformats.org/officeDocument/2006/relationships/externalLink" Target="externalLinks/externalLink294.xml"/><Relationship Id="rId24" Type="http://schemas.openxmlformats.org/officeDocument/2006/relationships/externalLink" Target="externalLinks/externalLink21.xml"/><Relationship Id="rId40" Type="http://schemas.openxmlformats.org/officeDocument/2006/relationships/externalLink" Target="externalLinks/externalLink37.xml"/><Relationship Id="rId45" Type="http://schemas.openxmlformats.org/officeDocument/2006/relationships/externalLink" Target="externalLinks/externalLink42.xml"/><Relationship Id="rId66" Type="http://schemas.openxmlformats.org/officeDocument/2006/relationships/externalLink" Target="externalLinks/externalLink63.xml"/><Relationship Id="rId87" Type="http://schemas.openxmlformats.org/officeDocument/2006/relationships/externalLink" Target="externalLinks/externalLink84.xml"/><Relationship Id="rId110" Type="http://schemas.openxmlformats.org/officeDocument/2006/relationships/externalLink" Target="externalLinks/externalLink107.xml"/><Relationship Id="rId115" Type="http://schemas.openxmlformats.org/officeDocument/2006/relationships/externalLink" Target="externalLinks/externalLink112.xml"/><Relationship Id="rId131" Type="http://schemas.openxmlformats.org/officeDocument/2006/relationships/externalLink" Target="externalLinks/externalLink128.xml"/><Relationship Id="rId136" Type="http://schemas.openxmlformats.org/officeDocument/2006/relationships/externalLink" Target="externalLinks/externalLink133.xml"/><Relationship Id="rId157" Type="http://schemas.openxmlformats.org/officeDocument/2006/relationships/externalLink" Target="externalLinks/externalLink154.xml"/><Relationship Id="rId178" Type="http://schemas.openxmlformats.org/officeDocument/2006/relationships/externalLink" Target="externalLinks/externalLink175.xml"/><Relationship Id="rId301" Type="http://schemas.openxmlformats.org/officeDocument/2006/relationships/styles" Target="styles.xml"/><Relationship Id="rId61" Type="http://schemas.openxmlformats.org/officeDocument/2006/relationships/externalLink" Target="externalLinks/externalLink58.xml"/><Relationship Id="rId82" Type="http://schemas.openxmlformats.org/officeDocument/2006/relationships/externalLink" Target="externalLinks/externalLink79.xml"/><Relationship Id="rId152" Type="http://schemas.openxmlformats.org/officeDocument/2006/relationships/externalLink" Target="externalLinks/externalLink149.xml"/><Relationship Id="rId173" Type="http://schemas.openxmlformats.org/officeDocument/2006/relationships/externalLink" Target="externalLinks/externalLink170.xml"/><Relationship Id="rId194" Type="http://schemas.openxmlformats.org/officeDocument/2006/relationships/externalLink" Target="externalLinks/externalLink191.xml"/><Relationship Id="rId199" Type="http://schemas.openxmlformats.org/officeDocument/2006/relationships/externalLink" Target="externalLinks/externalLink196.xml"/><Relationship Id="rId203" Type="http://schemas.openxmlformats.org/officeDocument/2006/relationships/externalLink" Target="externalLinks/externalLink200.xml"/><Relationship Id="rId208" Type="http://schemas.openxmlformats.org/officeDocument/2006/relationships/externalLink" Target="externalLinks/externalLink205.xml"/><Relationship Id="rId229" Type="http://schemas.openxmlformats.org/officeDocument/2006/relationships/externalLink" Target="externalLinks/externalLink226.xml"/><Relationship Id="rId19" Type="http://schemas.openxmlformats.org/officeDocument/2006/relationships/externalLink" Target="externalLinks/externalLink16.xml"/><Relationship Id="rId224" Type="http://schemas.openxmlformats.org/officeDocument/2006/relationships/externalLink" Target="externalLinks/externalLink221.xml"/><Relationship Id="rId240" Type="http://schemas.openxmlformats.org/officeDocument/2006/relationships/externalLink" Target="externalLinks/externalLink237.xml"/><Relationship Id="rId245" Type="http://schemas.openxmlformats.org/officeDocument/2006/relationships/externalLink" Target="externalLinks/externalLink242.xml"/><Relationship Id="rId261" Type="http://schemas.openxmlformats.org/officeDocument/2006/relationships/externalLink" Target="externalLinks/externalLink258.xml"/><Relationship Id="rId266" Type="http://schemas.openxmlformats.org/officeDocument/2006/relationships/externalLink" Target="externalLinks/externalLink263.xml"/><Relationship Id="rId287" Type="http://schemas.openxmlformats.org/officeDocument/2006/relationships/externalLink" Target="externalLinks/externalLink284.xml"/><Relationship Id="rId14" Type="http://schemas.openxmlformats.org/officeDocument/2006/relationships/externalLink" Target="externalLinks/externalLink11.xml"/><Relationship Id="rId30" Type="http://schemas.openxmlformats.org/officeDocument/2006/relationships/externalLink" Target="externalLinks/externalLink27.xml"/><Relationship Id="rId35" Type="http://schemas.openxmlformats.org/officeDocument/2006/relationships/externalLink" Target="externalLinks/externalLink32.xml"/><Relationship Id="rId56" Type="http://schemas.openxmlformats.org/officeDocument/2006/relationships/externalLink" Target="externalLinks/externalLink53.xml"/><Relationship Id="rId77" Type="http://schemas.openxmlformats.org/officeDocument/2006/relationships/externalLink" Target="externalLinks/externalLink74.xml"/><Relationship Id="rId100" Type="http://schemas.openxmlformats.org/officeDocument/2006/relationships/externalLink" Target="externalLinks/externalLink97.xml"/><Relationship Id="rId105" Type="http://schemas.openxmlformats.org/officeDocument/2006/relationships/externalLink" Target="externalLinks/externalLink102.xml"/><Relationship Id="rId126" Type="http://schemas.openxmlformats.org/officeDocument/2006/relationships/externalLink" Target="externalLinks/externalLink123.xml"/><Relationship Id="rId147" Type="http://schemas.openxmlformats.org/officeDocument/2006/relationships/externalLink" Target="externalLinks/externalLink144.xml"/><Relationship Id="rId168" Type="http://schemas.openxmlformats.org/officeDocument/2006/relationships/externalLink" Target="externalLinks/externalLink165.xml"/><Relationship Id="rId282" Type="http://schemas.openxmlformats.org/officeDocument/2006/relationships/externalLink" Target="externalLinks/externalLink279.xml"/><Relationship Id="rId8" Type="http://schemas.openxmlformats.org/officeDocument/2006/relationships/externalLink" Target="externalLinks/externalLink5.xml"/><Relationship Id="rId51" Type="http://schemas.openxmlformats.org/officeDocument/2006/relationships/externalLink" Target="externalLinks/externalLink48.xml"/><Relationship Id="rId72" Type="http://schemas.openxmlformats.org/officeDocument/2006/relationships/externalLink" Target="externalLinks/externalLink69.xml"/><Relationship Id="rId93" Type="http://schemas.openxmlformats.org/officeDocument/2006/relationships/externalLink" Target="externalLinks/externalLink90.xml"/><Relationship Id="rId98" Type="http://schemas.openxmlformats.org/officeDocument/2006/relationships/externalLink" Target="externalLinks/externalLink95.xml"/><Relationship Id="rId121" Type="http://schemas.openxmlformats.org/officeDocument/2006/relationships/externalLink" Target="externalLinks/externalLink118.xml"/><Relationship Id="rId142" Type="http://schemas.openxmlformats.org/officeDocument/2006/relationships/externalLink" Target="externalLinks/externalLink139.xml"/><Relationship Id="rId163" Type="http://schemas.openxmlformats.org/officeDocument/2006/relationships/externalLink" Target="externalLinks/externalLink160.xml"/><Relationship Id="rId184" Type="http://schemas.openxmlformats.org/officeDocument/2006/relationships/externalLink" Target="externalLinks/externalLink181.xml"/><Relationship Id="rId189" Type="http://schemas.openxmlformats.org/officeDocument/2006/relationships/externalLink" Target="externalLinks/externalLink186.xml"/><Relationship Id="rId219" Type="http://schemas.openxmlformats.org/officeDocument/2006/relationships/externalLink" Target="externalLinks/externalLink216.xml"/><Relationship Id="rId3" Type="http://schemas.openxmlformats.org/officeDocument/2006/relationships/worksheet" Target="worksheets/sheet3.xml"/><Relationship Id="rId214" Type="http://schemas.openxmlformats.org/officeDocument/2006/relationships/externalLink" Target="externalLinks/externalLink211.xml"/><Relationship Id="rId230" Type="http://schemas.openxmlformats.org/officeDocument/2006/relationships/externalLink" Target="externalLinks/externalLink227.xml"/><Relationship Id="rId235" Type="http://schemas.openxmlformats.org/officeDocument/2006/relationships/externalLink" Target="externalLinks/externalLink232.xml"/><Relationship Id="rId251" Type="http://schemas.openxmlformats.org/officeDocument/2006/relationships/externalLink" Target="externalLinks/externalLink248.xml"/><Relationship Id="rId256" Type="http://schemas.openxmlformats.org/officeDocument/2006/relationships/externalLink" Target="externalLinks/externalLink253.xml"/><Relationship Id="rId277" Type="http://schemas.openxmlformats.org/officeDocument/2006/relationships/externalLink" Target="externalLinks/externalLink274.xml"/><Relationship Id="rId298" Type="http://schemas.openxmlformats.org/officeDocument/2006/relationships/externalLink" Target="externalLinks/externalLink295.xml"/><Relationship Id="rId25" Type="http://schemas.openxmlformats.org/officeDocument/2006/relationships/externalLink" Target="externalLinks/externalLink22.xml"/><Relationship Id="rId46" Type="http://schemas.openxmlformats.org/officeDocument/2006/relationships/externalLink" Target="externalLinks/externalLink43.xml"/><Relationship Id="rId67" Type="http://schemas.openxmlformats.org/officeDocument/2006/relationships/externalLink" Target="externalLinks/externalLink64.xml"/><Relationship Id="rId116" Type="http://schemas.openxmlformats.org/officeDocument/2006/relationships/externalLink" Target="externalLinks/externalLink113.xml"/><Relationship Id="rId137" Type="http://schemas.openxmlformats.org/officeDocument/2006/relationships/externalLink" Target="externalLinks/externalLink134.xml"/><Relationship Id="rId158" Type="http://schemas.openxmlformats.org/officeDocument/2006/relationships/externalLink" Target="externalLinks/externalLink155.xml"/><Relationship Id="rId272" Type="http://schemas.openxmlformats.org/officeDocument/2006/relationships/externalLink" Target="externalLinks/externalLink269.xml"/><Relationship Id="rId293" Type="http://schemas.openxmlformats.org/officeDocument/2006/relationships/externalLink" Target="externalLinks/externalLink290.xml"/><Relationship Id="rId302" Type="http://schemas.openxmlformats.org/officeDocument/2006/relationships/sharedStrings" Target="sharedStrings.xml"/><Relationship Id="rId20" Type="http://schemas.openxmlformats.org/officeDocument/2006/relationships/externalLink" Target="externalLinks/externalLink17.xml"/><Relationship Id="rId41" Type="http://schemas.openxmlformats.org/officeDocument/2006/relationships/externalLink" Target="externalLinks/externalLink38.xml"/><Relationship Id="rId62" Type="http://schemas.openxmlformats.org/officeDocument/2006/relationships/externalLink" Target="externalLinks/externalLink59.xml"/><Relationship Id="rId83" Type="http://schemas.openxmlformats.org/officeDocument/2006/relationships/externalLink" Target="externalLinks/externalLink80.xml"/><Relationship Id="rId88" Type="http://schemas.openxmlformats.org/officeDocument/2006/relationships/externalLink" Target="externalLinks/externalLink85.xml"/><Relationship Id="rId111" Type="http://schemas.openxmlformats.org/officeDocument/2006/relationships/externalLink" Target="externalLinks/externalLink108.xml"/><Relationship Id="rId132" Type="http://schemas.openxmlformats.org/officeDocument/2006/relationships/externalLink" Target="externalLinks/externalLink129.xml"/><Relationship Id="rId153" Type="http://schemas.openxmlformats.org/officeDocument/2006/relationships/externalLink" Target="externalLinks/externalLink150.xml"/><Relationship Id="rId174" Type="http://schemas.openxmlformats.org/officeDocument/2006/relationships/externalLink" Target="externalLinks/externalLink171.xml"/><Relationship Id="rId179" Type="http://schemas.openxmlformats.org/officeDocument/2006/relationships/externalLink" Target="externalLinks/externalLink176.xml"/><Relationship Id="rId195" Type="http://schemas.openxmlformats.org/officeDocument/2006/relationships/externalLink" Target="externalLinks/externalLink192.xml"/><Relationship Id="rId209" Type="http://schemas.openxmlformats.org/officeDocument/2006/relationships/externalLink" Target="externalLinks/externalLink206.xml"/><Relationship Id="rId190" Type="http://schemas.openxmlformats.org/officeDocument/2006/relationships/externalLink" Target="externalLinks/externalLink187.xml"/><Relationship Id="rId204" Type="http://schemas.openxmlformats.org/officeDocument/2006/relationships/externalLink" Target="externalLinks/externalLink201.xml"/><Relationship Id="rId220" Type="http://schemas.openxmlformats.org/officeDocument/2006/relationships/externalLink" Target="externalLinks/externalLink217.xml"/><Relationship Id="rId225" Type="http://schemas.openxmlformats.org/officeDocument/2006/relationships/externalLink" Target="externalLinks/externalLink222.xml"/><Relationship Id="rId241" Type="http://schemas.openxmlformats.org/officeDocument/2006/relationships/externalLink" Target="externalLinks/externalLink238.xml"/><Relationship Id="rId246" Type="http://schemas.openxmlformats.org/officeDocument/2006/relationships/externalLink" Target="externalLinks/externalLink243.xml"/><Relationship Id="rId267" Type="http://schemas.openxmlformats.org/officeDocument/2006/relationships/externalLink" Target="externalLinks/externalLink264.xml"/><Relationship Id="rId288" Type="http://schemas.openxmlformats.org/officeDocument/2006/relationships/externalLink" Target="externalLinks/externalLink285.xml"/><Relationship Id="rId15" Type="http://schemas.openxmlformats.org/officeDocument/2006/relationships/externalLink" Target="externalLinks/externalLink12.xml"/><Relationship Id="rId36" Type="http://schemas.openxmlformats.org/officeDocument/2006/relationships/externalLink" Target="externalLinks/externalLink33.xml"/><Relationship Id="rId57" Type="http://schemas.openxmlformats.org/officeDocument/2006/relationships/externalLink" Target="externalLinks/externalLink54.xml"/><Relationship Id="rId106" Type="http://schemas.openxmlformats.org/officeDocument/2006/relationships/externalLink" Target="externalLinks/externalLink103.xml"/><Relationship Id="rId127" Type="http://schemas.openxmlformats.org/officeDocument/2006/relationships/externalLink" Target="externalLinks/externalLink124.xml"/><Relationship Id="rId262" Type="http://schemas.openxmlformats.org/officeDocument/2006/relationships/externalLink" Target="externalLinks/externalLink259.xml"/><Relationship Id="rId283" Type="http://schemas.openxmlformats.org/officeDocument/2006/relationships/externalLink" Target="externalLinks/externalLink280.xml"/><Relationship Id="rId10" Type="http://schemas.openxmlformats.org/officeDocument/2006/relationships/externalLink" Target="externalLinks/externalLink7.xml"/><Relationship Id="rId31" Type="http://schemas.openxmlformats.org/officeDocument/2006/relationships/externalLink" Target="externalLinks/externalLink28.xml"/><Relationship Id="rId52" Type="http://schemas.openxmlformats.org/officeDocument/2006/relationships/externalLink" Target="externalLinks/externalLink49.xml"/><Relationship Id="rId73" Type="http://schemas.openxmlformats.org/officeDocument/2006/relationships/externalLink" Target="externalLinks/externalLink70.xml"/><Relationship Id="rId78" Type="http://schemas.openxmlformats.org/officeDocument/2006/relationships/externalLink" Target="externalLinks/externalLink75.xml"/><Relationship Id="rId94" Type="http://schemas.openxmlformats.org/officeDocument/2006/relationships/externalLink" Target="externalLinks/externalLink91.xml"/><Relationship Id="rId99" Type="http://schemas.openxmlformats.org/officeDocument/2006/relationships/externalLink" Target="externalLinks/externalLink96.xml"/><Relationship Id="rId101" Type="http://schemas.openxmlformats.org/officeDocument/2006/relationships/externalLink" Target="externalLinks/externalLink98.xml"/><Relationship Id="rId122" Type="http://schemas.openxmlformats.org/officeDocument/2006/relationships/externalLink" Target="externalLinks/externalLink119.xml"/><Relationship Id="rId143" Type="http://schemas.openxmlformats.org/officeDocument/2006/relationships/externalLink" Target="externalLinks/externalLink140.xml"/><Relationship Id="rId148" Type="http://schemas.openxmlformats.org/officeDocument/2006/relationships/externalLink" Target="externalLinks/externalLink145.xml"/><Relationship Id="rId164" Type="http://schemas.openxmlformats.org/officeDocument/2006/relationships/externalLink" Target="externalLinks/externalLink161.xml"/><Relationship Id="rId169" Type="http://schemas.openxmlformats.org/officeDocument/2006/relationships/externalLink" Target="externalLinks/externalLink166.xml"/><Relationship Id="rId185" Type="http://schemas.openxmlformats.org/officeDocument/2006/relationships/externalLink" Target="externalLinks/externalLink182.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80" Type="http://schemas.openxmlformats.org/officeDocument/2006/relationships/externalLink" Target="externalLinks/externalLink177.xml"/><Relationship Id="rId210" Type="http://schemas.openxmlformats.org/officeDocument/2006/relationships/externalLink" Target="externalLinks/externalLink207.xml"/><Relationship Id="rId215" Type="http://schemas.openxmlformats.org/officeDocument/2006/relationships/externalLink" Target="externalLinks/externalLink212.xml"/><Relationship Id="rId236" Type="http://schemas.openxmlformats.org/officeDocument/2006/relationships/externalLink" Target="externalLinks/externalLink233.xml"/><Relationship Id="rId257" Type="http://schemas.openxmlformats.org/officeDocument/2006/relationships/externalLink" Target="externalLinks/externalLink254.xml"/><Relationship Id="rId278" Type="http://schemas.openxmlformats.org/officeDocument/2006/relationships/externalLink" Target="externalLinks/externalLink275.xml"/><Relationship Id="rId26" Type="http://schemas.openxmlformats.org/officeDocument/2006/relationships/externalLink" Target="externalLinks/externalLink23.xml"/><Relationship Id="rId231" Type="http://schemas.openxmlformats.org/officeDocument/2006/relationships/externalLink" Target="externalLinks/externalLink228.xml"/><Relationship Id="rId252" Type="http://schemas.openxmlformats.org/officeDocument/2006/relationships/externalLink" Target="externalLinks/externalLink249.xml"/><Relationship Id="rId273" Type="http://schemas.openxmlformats.org/officeDocument/2006/relationships/externalLink" Target="externalLinks/externalLink270.xml"/><Relationship Id="rId294" Type="http://schemas.openxmlformats.org/officeDocument/2006/relationships/externalLink" Target="externalLinks/externalLink291.xml"/><Relationship Id="rId47" Type="http://schemas.openxmlformats.org/officeDocument/2006/relationships/externalLink" Target="externalLinks/externalLink44.xml"/><Relationship Id="rId68" Type="http://schemas.openxmlformats.org/officeDocument/2006/relationships/externalLink" Target="externalLinks/externalLink65.xml"/><Relationship Id="rId89" Type="http://schemas.openxmlformats.org/officeDocument/2006/relationships/externalLink" Target="externalLinks/externalLink86.xml"/><Relationship Id="rId112" Type="http://schemas.openxmlformats.org/officeDocument/2006/relationships/externalLink" Target="externalLinks/externalLink109.xml"/><Relationship Id="rId133" Type="http://schemas.openxmlformats.org/officeDocument/2006/relationships/externalLink" Target="externalLinks/externalLink130.xml"/><Relationship Id="rId154" Type="http://schemas.openxmlformats.org/officeDocument/2006/relationships/externalLink" Target="externalLinks/externalLink151.xml"/><Relationship Id="rId175" Type="http://schemas.openxmlformats.org/officeDocument/2006/relationships/externalLink" Target="externalLinks/externalLink172.xml"/><Relationship Id="rId196" Type="http://schemas.openxmlformats.org/officeDocument/2006/relationships/externalLink" Target="externalLinks/externalLink193.xml"/><Relationship Id="rId200" Type="http://schemas.openxmlformats.org/officeDocument/2006/relationships/externalLink" Target="externalLinks/externalLink197.xml"/><Relationship Id="rId16" Type="http://schemas.openxmlformats.org/officeDocument/2006/relationships/externalLink" Target="externalLinks/externalLink13.xml"/><Relationship Id="rId221" Type="http://schemas.openxmlformats.org/officeDocument/2006/relationships/externalLink" Target="externalLinks/externalLink218.xml"/><Relationship Id="rId242" Type="http://schemas.openxmlformats.org/officeDocument/2006/relationships/externalLink" Target="externalLinks/externalLink239.xml"/><Relationship Id="rId263" Type="http://schemas.openxmlformats.org/officeDocument/2006/relationships/externalLink" Target="externalLinks/externalLink260.xml"/><Relationship Id="rId284" Type="http://schemas.openxmlformats.org/officeDocument/2006/relationships/externalLink" Target="externalLinks/externalLink281.xml"/><Relationship Id="rId37" Type="http://schemas.openxmlformats.org/officeDocument/2006/relationships/externalLink" Target="externalLinks/externalLink34.xml"/><Relationship Id="rId58" Type="http://schemas.openxmlformats.org/officeDocument/2006/relationships/externalLink" Target="externalLinks/externalLink55.xml"/><Relationship Id="rId79" Type="http://schemas.openxmlformats.org/officeDocument/2006/relationships/externalLink" Target="externalLinks/externalLink76.xml"/><Relationship Id="rId102" Type="http://schemas.openxmlformats.org/officeDocument/2006/relationships/externalLink" Target="externalLinks/externalLink99.xml"/><Relationship Id="rId123" Type="http://schemas.openxmlformats.org/officeDocument/2006/relationships/externalLink" Target="externalLinks/externalLink120.xml"/><Relationship Id="rId144" Type="http://schemas.openxmlformats.org/officeDocument/2006/relationships/externalLink" Target="externalLinks/externalLink141.xml"/><Relationship Id="rId90" Type="http://schemas.openxmlformats.org/officeDocument/2006/relationships/externalLink" Target="externalLinks/externalLink87.xml"/><Relationship Id="rId165" Type="http://schemas.openxmlformats.org/officeDocument/2006/relationships/externalLink" Target="externalLinks/externalLink162.xml"/><Relationship Id="rId186" Type="http://schemas.openxmlformats.org/officeDocument/2006/relationships/externalLink" Target="externalLinks/externalLink183.xml"/><Relationship Id="rId211" Type="http://schemas.openxmlformats.org/officeDocument/2006/relationships/externalLink" Target="externalLinks/externalLink208.xml"/><Relationship Id="rId232" Type="http://schemas.openxmlformats.org/officeDocument/2006/relationships/externalLink" Target="externalLinks/externalLink229.xml"/><Relationship Id="rId253" Type="http://schemas.openxmlformats.org/officeDocument/2006/relationships/externalLink" Target="externalLinks/externalLink250.xml"/><Relationship Id="rId274" Type="http://schemas.openxmlformats.org/officeDocument/2006/relationships/externalLink" Target="externalLinks/externalLink271.xml"/><Relationship Id="rId295" Type="http://schemas.openxmlformats.org/officeDocument/2006/relationships/externalLink" Target="externalLinks/externalLink292.xml"/><Relationship Id="rId27" Type="http://schemas.openxmlformats.org/officeDocument/2006/relationships/externalLink" Target="externalLinks/externalLink24.xml"/><Relationship Id="rId48" Type="http://schemas.openxmlformats.org/officeDocument/2006/relationships/externalLink" Target="externalLinks/externalLink45.xml"/><Relationship Id="rId69" Type="http://schemas.openxmlformats.org/officeDocument/2006/relationships/externalLink" Target="externalLinks/externalLink66.xml"/><Relationship Id="rId113" Type="http://schemas.openxmlformats.org/officeDocument/2006/relationships/externalLink" Target="externalLinks/externalLink110.xml"/><Relationship Id="rId134" Type="http://schemas.openxmlformats.org/officeDocument/2006/relationships/externalLink" Target="externalLinks/externalLink131.xml"/><Relationship Id="rId80" Type="http://schemas.openxmlformats.org/officeDocument/2006/relationships/externalLink" Target="externalLinks/externalLink77.xml"/><Relationship Id="rId155" Type="http://schemas.openxmlformats.org/officeDocument/2006/relationships/externalLink" Target="externalLinks/externalLink152.xml"/><Relationship Id="rId176" Type="http://schemas.openxmlformats.org/officeDocument/2006/relationships/externalLink" Target="externalLinks/externalLink173.xml"/><Relationship Id="rId197" Type="http://schemas.openxmlformats.org/officeDocument/2006/relationships/externalLink" Target="externalLinks/externalLink194.xml"/><Relationship Id="rId201" Type="http://schemas.openxmlformats.org/officeDocument/2006/relationships/externalLink" Target="externalLinks/externalLink198.xml"/><Relationship Id="rId222" Type="http://schemas.openxmlformats.org/officeDocument/2006/relationships/externalLink" Target="externalLinks/externalLink219.xml"/><Relationship Id="rId243" Type="http://schemas.openxmlformats.org/officeDocument/2006/relationships/externalLink" Target="externalLinks/externalLink240.xml"/><Relationship Id="rId264" Type="http://schemas.openxmlformats.org/officeDocument/2006/relationships/externalLink" Target="externalLinks/externalLink261.xml"/><Relationship Id="rId285" Type="http://schemas.openxmlformats.org/officeDocument/2006/relationships/externalLink" Target="externalLinks/externalLink282.xml"/><Relationship Id="rId17" Type="http://schemas.openxmlformats.org/officeDocument/2006/relationships/externalLink" Target="externalLinks/externalLink14.xml"/><Relationship Id="rId38" Type="http://schemas.openxmlformats.org/officeDocument/2006/relationships/externalLink" Target="externalLinks/externalLink35.xml"/><Relationship Id="rId59" Type="http://schemas.openxmlformats.org/officeDocument/2006/relationships/externalLink" Target="externalLinks/externalLink56.xml"/><Relationship Id="rId103" Type="http://schemas.openxmlformats.org/officeDocument/2006/relationships/externalLink" Target="externalLinks/externalLink100.xml"/><Relationship Id="rId124" Type="http://schemas.openxmlformats.org/officeDocument/2006/relationships/externalLink" Target="externalLinks/externalLink121.xml"/><Relationship Id="rId70" Type="http://schemas.openxmlformats.org/officeDocument/2006/relationships/externalLink" Target="externalLinks/externalLink67.xml"/><Relationship Id="rId91" Type="http://schemas.openxmlformats.org/officeDocument/2006/relationships/externalLink" Target="externalLinks/externalLink88.xml"/><Relationship Id="rId145" Type="http://schemas.openxmlformats.org/officeDocument/2006/relationships/externalLink" Target="externalLinks/externalLink142.xml"/><Relationship Id="rId166" Type="http://schemas.openxmlformats.org/officeDocument/2006/relationships/externalLink" Target="externalLinks/externalLink163.xml"/><Relationship Id="rId187" Type="http://schemas.openxmlformats.org/officeDocument/2006/relationships/externalLink" Target="externalLinks/externalLink184.xml"/><Relationship Id="rId1" Type="http://schemas.openxmlformats.org/officeDocument/2006/relationships/worksheet" Target="worksheets/sheet1.xml"/><Relationship Id="rId212" Type="http://schemas.openxmlformats.org/officeDocument/2006/relationships/externalLink" Target="externalLinks/externalLink209.xml"/><Relationship Id="rId233" Type="http://schemas.openxmlformats.org/officeDocument/2006/relationships/externalLink" Target="externalLinks/externalLink230.xml"/><Relationship Id="rId254" Type="http://schemas.openxmlformats.org/officeDocument/2006/relationships/externalLink" Target="externalLinks/externalLink251.xml"/><Relationship Id="rId28" Type="http://schemas.openxmlformats.org/officeDocument/2006/relationships/externalLink" Target="externalLinks/externalLink25.xml"/><Relationship Id="rId49" Type="http://schemas.openxmlformats.org/officeDocument/2006/relationships/externalLink" Target="externalLinks/externalLink46.xml"/><Relationship Id="rId114" Type="http://schemas.openxmlformats.org/officeDocument/2006/relationships/externalLink" Target="externalLinks/externalLink111.xml"/><Relationship Id="rId275" Type="http://schemas.openxmlformats.org/officeDocument/2006/relationships/externalLink" Target="externalLinks/externalLink272.xml"/><Relationship Id="rId296" Type="http://schemas.openxmlformats.org/officeDocument/2006/relationships/externalLink" Target="externalLinks/externalLink293.xml"/><Relationship Id="rId300" Type="http://schemas.openxmlformats.org/officeDocument/2006/relationships/theme" Target="theme/theme1.xml"/><Relationship Id="rId60" Type="http://schemas.openxmlformats.org/officeDocument/2006/relationships/externalLink" Target="externalLinks/externalLink57.xml"/><Relationship Id="rId81" Type="http://schemas.openxmlformats.org/officeDocument/2006/relationships/externalLink" Target="externalLinks/externalLink78.xml"/><Relationship Id="rId135" Type="http://schemas.openxmlformats.org/officeDocument/2006/relationships/externalLink" Target="externalLinks/externalLink132.xml"/><Relationship Id="rId156" Type="http://schemas.openxmlformats.org/officeDocument/2006/relationships/externalLink" Target="externalLinks/externalLink153.xml"/><Relationship Id="rId177" Type="http://schemas.openxmlformats.org/officeDocument/2006/relationships/externalLink" Target="externalLinks/externalLink174.xml"/><Relationship Id="rId198" Type="http://schemas.openxmlformats.org/officeDocument/2006/relationships/externalLink" Target="externalLinks/externalLink195.xml"/><Relationship Id="rId202" Type="http://schemas.openxmlformats.org/officeDocument/2006/relationships/externalLink" Target="externalLinks/externalLink199.xml"/><Relationship Id="rId223" Type="http://schemas.openxmlformats.org/officeDocument/2006/relationships/externalLink" Target="externalLinks/externalLink220.xml"/><Relationship Id="rId244" Type="http://schemas.openxmlformats.org/officeDocument/2006/relationships/externalLink" Target="externalLinks/externalLink241.xml"/><Relationship Id="rId18" Type="http://schemas.openxmlformats.org/officeDocument/2006/relationships/externalLink" Target="externalLinks/externalLink15.xml"/><Relationship Id="rId39" Type="http://schemas.openxmlformats.org/officeDocument/2006/relationships/externalLink" Target="externalLinks/externalLink36.xml"/><Relationship Id="rId265" Type="http://schemas.openxmlformats.org/officeDocument/2006/relationships/externalLink" Target="externalLinks/externalLink262.xml"/><Relationship Id="rId286" Type="http://schemas.openxmlformats.org/officeDocument/2006/relationships/externalLink" Target="externalLinks/externalLink283.xml"/><Relationship Id="rId50" Type="http://schemas.openxmlformats.org/officeDocument/2006/relationships/externalLink" Target="externalLinks/externalLink47.xml"/><Relationship Id="rId104" Type="http://schemas.openxmlformats.org/officeDocument/2006/relationships/externalLink" Target="externalLinks/externalLink101.xml"/><Relationship Id="rId125" Type="http://schemas.openxmlformats.org/officeDocument/2006/relationships/externalLink" Target="externalLinks/externalLink122.xml"/><Relationship Id="rId146" Type="http://schemas.openxmlformats.org/officeDocument/2006/relationships/externalLink" Target="externalLinks/externalLink143.xml"/><Relationship Id="rId167" Type="http://schemas.openxmlformats.org/officeDocument/2006/relationships/externalLink" Target="externalLinks/externalLink164.xml"/><Relationship Id="rId188" Type="http://schemas.openxmlformats.org/officeDocument/2006/relationships/externalLink" Target="externalLinks/externalLink185.xml"/><Relationship Id="rId71" Type="http://schemas.openxmlformats.org/officeDocument/2006/relationships/externalLink" Target="externalLinks/externalLink68.xml"/><Relationship Id="rId92" Type="http://schemas.openxmlformats.org/officeDocument/2006/relationships/externalLink" Target="externalLinks/externalLink89.xml"/><Relationship Id="rId213" Type="http://schemas.openxmlformats.org/officeDocument/2006/relationships/externalLink" Target="externalLinks/externalLink210.xml"/><Relationship Id="rId234" Type="http://schemas.openxmlformats.org/officeDocument/2006/relationships/externalLink" Target="externalLinks/externalLink23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MK\&#44032;&#51256;&#44032;&#49464;&#50836;\office-file\99-OFFICE\99EXCEL&#51089;&#50629;\9903&#47784;&#48716;&#47001;&#48143;&#51060;&#51473;&#47560;&#47336;&#49444;&#5282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44428;&#45824;&#54801;\2001\&#51221;&#49457;&#54952;\2&#52264;&#54869;&#51109;\&#49892;&#54665;&#49436;&#47448;\&#54644;&#49688;&#52712;&#49688;&#51221;&#49328;&#49892;&#54665;(&#48376;&#49324;&#49849;&#51064;&#48376;).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45824;&#49345;\E\ST\&#45225;&#54408;\2002\&#49437;&#47548;&#49324;&#51077;&#44396;&#50808;%2010&#44060;&#49548;%20&#51452;&#48124;&#49689;&#50896;&#49324;&#50629;%20&#49892;&#49884;&#49444;&#44228;\&#50024;&#48708;&#49828;\XLSDAT\2&#44396;&#44036;%20&#49688;&#47049;\&#49688;&#47049;.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A:\harley\excel\&#46020;&#47196;\&#49436;&#54644;&#50504;&#49440;36.1km\&#49436;&#54644;&#50504;(&#53804;&#52272;).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52980;&#54504;&#53552;1\&#49888;&#49457;&#50629;&#47924;\LKH\EX-DATE\PROJECT\225-5.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52980;&#54504;&#53552;3\C\LKH\EX-DATE\PROJECT\251.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file:///\\D970471\d\job\WESTERN\&#55092;&#44172;&#49548;\&#51204;&#44592;\1&#49324;&#50629;&#49548;\2000\4GONG\2&#44277;&#44396;(&#50504;&#50689;)&#45800;&#44032;&#49328;&#52636;-1.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54788;&#48337;&#52384;\&#52572;&#44540;\&#54532;&#47004;(PLAN)\&#52397;&#52380;\200&#48156;&#51452;\2000&#52397;&#52380;-&#45909;&#54217;&#48156;&#51452;.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44608;&#51221;&#51456;\C\WINDOWS\Temporary%20Internet%20Files\Content.IE5\ESFHAHEX\&#51088;&#46041;&#54224;&#49353;&#49444;&#44228;.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49900;&#48373;&#54788;\C\My%20Documents\&#50857;&#49328;1&#49688;&#47049;.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Isyou\c\P-Iso\Calc-St2\LX-JU.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51312;&#50689;&#51068;\&#49341;&#44368;&#52380;\&#44032;&#54217;&#49888;&#54036;\&#49688;&#47049;&#49328;&#52636;\&#48176;&#49688;&#44277;\&#48512;&#45824;&#44277;EXCEL\&#49688;&#47049;-&#47589;\&#54840;&#45224;\&#48512;&#45824;&#44277;&#51088;&#47308;\excel\&#54788;&#51109;&#48143;&#54872;&#44221;.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F:\&#50724;%20&#49437;&#54788;%20\D\DWG1\2008\1766\1790\1790.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49900;&#48373;&#54788;\C\&#49900;&#48373;&#54788;\&#48317;&#49328;\&#44368;&#47049;4&#44060;&#49548;\&#49688;&#47049;\&#44368;&#45824;.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file:///\\&#44608;&#51452;&#50616;\9.&#44221;&#48512;&#44256;&#49549;&#46020;\LJK-SI\4GONGGU.XLS"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44608;&#48512;&#51109;&#45784;\&#47196;&#52972;&#46356;&#49828;&#53356;c\1766\1790\1790.xls"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file:///A:\EXCEL\YESTER\&#44540;&#44144;&#49436;.XLS"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file:///\\&#49900;&#48373;&#54788;\C\ALL-WORK\DWG\&#49345;&#54032;&#51201;&#47785;\&#44552;&#54840;3&#44368;\&#49688;&#47049;\&#44552;&#54840;3&#44368;.xls"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file:///\\HIMOON\&#50756;&#46020;&#54616;&#49688;\DATA\YOUNGANG\CALSHEET\GODO.XLS" TargetMode="External"/></Relationships>
</file>

<file path=xl/externalLinks/_rels/externalLink116.xml.rels><?xml version="1.0" encoding="UTF-8" standalone="yes"?>
<Relationships xmlns="http://schemas.openxmlformats.org/package/2006/relationships"><Relationship Id="rId1" Type="http://schemas.microsoft.com/office/2006/relationships/xlExternalLinkPath/xlPathMissing" Target="&#49457;&#45224;&#51068;&#50948;.XLS"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file:///\\Hjpark\c\My%20Documents\esco.xls"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file:///\\&#44256;&#50689;&#48176;\05&#45380;01&#50900;\My%20Documents\Excel%20Data\&#50641;&#49472;&#51088;&#47308;\&#50641;&#49472;&#53952;\&#51652;&#51676;&#49688;&#54217;&#45236;&#50669;&#49436;&#53952;.xls"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file:///\\&#44608;&#51452;&#50616;\9.&#44221;&#48512;&#44256;&#49549;&#46020;\&#46041;&#46160;&#52380;\&#45236;&#50669;\&#54644;&#44400;5APT.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44592;&#53440;\C\1766\1790\1790.xls"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file:///\\5\c\backup1\2001&#45380;\&#49888;&#50900;&#52397;&#49548;&#45380;&#47928;&#54868;&#49468;&#53552;\&#45236;&#50669;&#49436;.xls"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file:///\\&#44256;&#50689;&#48176;\05&#45380;01&#50900;\C\&#48149;&#50857;&#44508;\&#50857;&#44508;%20Documents\03%20&#49340;&#49457;&#50644;&#51648;&#45768;&#50612;&#47553;\02-03-P002%20&#44396;&#48120;&#53076;&#45789;_I%20PJT_&#51204;&#44592;(0626).xls"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49884;&#50896;/&#45236;&#50669;&#49436;/WINDOWS/TEMP/2001&#45800;&#44032;&#44228;&#50557;(&#44148;&#49444;&#44277;&#49324;).xls"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file:///\\&#44608;&#44592;&#52384;\D\2002&#45380;&#45236;&#50669;&#52572;&#51333;\03&#45800;&#44032;&#45824;&#48708;(&#45236;&#50669;&#51088;&#47308;).xls"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file:///\\&#49324;&#50857;&#51088;109\c\My%20Documents\&#49444;&#44228;&#49436;\&#44608;&#55148;&#49688;\MSOFFICE\HEXCEL\&#49892;&#54665;\&#49328;&#52636;&#44540;&#44144;.XLS" TargetMode="External"/></Relationships>
</file>

<file path=xl/externalLinks/_rels/externalLink125.xml.rels><?xml version="1.0" encoding="UTF-8" standalone="yes"?>
<Relationships xmlns="http://schemas.openxmlformats.org/package/2006/relationships"><Relationship Id="rId1" Type="http://schemas.openxmlformats.org/officeDocument/2006/relationships/externalLinkPath" Target="file:///\\&#49340;&#48372;586\&#44032;C\WINDOWS\&#48148;&#53461;%20&#54868;&#47732;\&#44053;&#51652;&#49688;&#47049;\&#49444;&#44228;&#54028;&#51068;&#47784;&#51020;\&#49444;&#44228;&#54532;&#47196;&#44536;&#47016;\&#51068;&#50948;&#45824;&#44032;&#54364;.xls" TargetMode="External"/></Relationships>
</file>

<file path=xl/externalLinks/_rels/externalLink126.xml.rels><?xml version="1.0" encoding="UTF-8" standalone="yes"?>
<Relationships xmlns="http://schemas.openxmlformats.org/package/2006/relationships"><Relationship Id="rId1" Type="http://schemas.openxmlformats.org/officeDocument/2006/relationships/externalLinkPath" Target="file:///\\G-3\&#47196;&#52972;%20&#46356;&#49828;&#53356;%20(g)\20060101~\&#51648;&#50669;&#48324;\&#47560;&#49328;&#52285;&#50896;&#49688;&#51656;&#44060;&#49440;&#49324;&#50629;&#49548;\&#52572;&#51333;\&#45824;&#54620;&#48120;&#49696;&#44277;&#49324;\work\2006%20&#51204;&#48152;\&#54872;&#44221;\&#52285;&#50896;&#49884;(&#45824;&#49328;&#54616;&#49688;&#52376;&#47532;&#51109;)\&#47700;&#51068;&#48155;&#51020;(&#52572;&#51333;)\20060101~\&#51648;&#50669;&#48324;\&#51613;&#54217;&#54616;&#49688;&#52376;&#47532;&#51109;\060415&#52572;&#51333;(1&#52264;,%202&#52264;)\LJK-SI\1&#44277;&#44396;.XLS" TargetMode="External"/></Relationships>
</file>

<file path=xl/externalLinks/_rels/externalLink127.xml.rels><?xml version="1.0" encoding="UTF-8" standalone="yes"?>
<Relationships xmlns="http://schemas.openxmlformats.org/package/2006/relationships"><Relationship Id="rId1" Type="http://schemas.openxmlformats.org/officeDocument/2006/relationships/externalLinkPath" Target="file:///\\G-3\&#47196;&#52972;%20&#46356;&#49828;&#53356;%20(g)\20060101~\&#51648;&#50669;&#48324;\&#47560;&#49328;&#52285;&#50896;&#49688;&#51656;&#44060;&#49440;&#49324;&#50629;&#49548;\&#52572;&#51333;\&#45824;&#54620;&#48120;&#49696;&#44277;&#49324;\work\2006%20&#51204;&#48152;\&#54872;&#44221;\&#52285;&#50896;&#49884;(&#45824;&#49328;&#54616;&#49688;&#52376;&#47532;&#51109;)\&#47700;&#51068;&#48155;&#51020;(&#52572;&#51333;)\20060101~\&#51648;&#50669;&#48324;\&#51613;&#54217;&#54616;&#49688;&#52376;&#47532;&#51109;\060415&#52572;&#51333;(1&#52264;,%202&#52264;)\LJK-EX~1\&#48152;&#50900;&#51312;&#44221;.XLS" TargetMode="External"/></Relationships>
</file>

<file path=xl/externalLinks/_rels/externalLink128.xml.rels><?xml version="1.0" encoding="UTF-8" standalone="yes"?>
<Relationships xmlns="http://schemas.openxmlformats.org/package/2006/relationships"><Relationship Id="rId1" Type="http://schemas.openxmlformats.org/officeDocument/2006/relationships/externalLinkPath" Target="file:///\\Lwj\data\pjm\ip2002\6&#50900;\&#49556;&#45236;&#44256;\&#49556;&#45236;&#44256;4.xls" TargetMode="External"/></Relationships>
</file>

<file path=xl/externalLinks/_rels/externalLink129.xml.rels><?xml version="1.0" encoding="UTF-8" standalone="yes"?>
<Relationships xmlns="http://schemas.openxmlformats.org/package/2006/relationships"><Relationship Id="rId1" Type="http://schemas.openxmlformats.org/officeDocument/2006/relationships/externalLinkPath" Target="file:///\\PARADISE\&#51201;&#44201;\&#54620;&#44397;&#50528;&#45768;\&#51089;&#50629;\&#49436;&#47928;.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I:\1766\1790\1790.xls" TargetMode="External"/></Relationships>
</file>

<file path=xl/externalLinks/_rels/externalLink130.xml.rels><?xml version="1.0" encoding="UTF-8" standalone="yes"?>
<Relationships xmlns="http://schemas.openxmlformats.org/package/2006/relationships"><Relationship Id="rId1" Type="http://schemas.openxmlformats.org/officeDocument/2006/relationships/externalLinkPath" Target="file:///\\Sklee\&#45236;&#49688;&#54616;&#49688;&#44288;&#44144;&#51221;&#48708;&#44277;&#49324;\Documents%20and%20Settings\a\My%20Documents\&#45236;&#49688;&#54616;&#49688;&#44288;&#44144;&#51221;&#48708;&#44277;&#49324;\&#50517;&#51077;&#44277;&#49324;\My%20Documents\&#54616;&#45224;\&#50724;&#49688;&#48155;&#51060;&#49688;&#47049;&#49328;&#52636;.XLS" TargetMode="External"/></Relationships>
</file>

<file path=xl/externalLinks/_rels/externalLink131.xml.rels><?xml version="1.0" encoding="UTF-8" standalone="yes"?>
<Relationships xmlns="http://schemas.openxmlformats.org/package/2006/relationships"><Relationship Id="rId1" Type="http://schemas.openxmlformats.org/officeDocument/2006/relationships/externalLinkPath" Target="file:///\\&#54620;&#49345;&#44397;\&#51613;&#54217;&#54616;&#49688;\KIM\ILWIDAGA.XLS" TargetMode="External"/></Relationships>
</file>

<file path=xl/externalLinks/_rels/externalLink132.xml.rels><?xml version="1.0" encoding="UTF-8" standalone="yes"?>
<Relationships xmlns="http://schemas.openxmlformats.org/package/2006/relationships"><Relationship Id="rId1" Type="http://schemas.openxmlformats.org/officeDocument/2006/relationships/externalLinkPath" Target="file:///\\&#44608;&#51452;&#50616;\9.&#44221;&#48512;&#44256;&#49549;&#46020;\&#47560;&#51012;&#47560;&#45817;\excel(&#52572;&#51333;)\&#51312;&#44221;\&#44053;&#49436;&#44396;.XLS" TargetMode="External"/></Relationships>
</file>

<file path=xl/externalLinks/_rels/externalLink133.xml.rels><?xml version="1.0" encoding="UTF-8" standalone="yes"?>
<Relationships xmlns="http://schemas.openxmlformats.org/package/2006/relationships"><Relationship Id="rId1" Type="http://schemas.openxmlformats.org/officeDocument/2006/relationships/externalLinkPath" Target="file:///\\Sklee\&#45236;&#49688;&#54616;&#49688;&#44288;&#44144;&#51221;&#48708;&#44277;&#49324;\Documents%20and%20Settings\a\My%20Documents\&#45236;&#49688;&#54616;&#49688;&#44288;&#44144;&#51221;&#48708;&#44277;&#49324;\&#50517;&#51077;&#44277;&#49324;\My%20Documents\&#53364;&#47101;&#54624;&#46972;\&#50689;&#51333;&#46020;\&#45216;&#44060;&#48317;&#49688;&#47049;A.XLS" TargetMode="External"/></Relationships>
</file>

<file path=xl/externalLinks/_rels/externalLink134.xml.rels><?xml version="1.0" encoding="UTF-8" standalone="yes"?>
<Relationships xmlns="http://schemas.openxmlformats.org/package/2006/relationships"><Relationship Id="rId1" Type="http://schemas.openxmlformats.org/officeDocument/2006/relationships/externalLinkPath" Target="file:///\\&#44608;&#44221;&#47564;\D\pjt-2002\&#54217;&#54868;&#51032;&#45840;\&#50696;&#49328;&#49436;(&#51068;&#50948;&#45824;&#44032;,&#45840;)\&#49444;&#44228;&#48320;&#44221;(&#44397;&#51088;)\&#44397;&#51088;&#48320;&#44221;&#53685;&#49888;\13&#52264;.xls" TargetMode="External"/></Relationships>
</file>

<file path=xl/externalLinks/_rels/externalLink135.xml.rels><?xml version="1.0" encoding="UTF-8" standalone="yes"?>
<Relationships xmlns="http://schemas.openxmlformats.org/package/2006/relationships"><Relationship Id="rId1" Type="http://schemas.openxmlformats.org/officeDocument/2006/relationships/externalLinkPath" Target="file:///\\&#50976;\C\&#45236;&#50669;&#49436;\2001-&#49345;&#48152;&#44592;\&#49457;&#48712;&#49468;&#53944;-&#49328;&#52636;.xls" TargetMode="External"/></Relationships>
</file>

<file path=xl/externalLinks/_rels/externalLink136.xml.rels><?xml version="1.0" encoding="UTF-8" standalone="yes"?>
<Relationships xmlns="http://schemas.openxmlformats.org/package/2006/relationships"><Relationship Id="rId1" Type="http://schemas.openxmlformats.org/officeDocument/2006/relationships/externalLinkPath" Target="file:///\\Sklee\&#45236;&#49688;&#54616;&#49688;&#44288;&#44144;&#51221;&#48708;&#44277;&#49324;\Documents%20and%20Settings\a\My%20Documents\&#45236;&#49688;&#54616;&#49688;&#44288;&#44144;&#51221;&#48708;&#44277;&#49324;\&#50517;&#51077;&#44277;&#49324;\My%20Documents\2002&#45236;&#50669;&#49436;\&#48177;&#49437;&#52488;&#51473;\&#48177;&#49437;&#52488;&#46321;&#54617;&#44368;&#51312;&#44221;&#45236;&#50669;&#49436;.xls" TargetMode="External"/></Relationships>
</file>

<file path=xl/externalLinks/_rels/externalLink137.xml.rels><?xml version="1.0" encoding="UTF-8" standalone="yes"?>
<Relationships xmlns="http://schemas.openxmlformats.org/package/2006/relationships"><Relationship Id="rId1" Type="http://schemas.openxmlformats.org/officeDocument/2006/relationships/externalLinkPath" Target="file:///\\&#44608;&#51452;&#50616;\9.&#44221;&#48512;&#44256;&#49549;&#46020;\LJK-EX\&#53664;&#47785;&#51068;&#50948;.XLS" TargetMode="External"/></Relationships>
</file>

<file path=xl/externalLinks/_rels/externalLink138.xml.rels><?xml version="1.0" encoding="UTF-8" standalone="yes"?>
<Relationships xmlns="http://schemas.openxmlformats.org/package/2006/relationships"><Relationship Id="rId1" Type="http://schemas.openxmlformats.org/officeDocument/2006/relationships/externalLinkPath" Target="file:///A:\MSOFFICE\EXCEL\&#51228;&#51068;&#50504;&#44284;.XLS" TargetMode="External"/></Relationships>
</file>

<file path=xl/externalLinks/_rels/externalLink139.xml.rels><?xml version="1.0" encoding="UTF-8" standalone="yes"?>
<Relationships xmlns="http://schemas.openxmlformats.org/package/2006/relationships"><Relationship Id="rId1" Type="http://schemas.openxmlformats.org/officeDocument/2006/relationships/externalLinkPath" Target="file:///\\&#52572;&#44600;&#54840;\&#50629;&#52404;&#44204;&#51201;\My%20Documents\&#45796;&#50868;\2002-8\&#51221;&#51116;&#50865;\&#50577;&#49328;&#53076;&#49828;&#47784;&#44277;&#51109;%20&#49888;&#52629;&#44277;&#49324;.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51089;&#50629;&#54028;&#51068;\2011%20-%2003%20-%2005%20&#45224;&#45817;&#54637;\&#44148;&#52629;&#45236;&#50669;&#49436;%20&#48143;%20&#49328;&#52636;&#49436;\10&#52264;&#45236;&#50669;&#49436;%20&#48143;%20&#49328;&#52636;&#49436;%2020110831\&#45236;&#50669;&#49436;\1766\1790\1790.xls" TargetMode="External"/></Relationships>
</file>

<file path=xl/externalLinks/_rels/externalLink140.xml.rels><?xml version="1.0" encoding="UTF-8" standalone="yes"?>
<Relationships xmlns="http://schemas.openxmlformats.org/package/2006/relationships"><Relationship Id="rId1" Type="http://schemas.openxmlformats.org/officeDocument/2006/relationships/externalLinkPath" Target="file:///\\&#52572;&#44600;&#54840;\&#50629;&#52404;&#44204;&#51201;\My%20Documents\&#45796;&#50868;\2002-8\(&#51452;)&#54028;&#53356;&#47004;&#46300;\&#44277;&#47924;&#48512;\My%20Documents\(&#51452;)&#54620;&#44397;&#49440;&#48149;&#49444;&#48708;\&#46041;&#54840;&#46041;%20&#54032;&#47588;&#49884;&#49444;.XLS" TargetMode="External"/></Relationships>
</file>

<file path=xl/externalLinks/_rels/externalLink141.xml.rels><?xml version="1.0" encoding="UTF-8" standalone="yes"?>
<Relationships xmlns="http://schemas.openxmlformats.org/package/2006/relationships"><Relationship Id="rId1" Type="http://schemas.microsoft.com/office/2006/relationships/xlExternalLinkPath/xlPathMissing" Target="&#54644;&#50808;&#54788;&#51109;.xls" TargetMode="External"/></Relationships>
</file>

<file path=xl/externalLinks/_rels/externalLink142.xml.rels><?xml version="1.0" encoding="UTF-8" standalone="yes"?>
<Relationships xmlns="http://schemas.openxmlformats.org/package/2006/relationships"><Relationship Id="rId1" Type="http://schemas.openxmlformats.org/officeDocument/2006/relationships/externalLinkPath" Target="file:///B:\&#46041;&#54840;&#46041;%20&#54032;&#47588;&#49884;&#49444;.XLS" TargetMode="External"/></Relationships>
</file>

<file path=xl/externalLinks/_rels/externalLink143.xml.rels><?xml version="1.0" encoding="UTF-8" standalone="yes"?>
<Relationships xmlns="http://schemas.openxmlformats.org/package/2006/relationships"><Relationship Id="rId1" Type="http://schemas.openxmlformats.org/officeDocument/2006/relationships/externalLinkPath" Target="file:///B:\&#49688;&#47785;&#51068;&#50948;.XLS" TargetMode="External"/></Relationships>
</file>

<file path=xl/externalLinks/_rels/externalLink144.xml.rels><?xml version="1.0" encoding="UTF-8" standalone="yes"?>
<Relationships xmlns="http://schemas.openxmlformats.org/package/2006/relationships"><Relationship Id="rId1" Type="http://schemas.openxmlformats.org/officeDocument/2006/relationships/externalLinkPath" Target="file:///\\CIVIL_EST\EST\My%20Documents\&#51077;&#52272;\&#48264;&#50689;&#47196;\&#47924;&#50504;&#54616;&#49688;\&#49892;&#54665;(1)\&#45236;&#50669;&#49436;(1).xls" TargetMode="External"/></Relationships>
</file>

<file path=xl/externalLinks/_rels/externalLink145.xml.rels><?xml version="1.0" encoding="UTF-8" standalone="yes"?>
<Relationships xmlns="http://schemas.openxmlformats.org/package/2006/relationships"><Relationship Id="rId1" Type="http://schemas.openxmlformats.org/officeDocument/2006/relationships/externalLinkPath" Target="file:///\\&#54620;&#49345;&#44397;\&#51613;&#54217;&#54616;&#49688;\WF200\TMP\~TMP8156.$$$\PROJECT\&#44592;&#51109;&#54616;&#49688;&#51333;&#47568;&#52376;&#47532;&#51109;\&#53664;&#47785;\&#44592;&#51109;&#45225;&#54408;0515\&#50696;&#49328;&#49436;\&#50896;&#44032;&#44228;&#49328;\CIVIL\EXCLE\DAT\&#44256;&#50577;&#44288;&#51116;.XLS" TargetMode="External"/></Relationships>
</file>

<file path=xl/externalLinks/_rels/externalLink146.xml.rels><?xml version="1.0" encoding="UTF-8" standalone="yes"?>
<Relationships xmlns="http://schemas.openxmlformats.org/package/2006/relationships"><Relationship Id="rId1" Type="http://schemas.openxmlformats.org/officeDocument/2006/relationships/externalLinkPath" Target="file:///A:\HNCDOC\&#50504;&#46041;-&#50689;&#51452;.xls" TargetMode="External"/></Relationships>
</file>

<file path=xl/externalLinks/_rels/externalLink147.xml.rels><?xml version="1.0" encoding="UTF-8" standalone="yes"?>
<Relationships xmlns="http://schemas.openxmlformats.org/package/2006/relationships"><Relationship Id="rId1" Type="http://schemas.openxmlformats.org/officeDocument/2006/relationships/externalLinkPath" Target="file:///\\&#44608;&#54617;&#51652;\C\2000file\&#49436;&#49885;file\2000&#44221;&#51452;EXPO\7&#50900;file\&#46020;&#47196;&#44277;&#49324;\&#49436;&#50872;&#49884;CCTV.xls" TargetMode="External"/></Relationships>
</file>

<file path=xl/externalLinks/_rels/externalLink148.xml.rels><?xml version="1.0" encoding="UTF-8" standalone="yes"?>
<Relationships xmlns="http://schemas.openxmlformats.org/package/2006/relationships"><Relationship Id="rId1" Type="http://schemas.openxmlformats.org/officeDocument/2006/relationships/externalLinkPath" Target="file:///\\&#54788;&#48337;&#52384;\&#52572;&#44540;\TEMP\&#51312;&#51221;3&#50900;13&#51068;&#47308;&#51068;&#49352;&#48317;.xls" TargetMode="External"/></Relationships>
</file>

<file path=xl/externalLinks/_rels/externalLink149.xml.rels><?xml version="1.0" encoding="UTF-8" standalone="yes"?>
<Relationships xmlns="http://schemas.openxmlformats.org/package/2006/relationships"><Relationship Id="rId1" Type="http://schemas.openxmlformats.org/officeDocument/2006/relationships/externalLinkPath" Target="file:///\\&#50872;&#46980;&#46972;&#46497;\&#51096;&#50024;&#50556;&#46076;\&#46497;\dacom\&#50896;&#51452;~&#51228;&#52380;\&#50896;&#51452;&#52572;&#51333;\&#50696;&#49328;&#45236;~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F:\&#50724;&#49437;&#54788;\E\DWG1\2008\1766\1790\1790.xls" TargetMode="External"/></Relationships>
</file>

<file path=xl/externalLinks/_rels/externalLink150.xml.rels><?xml version="1.0" encoding="UTF-8" standalone="yes"?>
<Relationships xmlns="http://schemas.openxmlformats.org/package/2006/relationships"><Relationship Id="rId1" Type="http://schemas.openxmlformats.org/officeDocument/2006/relationships/externalLinkPath" Target="file:///\\&#54788;&#48337;&#52384;\&#53804;&#52272;\ex-data\&#44592;&#53440;&#51088;&#47308;\&#44221;&#50689;&#49345;&#53468;\00&#44221;&#50689;&#51201;&#44201;.xls" TargetMode="External"/></Relationships>
</file>

<file path=xl/externalLinks/_rels/externalLink151.xml.rels><?xml version="1.0" encoding="UTF-8" standalone="yes"?>
<Relationships xmlns="http://schemas.openxmlformats.org/package/2006/relationships"><Relationship Id="rId1" Type="http://schemas.openxmlformats.org/officeDocument/2006/relationships/externalLinkPath" Target="file:///\\&#50724;&#49849;&#54984;\C\LKH\EX-DATE\PROJECT\165-1.XLS" TargetMode="External"/></Relationships>
</file>

<file path=xl/externalLinks/_rels/externalLink152.xml.rels><?xml version="1.0" encoding="UTF-8" standalone="yes"?>
<Relationships xmlns="http://schemas.openxmlformats.org/package/2006/relationships"><Relationship Id="rId1" Type="http://schemas.openxmlformats.org/officeDocument/2006/relationships/externalLinkPath" Target="file:///\\&#52572;&#44600;&#54840;\&#50629;&#52404;&#44204;&#51201;\My%20Documents\&#45796;&#50868;\2002-8\My%20Documents\&#44277;&#47924;&#48512;\&#44277;&#47924;&#48512;\&#50577;&#49328;&#53076;&#49828;&#47784;&#44277;&#51109;%20&#49888;&#52629;&#44277;&#49324;.XLS" TargetMode="External"/></Relationships>
</file>

<file path=xl/externalLinks/_rels/externalLink153.xml.rels><?xml version="1.0" encoding="UTF-8" standalone="yes"?>
<Relationships xmlns="http://schemas.openxmlformats.org/package/2006/relationships"><Relationship Id="rId1" Type="http://schemas.openxmlformats.org/officeDocument/2006/relationships/externalLinkPath" Target="file:///\\&#52572;&#44600;&#54840;\&#50629;&#52404;&#44204;&#51201;\My%20Documents\&#45796;&#50868;\2002-8\My%20Documents\&#44277;&#47924;&#48512;\My%20Documents\&#49340;&#46993;&#51652;%20&#51473;&#183;&#44256;&#46321;&#54617;&#44368;%20&#44053;&#45817;\&#49340;&#46993;&#51652;-&#45236;&#50669;&#49436;.xls" TargetMode="External"/></Relationships>
</file>

<file path=xl/externalLinks/_rels/externalLink154.xml.rels><?xml version="1.0" encoding="UTF-8" standalone="yes"?>
<Relationships xmlns="http://schemas.openxmlformats.org/package/2006/relationships"><Relationship Id="rId1" Type="http://schemas.openxmlformats.org/officeDocument/2006/relationships/externalLinkPath" Target="file:///\\Sklee\&#45236;&#49688;&#54616;&#49688;&#44288;&#44144;&#51221;&#48708;&#44277;&#49324;\Documents%20and%20Settings\a\My%20Documents\&#45236;&#49688;&#54616;&#49688;&#44288;&#44144;&#51221;&#48708;&#44277;&#49324;\&#50517;&#51077;&#44277;&#49324;\My%20Documents\&#54616;&#45224;\&#48512;&#45824;&#44277;&#49688;&#47049;&#49328;&#52636;.XLS" TargetMode="External"/></Relationships>
</file>

<file path=xl/externalLinks/_rels/externalLink155.xml.rels><?xml version="1.0" encoding="UTF-8" standalone="yes"?>
<Relationships xmlns="http://schemas.openxmlformats.org/package/2006/relationships"><Relationship Id="rId1" Type="http://schemas.openxmlformats.org/officeDocument/2006/relationships/externalLinkPath" Target="file:///\\&#44608;&#51452;&#50616;\9.&#44221;&#48512;&#44256;&#49549;&#46020;\LJK-LAST\TOWER\&#48169;&#50500;.XLS" TargetMode="External"/></Relationships>
</file>

<file path=xl/externalLinks/_rels/externalLink156.xml.rels><?xml version="1.0" encoding="UTF-8" standalone="yes"?>
<Relationships xmlns="http://schemas.openxmlformats.org/package/2006/relationships"><Relationship Id="rId1" Type="http://schemas.openxmlformats.org/officeDocument/2006/relationships/externalLinkPath" Target="file:///\\&#47448;&#54889;&#49437;\My%20Documents\MYDOCU~1\A-&#49345;&#50857;\C0000.XLS" TargetMode="External"/></Relationships>
</file>

<file path=xl/externalLinks/_rels/externalLink157.xml.rels><?xml version="1.0" encoding="UTF-8" standalone="yes"?>
<Relationships xmlns="http://schemas.openxmlformats.org/package/2006/relationships"><Relationship Id="rId1" Type="http://schemas.openxmlformats.org/officeDocument/2006/relationships/externalLinkPath" Target="file:///\\&#51060;&#49324;&#45784;\D\&#54616;&#46020;&#44553;\&#44368;&#47049;&#48324;&#49688;&#47049;.xls" TargetMode="External"/></Relationships>
</file>

<file path=xl/externalLinks/_rels/externalLink158.xml.rels><?xml version="1.0" encoding="UTF-8" standalone="yes"?>
<Relationships xmlns="http://schemas.openxmlformats.org/package/2006/relationships"><Relationship Id="rId1" Type="http://schemas.openxmlformats.org/officeDocument/2006/relationships/externalLinkPath" Target="file:///\\&#50640;&#51060;&#50896;\g\&#48149;&#49345;&#48120;\1.OSD&#54532;&#47196;&#51229;&#53944;\2007project\project%20A(&#44277;&#50672;&#51109;)\&#9733;&#50508;&#54172;&#49884;&#50500;_&#53080;&#49436;&#53944;&#54848;\&#45236;&#50669;\MW&#44277;&#49324;&#48708;\&#50896;%20&#48376;\&#51109;&#48708;\&#52384;&#53457;&#44277;&#49324;&#48708;.xls" TargetMode="External"/></Relationships>
</file>

<file path=xl/externalLinks/_rels/externalLink159.xml.rels><?xml version="1.0" encoding="UTF-8" standalone="yes"?>
<Relationships xmlns="http://schemas.openxmlformats.org/package/2006/relationships"><Relationship Id="rId1" Type="http://schemas.openxmlformats.org/officeDocument/2006/relationships/externalLinkPath" Target="file:///B:\&#44608;&#50857;&#44592;\&#50641;&#49472;\GUMI4B2\&#51077;&#52272;&#45236;&#50669;\&#52380;&#50504;-~1\&#52380;&#50504;F.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F:\&#51089;&#50629;&#54028;&#51068;\2011%20-%2003%20-%2005%20&#45224;&#45817;&#54637;\&#44148;&#52629;&#45236;&#50669;&#49436;%20&#48143;%20&#49328;&#52636;&#49436;\10&#52264;&#45236;&#50669;&#49436;%20&#48143;%20&#49328;&#52636;&#49436;%2020110831\&#45236;&#50669;&#49436;\DWG1\2008\1766\1790\1790.xls" TargetMode="External"/></Relationships>
</file>

<file path=xl/externalLinks/_rels/externalLink160.xml.rels><?xml version="1.0" encoding="UTF-8" standalone="yes"?>
<Relationships xmlns="http://schemas.openxmlformats.org/package/2006/relationships"><Relationship Id="rId1" Type="http://schemas.openxmlformats.org/officeDocument/2006/relationships/externalLinkPath" Target="file:///\\&#54861;&#50689;&#49437;\C\1&#52397;&#49328;&#47732;\&#49688;&#47049;\CIVIL\EXCLE\DAT\&#44256;&#50577;&#44288;&#51116;.XLS" TargetMode="External"/></Relationships>
</file>

<file path=xl/externalLinks/_rels/externalLink161.xml.rels><?xml version="1.0" encoding="UTF-8" standalone="yes"?>
<Relationships xmlns="http://schemas.openxmlformats.org/package/2006/relationships"><Relationship Id="rId1" Type="http://schemas.openxmlformats.org/officeDocument/2006/relationships/externalLinkPath" Target="file:///\\&#54620;&#49345;&#44397;\&#51613;&#54217;&#54616;&#49688;\WF200\TMP\~TMP8156.$$$\PROJECT\&#44592;&#51109;&#54616;&#49688;&#51333;&#47568;&#52376;&#47532;&#51109;\&#53664;&#47785;\&#44592;&#51109;&#45225;&#54408;0515\&#50696;&#49328;&#49436;\&#50896;&#44032;&#44228;&#49328;\1&#52397;&#49328;&#47732;\&#49688;&#47049;\CIVIL\EXCLE\DAT\&#44256;&#50577;&#44288;&#51116;.XLS" TargetMode="External"/></Relationships>
</file>

<file path=xl/externalLinks/_rels/externalLink162.xml.rels><?xml version="1.0" encoding="UTF-8" standalone="yes"?>
<Relationships xmlns="http://schemas.openxmlformats.org/package/2006/relationships"><Relationship Id="rId1" Type="http://schemas.openxmlformats.org/officeDocument/2006/relationships/externalLinkPath" Target="file:///\\&#44256;&#50689;&#48176;\05&#45380;01&#50900;\notebook%20data\A\HOAN\HOREV5.xls" TargetMode="External"/></Relationships>
</file>

<file path=xl/externalLinks/_rels/externalLink163.xml.rels><?xml version="1.0" encoding="UTF-8" standalone="yes"?>
<Relationships xmlns="http://schemas.openxmlformats.org/package/2006/relationships"><Relationship Id="rId1" Type="http://schemas.openxmlformats.org/officeDocument/2006/relationships/externalLinkPath" Target="file:///A:\ABB\SEBANG\INCHON\ELEC\DATA.XLS" TargetMode="External"/></Relationships>
</file>

<file path=xl/externalLinks/_rels/externalLink164.xml.rels><?xml version="1.0" encoding="UTF-8" standalone="yes"?>
<Relationships xmlns="http://schemas.openxmlformats.org/package/2006/relationships"><Relationship Id="rId1" Type="http://schemas.openxmlformats.org/officeDocument/2006/relationships/externalLinkPath" Target="file:///\\&#44608;&#51452;&#50616;\9.&#44221;&#48512;&#44256;&#49549;&#46020;\&#46041;&#46160;&#52380;\&#45236;&#50669;\BYN\JUNKIDAN.XLS" TargetMode="External"/></Relationships>
</file>

<file path=xl/externalLinks/_rels/externalLink165.xml.rels><?xml version="1.0" encoding="UTF-8" standalone="yes"?>
<Relationships xmlns="http://schemas.openxmlformats.org/package/2006/relationships"><Relationship Id="rId1" Type="http://schemas.openxmlformats.org/officeDocument/2006/relationships/externalLinkPath" Target="file:///\\&#54788;&#48337;&#52384;\&#52572;&#44540;\&#49324;&#50629;2000excell\E&#44397;&#51648;&#46020;\&#47928;&#44305;&#52397;&#52380;\2000year\&#52397;&#52380;&#44396;&#44036;\&#52397;&#52380;&#45909;&#54217;&#44036;\2000&#52397;&#52380;-&#45909;&#54217;&#48156;&#51452;&#54252;&#51109;1.xls" TargetMode="External"/></Relationships>
</file>

<file path=xl/externalLinks/_rels/externalLink166.xml.rels><?xml version="1.0" encoding="UTF-8" standalone="yes"?>
<Relationships xmlns="http://schemas.openxmlformats.org/package/2006/relationships"><Relationship Id="rId1" Type="http://schemas.openxmlformats.org/officeDocument/2006/relationships/externalLinkPath" Target="file:///\\G-3\&#47196;&#52972;%20&#46356;&#49828;&#53356;%20(g)\20060101~\&#51648;&#50669;&#48324;\&#47560;&#49328;&#52285;&#50896;&#49688;&#51656;&#44060;&#49440;&#49324;&#50629;&#49548;\&#52572;&#51333;\&#45824;&#54620;&#48120;&#49696;&#44277;&#49324;\work\2006%20&#51204;&#48152;\&#54872;&#44221;\&#52285;&#50896;&#49884;(&#45824;&#49328;&#54616;&#49688;&#52376;&#47532;&#51109;)\&#47700;&#51068;&#48155;&#51020;(&#52572;&#51333;)\20060101~\&#51648;&#50669;&#48324;\&#51613;&#54217;&#54616;&#49688;&#52376;&#47532;&#51109;\060415&#52572;&#51333;(1&#52264;,%202&#52264;)\&#50641;&#49472;&#49436;&#49885;\&#45236;&#50669;&#51089;&#49457;form.xls" TargetMode="External"/></Relationships>
</file>

<file path=xl/externalLinks/_rels/externalLink167.xml.rels><?xml version="1.0" encoding="UTF-8" standalone="yes"?>
<Relationships xmlns="http://schemas.openxmlformats.org/package/2006/relationships"><Relationship Id="rId1" Type="http://schemas.openxmlformats.org/officeDocument/2006/relationships/externalLinkPath" Target="file:///\\Lew\d\SAM-Project\&#49464;&#51333;&#47196;\&#45236;&#50669;&#49436;\&#51652;&#54644;&#49437;&#46041;.xls" TargetMode="External"/></Relationships>
</file>

<file path=xl/externalLinks/_rels/externalLink168.xml.rels><?xml version="1.0" encoding="UTF-8" standalone="yes"?>
<Relationships xmlns="http://schemas.openxmlformats.org/package/2006/relationships"><Relationship Id="rId1" Type="http://schemas.openxmlformats.org/officeDocument/2006/relationships/externalLinkPath" Target="file:///B:\&#44396;&#51312;&#47932;.XLS" TargetMode="External"/></Relationships>
</file>

<file path=xl/externalLinks/_rels/externalLink169.xml.rels><?xml version="1.0" encoding="UTF-8" standalone="yes"?>
<Relationships xmlns="http://schemas.openxmlformats.org/package/2006/relationships"><Relationship Id="rId1" Type="http://schemas.openxmlformats.org/officeDocument/2006/relationships/externalLinkPath" Target="file:///\\EL07\&#44277;&#50976;\My%20Documents\&#45236;&#50669;.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50872;&#46980;&#46972;&#46497;\&#51096;&#50024;&#50556;&#46076;\&#46497;\dacom\&#50896;&#51452;~&#51228;&#52380;\&#50896;&#51452;&#52572;&#51333;\&#44277;&#53685;&#51088;&#47308;.xls" TargetMode="External"/></Relationships>
</file>

<file path=xl/externalLinks/_rels/externalLink170.xml.rels><?xml version="1.0" encoding="UTF-8" standalone="yes"?>
<Relationships xmlns="http://schemas.openxmlformats.org/package/2006/relationships"><Relationship Id="rId1" Type="http://schemas.openxmlformats.org/officeDocument/2006/relationships/externalLinkPath" Target="file:///\\&#44608;&#54617;&#48124;\&#48320;&#44221;&#49892;&#54665;\EXCEL\&#45824;&#54617;.XLS" TargetMode="External"/></Relationships>
</file>

<file path=xl/externalLinks/_rels/externalLink171.xml.rels><?xml version="1.0" encoding="UTF-8" standalone="yes"?>
<Relationships xmlns="http://schemas.openxmlformats.org/package/2006/relationships"><Relationship Id="rId1" Type="http://schemas.microsoft.com/office/2006/relationships/xlExternalLinkPath/xlPathMissing" Target="Book3" TargetMode="External"/></Relationships>
</file>

<file path=xl/externalLinks/_rels/externalLink172.xml.rels><?xml version="1.0" encoding="UTF-8" standalone="yes"?>
<Relationships xmlns="http://schemas.openxmlformats.org/package/2006/relationships"><Relationship Id="rId1" Type="http://schemas.openxmlformats.org/officeDocument/2006/relationships/externalLinkPath" Target="file:///\\&#50896;&#50857;&#51652;\&#50896;&#50857;&#51652;&#51032;%20&#50896;\My%20Documents\&#50672;&#44208;.xls" TargetMode="External"/></Relationships>
</file>

<file path=xl/externalLinks/_rels/externalLink173.xml.rels><?xml version="1.0" encoding="UTF-8" standalone="yes"?>
<Relationships xmlns="http://schemas.openxmlformats.org/package/2006/relationships"><Relationship Id="rId1" Type="http://schemas.openxmlformats.org/officeDocument/2006/relationships/externalLinkPath" Target="file:///\\&#48149;&#53468;&#44397;\&#44277;&#50976;\CHOL2000\DOWN\&#47215;&#45936;&#49660;&#54609;(&#54252;&#54637;&#51216;).xls" TargetMode="External"/></Relationships>
</file>

<file path=xl/externalLinks/_rels/externalLink174.xml.rels><?xml version="1.0" encoding="UTF-8" standalone="yes"?>
<Relationships xmlns="http://schemas.openxmlformats.org/package/2006/relationships"><Relationship Id="rId1" Type="http://schemas.openxmlformats.org/officeDocument/2006/relationships/externalLinkPath" Target="file:///\\&#51109;&#50980;&#49885;\&#49341;&#44368;&#52380;(&#50500;&#49328;)\&#54980;&#54980;&#54980;&#54980;&#54980;\&#54980;&#54980;&#54980;&#54980;&#54980;\&#49345;&#54032;&#51201;&#47785;\&#49345;&#54032;&#44368;&#44033;0330.xls" TargetMode="External"/></Relationships>
</file>

<file path=xl/externalLinks/_rels/externalLink175.xml.rels><?xml version="1.0" encoding="UTF-8" standalone="yes"?>
<Relationships xmlns="http://schemas.openxmlformats.org/package/2006/relationships"><Relationship Id="rId1" Type="http://schemas.openxmlformats.org/officeDocument/2006/relationships/externalLinkPath" Target="file:///\\Hinkil\&#52572;&#51333;\&#51089;&#50629;&#48169;\&#52384;&#46020;&#52397;\&#54252;&#54637;~&#49340;&#52377;\&#44592;&#48376;&#49444;&#44228;\&#45236;&#50669;&#49436;\&#44608;&#48337;&#50689;\&#54616;&#46020;&#44553;&#48320;&#44221;&#45236;&#50669;&#49436;\0001.&#48320;&#44221;&#48143;&#44201;&#51201;&#51473;&#51088;&#47308;\12.&#51076;&#49884;&#49849;&#44053;&#51109;\01.5.8%20&#51076;&#49884;&#49849;&#44053;&#51109;..xls" TargetMode="External"/></Relationships>
</file>

<file path=xl/externalLinks/_rels/externalLink176.xml.rels><?xml version="1.0" encoding="UTF-8" standalone="yes"?>
<Relationships xmlns="http://schemas.openxmlformats.org/package/2006/relationships"><Relationship Id="rId1" Type="http://schemas.openxmlformats.org/officeDocument/2006/relationships/externalLinkPath" Target="file:///\\&#50640;&#51060;&#50896;\g\Documents%20and%20Settings\Administrator\&#48148;&#53461;%20&#54868;&#47732;\&#51089;&#50629;&#54028;&#51068;\09-10-10&#50857;&#46160;&#47928;&#54868;&#52404;&#50977;&#49468;&#53440;%20&#44148;&#47549;&#44277;&#49324;\2&#52264;&#51089;&#50629;&#54028;&#51068;\&#45236;&#50669;&#49436;\&#51089;&#50629;&#54028;&#51068;\09-10-10&#50857;&#46160;&#47928;&#54868;&#52404;&#50977;&#49468;&#53440;%20&#44148;&#47549;&#44277;&#49324;\2&#52264;&#51089;&#50629;&#54028;&#51068;\&#50857;&#46160;&#46041;&#47928;&#54868;&#52404;&#50977;&#49468;&#53552;(&#51312;&#44221;&#45236;&#50669;&#49436;).xls" TargetMode="External"/></Relationships>
</file>

<file path=xl/externalLinks/_rels/externalLink177.xml.rels><?xml version="1.0" encoding="UTF-8" standalone="yes"?>
<Relationships xmlns="http://schemas.openxmlformats.org/package/2006/relationships"><Relationship Id="rId1" Type="http://schemas.openxmlformats.org/officeDocument/2006/relationships/externalLinkPath" Target="file:///\\05-csm\c\P-Iso\Calc-St2\ILLU.XLS" TargetMode="External"/></Relationships>
</file>

<file path=xl/externalLinks/_rels/externalLink178.xml.rels><?xml version="1.0" encoding="UTF-8" standalone="yes"?>
<Relationships xmlns="http://schemas.openxmlformats.org/package/2006/relationships"><Relationship Id="rId1" Type="http://schemas.openxmlformats.org/officeDocument/2006/relationships/externalLinkPath" Target="file:///\\&#48149;&#51652;&#49437;\C\MSOffice\Excel\9706F\IL-3.XLS" TargetMode="External"/></Relationships>
</file>

<file path=xl/externalLinks/_rels/externalLink179.xml.rels><?xml version="1.0" encoding="UTF-8" standalone="yes"?>
<Relationships xmlns="http://schemas.openxmlformats.org/package/2006/relationships"><Relationship Id="rId1" Type="http://schemas.openxmlformats.org/officeDocument/2006/relationships/externalLinkPath" Target="file:///\\&#49888;&#47749;&#54840;\&#49552;&#45784;&#48169;\&#49888;&#47749;&#54840;&#51088;&#47308;\project3\&#50577;&#49328;&#47932;&#44552;&#51648;&#44396;\&#51228;1&#48176;&#49688;&#52376;&#47532;&#51109;\&#45236;&#50669;&#49436;\&#46041;&#47141;&#48152;&#45236;&#50669;.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52572;&#54617;&#49688;\C\My%20Documents\&#52397;&#46020;&#49548;&#54616;&#52380;\&#55121;&#49437;&#51228;\99&#45380;&#55121;&#49437;&#51228;&#51204;.xls" TargetMode="External"/></Relationships>
</file>

<file path=xl/externalLinks/_rels/externalLink180.xml.rels><?xml version="1.0" encoding="UTF-8" standalone="yes"?>
<Relationships xmlns="http://schemas.openxmlformats.org/package/2006/relationships"><Relationship Id="rId1" Type="http://schemas.openxmlformats.org/officeDocument/2006/relationships/externalLinkPath" Target="file:///\\Lwj\data\pjm\ip2002\7&#50900;\&#45800;&#44288;&#51473;\&#45236;&#50669;\(&#44032;&#52845;)&#45800;&#44288;&#51473;%20&#47932;&#47049;&#45236;&#50669;&#49436;(&#53664;&#47785;).xls" TargetMode="External"/></Relationships>
</file>

<file path=xl/externalLinks/_rels/externalLink181.xml.rels><?xml version="1.0" encoding="UTF-8" standalone="yes"?>
<Relationships xmlns="http://schemas.openxmlformats.org/package/2006/relationships"><Relationship Id="rId1" Type="http://schemas.openxmlformats.org/officeDocument/2006/relationships/externalLinkPath" Target="file:///\\&#44608;&#49345;&#50864;\&#54028;&#51452;&#49884;&#49345;&#49688;&#46020;\&#44608;&#49345;&#50864;JOB\DOWN&#47700;&#51068;\&#48128;&#50577;&#45236;&#50669;.XLS" TargetMode="External"/></Relationships>
</file>

<file path=xl/externalLinks/_rels/externalLink182.xml.rels><?xml version="1.0" encoding="UTF-8" standalone="yes"?>
<Relationships xmlns="http://schemas.openxmlformats.org/package/2006/relationships"><Relationship Id="rId1" Type="http://schemas.openxmlformats.org/officeDocument/2006/relationships/externalLinkPath" Target="file:///\\&#47928;&#49548;&#55148;\&#44277;&#50976;%20&#47928;&#49436;\&#47568;&#46629;&#44032;&#47532;\My%20Documents\&#44148;&#52629;\&#47560;&#44536;&#45367;&#51032;&#51221;&#48512;&#51216;\&#49888;-&#52572;&#51333;&#54869;&#51221;&#48169;&#54868;&#48169;&#48276;&#49492;&#53552;.xls" TargetMode="External"/></Relationships>
</file>

<file path=xl/externalLinks/_rels/externalLink183.xml.rels><?xml version="1.0" encoding="UTF-8" standalone="yes"?>
<Relationships xmlns="http://schemas.openxmlformats.org/package/2006/relationships"><Relationship Id="rId1" Type="http://schemas.openxmlformats.org/officeDocument/2006/relationships/externalLinkPath" Target="file:///B:\KOR2\2&#52264;&#48320;&#44221;\2&#52264;1&#52264;.XLS" TargetMode="External"/></Relationships>
</file>

<file path=xl/externalLinks/_rels/externalLink184.xml.rels><?xml version="1.0" encoding="UTF-8" standalone="yes"?>
<Relationships xmlns="http://schemas.openxmlformats.org/package/2006/relationships"><Relationship Id="rId1" Type="http://schemas.openxmlformats.org/officeDocument/2006/relationships/externalLinkPath" Target="file:///\\&#50640;&#51060;&#50896;\g\&#44256;&#50689;&#54840;\0558\&#50689;&#46321;&#54252;\SE0-DWG\&#52404;&#50977;\XLS\ALL-XLS\ULSAN\PRICE.XLS" TargetMode="External"/></Relationships>
</file>

<file path=xl/externalLinks/_rels/externalLink185.xml.rels><?xml version="1.0" encoding="UTF-8" standalone="yes"?>
<Relationships xmlns="http://schemas.openxmlformats.org/package/2006/relationships"><Relationship Id="rId1" Type="http://schemas.openxmlformats.org/officeDocument/2006/relationships/externalLinkPath" Target="file:///\\Midori\c\WORK\2000\&#50732;&#47548;&#54589;&#48120;&#49696;&#44288;\5&#50900;&#48320;&#44221;&#46020;&#47732;\&#52572;&#51333;&#46020;&#47732;\&#50732;&#47548;&#54589;&#48120;&#49696;&#44288;.xls" TargetMode="External"/></Relationships>
</file>

<file path=xl/externalLinks/_rels/externalLink186.xml.rels><?xml version="1.0" encoding="UTF-8" standalone="yes"?>
<Relationships xmlns="http://schemas.openxmlformats.org/package/2006/relationships"><Relationship Id="rId1" Type="http://schemas.openxmlformats.org/officeDocument/2006/relationships/externalLinkPath" Target="file:///\\&#49888;&#47749;&#54840;\&#49552;&#45784;&#48169;\&#49888;&#47749;&#54840;&#51088;&#47308;\project3\&#50577;&#49328;&#47932;&#44552;&#51648;&#44396;\&#51228;1&#48176;&#49688;&#52376;&#47532;&#51109;\&#45236;&#50669;&#49436;\&#48516;&#45817;&#51204;&#44592;.XLS" TargetMode="External"/></Relationships>
</file>

<file path=xl/externalLinks/_rels/externalLink187.xml.rels><?xml version="1.0" encoding="UTF-8" standalone="yes"?>
<Relationships xmlns="http://schemas.openxmlformats.org/package/2006/relationships"><Relationship Id="rId1" Type="http://schemas.openxmlformats.org/officeDocument/2006/relationships/externalLinkPath" Target="file:///F:\My%20Documents\&#44204;&#51201;-&#44053;&#50689;\2002&#45380;%20&#44204;&#51201;\2002&#45380;%20&#44204;&#51201;\My%20Documents\2001&#45380;&#46020;\&#51088;&#46041;&#51228;&#50612;\&#47560;&#51648;&#47561;\DOWN\&#49328;&#52636;(1).xls" TargetMode="External"/></Relationships>
</file>

<file path=xl/externalLinks/_rels/externalLink188.xml.rels><?xml version="1.0" encoding="UTF-8" standalone="yes"?>
<Relationships xmlns="http://schemas.openxmlformats.org/package/2006/relationships"><Relationship Id="rId1" Type="http://schemas.openxmlformats.org/officeDocument/2006/relationships/externalLinkPath" Target="file:///F:\My%20Documents\&#44204;&#51201;-&#44053;&#50689;\2002&#45380;%20&#44204;&#51201;\2002&#45380;%20&#44204;&#51201;\My%20Documents\2001&#45380;&#46020;\&#51088;&#46041;&#51228;&#50612;\&#47560;&#51648;&#47561;\SINGLE\EMAIL\temp\02\980226%20&#54056;&#49496;MESA&#48716;&#46377;.xls" TargetMode="External"/></Relationships>
</file>

<file path=xl/externalLinks/_rels/externalLink189.xml.rels><?xml version="1.0" encoding="UTF-8" standalone="yes"?>
<Relationships xmlns="http://schemas.openxmlformats.org/package/2006/relationships"><Relationship Id="rId1" Type="http://schemas.openxmlformats.org/officeDocument/2006/relationships/externalLinkPath" Target="/&#49884;&#50896;/&#45236;&#50669;&#49436;/&#47448;&#51064;&#49689;-2003-3/My%20Documents/2001&#45380;&#46020;/&#51228;&#51312;2001/E01009%20&#44221;&#45824;&#52824;&#45824;&#49444;&#48708;&#51088;&#46041;&#51228;&#50612;&#49884;&#49828;&#53596;.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H2027\inquiry\KELANITISSA-&#44148;&#49444;(mech)&#47932;&#47049;.xls" TargetMode="External"/></Relationships>
</file>

<file path=xl/externalLinks/_rels/externalLink190.xml.rels><?xml version="1.0" encoding="UTF-8" standalone="yes"?>
<Relationships xmlns="http://schemas.openxmlformats.org/package/2006/relationships"><Relationship Id="rId1" Type="http://schemas.openxmlformats.org/officeDocument/2006/relationships/externalLinkPath" Target="file:///A:\&#51088;&#47308;&#49892;\&#48149;&#54805;&#49688;\&#45236;&#50669;&#51105;&#50629;&#49892;\&#51473;&#50521;&#49440;(&#52397;&#47049;&#47532;-&#45909;&#49548;)\&#51473;&#50521;&#49440;&#45236;&#50669;&#49436;.XLS" TargetMode="External"/></Relationships>
</file>

<file path=xl/externalLinks/_rels/externalLink191.xml.rels><?xml version="1.0" encoding="UTF-8" standalone="yes"?>
<Relationships xmlns="http://schemas.openxmlformats.org/package/2006/relationships"><Relationship Id="rId1" Type="http://schemas.openxmlformats.org/officeDocument/2006/relationships/externalLinkPath" Target="file:///\\&#50644;&#51236;&#48512;\2002\My%20documents\2002\&#44204;&#51201;&#49436;\&#47215;&#45936;&#44148;&#49444;(&#51452;)\My%20Pictures\&#51068;&#48152;&#51204;&#44592;&#44277;&#45236;&#50669;.xls" TargetMode="External"/></Relationships>
</file>

<file path=xl/externalLinks/_rels/externalLink192.xml.rels><?xml version="1.0" encoding="UTF-8" standalone="yes"?>
<Relationships xmlns="http://schemas.openxmlformats.org/package/2006/relationships"><Relationship Id="rId1" Type="http://schemas.openxmlformats.org/officeDocument/2006/relationships/externalLinkPath" Target="file:///\\&#50872;&#46980;&#46972;&#46497;\&#51096;&#50024;&#50556;&#46076;\&#46497;\dacom\&#50896;&#51452;~&#51228;&#52380;\&#50896;&#51452;&#52572;&#51333;\&#53685;&#51068;&#51068;&#50948;1.xls" TargetMode="External"/></Relationships>
</file>

<file path=xl/externalLinks/_rels/externalLink193.xml.rels><?xml version="1.0" encoding="UTF-8" standalone="yes"?>
<Relationships xmlns="http://schemas.openxmlformats.org/package/2006/relationships"><Relationship Id="rId1" Type="http://schemas.openxmlformats.org/officeDocument/2006/relationships/externalLinkPath" Target="file:///\\&#51060;&#49849;&#44508;\C\MSOffice\Excel\KYEOUSAN.xls" TargetMode="External"/></Relationships>
</file>

<file path=xl/externalLinks/_rels/externalLink194.xml.rels><?xml version="1.0" encoding="UTF-8" standalone="yes"?>
<Relationships xmlns="http://schemas.openxmlformats.org/package/2006/relationships"><Relationship Id="rId1" Type="http://schemas.openxmlformats.org/officeDocument/2006/relationships/externalLinkPath" Target="file:///\\&#44608;&#51456;&#50672;\C\EXCEL\&#54665;&#45817;&#50896;&#44032;.XLS" TargetMode="External"/></Relationships>
</file>

<file path=xl/externalLinks/_rels/externalLink195.xml.rels><?xml version="1.0" encoding="UTF-8" standalone="yes"?>
<Relationships xmlns="http://schemas.openxmlformats.org/package/2006/relationships"><Relationship Id="rId1" Type="http://schemas.openxmlformats.org/officeDocument/2006/relationships/externalLinkPath" Target="file:///\\Mycom-jbd5nxjbt\&#47196;&#52972;%20&#46356;&#49828;&#53356;%20(D)\lee\&#51221;&#44221;&#49440;\&#46384;&#50724;&#44592;\&#45236;&#50669;\&#51088;&#51116;&#45800;&#44032;.xls" TargetMode="External"/></Relationships>
</file>

<file path=xl/externalLinks/_rels/externalLink196.xml.rels><?xml version="1.0" encoding="UTF-8" standalone="yes"?>
<Relationships xmlns="http://schemas.openxmlformats.org/package/2006/relationships"><Relationship Id="rId1" Type="http://schemas.openxmlformats.org/officeDocument/2006/relationships/externalLinkPath" Target="/&#49884;&#50896;/&#45236;&#50669;&#49436;/&#49324;&#50629;&#47749;/&#54620;&#51333;/&#54252;&#54637;SOC/&#51204;&#44592;/&#50696;&#49328;&#49436;/&#44204;&#51201;&#49436;/&#54620;&#51204;&#44277;&#49324;&#48708;/LEEYONG/PUSAN154/&#44305;&#50577;&#51204;&#44592;.XLS" TargetMode="External"/></Relationships>
</file>

<file path=xl/externalLinks/_rels/externalLink197.xml.rels><?xml version="1.0" encoding="UTF-8" standalone="yes"?>
<Relationships xmlns="http://schemas.openxmlformats.org/package/2006/relationships"><Relationship Id="rId1" Type="http://schemas.openxmlformats.org/officeDocument/2006/relationships/externalLinkPath" Target="file:///\\&#48149;&#44305;&#48124;\&#51204;&#48152;&#44592;&#49688;&#47049;\ys\&#54217;&#52285;&#53664;&#44277;.xls" TargetMode="External"/></Relationships>
</file>

<file path=xl/externalLinks/_rels/externalLink198.xml.rels><?xml version="1.0" encoding="UTF-8" standalone="yes"?>
<Relationships xmlns="http://schemas.openxmlformats.org/package/2006/relationships"><Relationship Id="rId1" Type="http://schemas.microsoft.com/office/2006/relationships/xlExternalLinkPath/xlStartup" Target="IC&#49688;&#47049;/&#48176;&#49688;&#44288;&#44277;(IC).xls" TargetMode="External"/></Relationships>
</file>

<file path=xl/externalLinks/_rels/externalLink199.xml.rels><?xml version="1.0" encoding="UTF-8" standalone="yes"?>
<Relationships xmlns="http://schemas.openxmlformats.org/package/2006/relationships"><Relationship Id="rId1" Type="http://schemas.openxmlformats.org/officeDocument/2006/relationships/externalLinkPath" Target="file:///\\&#50640;&#51060;&#50896;\g\&#44204;&#51201;%209&#50900;\&#45824;&#44396;%20&#48120;&#47000;%20&#50668;&#49457;%20&#48337;&#50896;\WINDOWS\&#48148;&#53461;%20&#54868;&#47732;\st20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50640;&#51060;&#50896;\g\&#51089;&#50629;&#54028;&#51068;\2010%20-%2004%20-%2005%20&#45432;&#46041;&#48512;&#50872;&#49328;&#49888;&#52397;&#49324;\7&#52264;&#45236;&#50669;&#49436;%20&#48143;%20&#49328;&#52636;&#49436;(20110125)\&#45236;&#50669;&#49436;\&#45432;&#46041;&#48512;%20&#51333;&#54633;&#49345;&#45812;&#49468;&#53552;%20&#50872;&#49328;&#49888;&#52397;&#49324;%20&#49888;&#52629;&#44277;&#49324;(&#50896;&#44032;&#44228;&#49328;&#49436;)20110125-1.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51109;&#50980;&#49885;\&#49341;&#44368;&#52380;(&#50500;&#49328;)\My%20Documents\&#49437;&#50864;&#44368;%20&#45909;&#46020;&#48169;&#54693;.xls" TargetMode="External"/></Relationships>
</file>

<file path=xl/externalLinks/_rels/externalLink200.xml.rels><?xml version="1.0" encoding="UTF-8" standalone="yes"?>
<Relationships xmlns="http://schemas.openxmlformats.org/package/2006/relationships"><Relationship Id="rId1" Type="http://schemas.openxmlformats.org/officeDocument/2006/relationships/externalLinkPath" Target="file:///\\Sklee\&#45236;&#49688;&#54616;&#49688;&#44288;&#44144;&#51221;&#48708;&#44277;&#49324;\Documents%20and%20Settings\a\My%20Documents\&#45236;&#49688;&#54616;&#49688;&#44288;&#44144;&#51221;&#48708;&#44277;&#49324;\&#50517;&#51077;&#44277;&#49324;\My%20Documents\Kim_gs\&#48120;&#50896;&#54788;&#51109;\&#49688;&#47049;&#49328;&#52636;\&#50724;&#49688;&#47592;&#54848;&#44277;\&#45236;&#49328;1&#48516;&#44396;\&#47592;&#54848;1&#54840;&#49688;&#47049;&#49328;&#52636;(&#52264;&#46020;&#52769;)-&#45236;&#49328;1&#48516;&#44396;.xls" TargetMode="External"/></Relationships>
</file>

<file path=xl/externalLinks/_rels/externalLink201.xml.rels><?xml version="1.0" encoding="UTF-8" standalone="yes"?>
<Relationships xmlns="http://schemas.openxmlformats.org/package/2006/relationships"><Relationship Id="rId1" Type="http://schemas.openxmlformats.org/officeDocument/2006/relationships/externalLinkPath" Target="file:///\\Sklee\&#45236;&#49688;&#54616;&#49688;&#44288;&#44144;&#51221;&#48708;&#44277;&#49324;\Documents%20and%20Settings\a\My%20Documents\&#45236;&#49688;&#54616;&#49688;&#44288;&#44144;&#51221;&#48708;&#44277;&#49324;\&#50517;&#51077;&#44277;&#49324;\My%20Documents\&#51453;&#51204;&#51648;&#44396;\&#44032;&#50517;&#51109;\&#44032;&#50517;&#51109;%20&#49688;&#47049;&#49328;&#52636;.XLS" TargetMode="External"/></Relationships>
</file>

<file path=xl/externalLinks/_rels/externalLink202.xml.rels><?xml version="1.0" encoding="UTF-8" standalone="yes"?>
<Relationships xmlns="http://schemas.openxmlformats.org/package/2006/relationships"><Relationship Id="rId1" Type="http://schemas.openxmlformats.org/officeDocument/2006/relationships/externalLinkPath" Target="file:///\\&#46020;&#47196;&#48512;&#49436;&#48260;\&#44053;&#47497;&#44264;&#54532;&#51109;\ys\&#54217;&#52285;&#53664;&#44277;.xls" TargetMode="External"/></Relationships>
</file>

<file path=xl/externalLinks/_rels/externalLink203.xml.rels><?xml version="1.0" encoding="UTF-8" standalone="yes"?>
<Relationships xmlns="http://schemas.openxmlformats.org/package/2006/relationships"><Relationship Id="rId1" Type="http://schemas.openxmlformats.org/officeDocument/2006/relationships/externalLinkPath" Target="file:///\\&#51060;&#49849;&#44508;\C\MSOffice\Excel\APT\WONMI.XLS" TargetMode="External"/></Relationships>
</file>

<file path=xl/externalLinks/_rels/externalLink204.xml.rels><?xml version="1.0" encoding="UTF-8" standalone="yes"?>
<Relationships xmlns="http://schemas.openxmlformats.org/package/2006/relationships"><Relationship Id="rId1" Type="http://schemas.openxmlformats.org/officeDocument/2006/relationships/externalLinkPath" Target="file:///\\&#49900;&#48373;&#54788;\C\My%20Documents\&#50857;&#49328;3&#49688;&#47049;.xls" TargetMode="External"/></Relationships>
</file>

<file path=xl/externalLinks/_rels/externalLink205.xml.rels><?xml version="1.0" encoding="UTF-8" standalone="yes"?>
<Relationships xmlns="http://schemas.openxmlformats.org/package/2006/relationships"><Relationship Id="rId1" Type="http://schemas.openxmlformats.org/officeDocument/2006/relationships/externalLinkPath" Target="file:///\\&#44256;&#50689;&#48176;\05&#45380;01&#50900;\2&#49436;&#49457;&#44396;\&#54788;&#51109;\&#51068;&#49328;&#51648;&#54617;&#49324;\&#44592;&#49689;&#49324;\LOTUS\&#44144;&#51228;&#46020;\&#44144;&#51228;&#46020;.XLS" TargetMode="External"/></Relationships>
</file>

<file path=xl/externalLinks/_rels/externalLink206.xml.rels><?xml version="1.0" encoding="UTF-8" standalone="yes"?>
<Relationships xmlns="http://schemas.openxmlformats.org/package/2006/relationships"><Relationship Id="rId1" Type="http://schemas.openxmlformats.org/officeDocument/2006/relationships/externalLinkPath" Target="file:///\\CMK\&#44032;&#51256;&#44032;&#49464;&#50836;\office%20&#50577;&#49885;\I&#19968;&#33324;&#27604;.xls" TargetMode="External"/></Relationships>
</file>

<file path=xl/externalLinks/_rels/externalLink207.xml.rels><?xml version="1.0" encoding="UTF-8" standalone="yes"?>
<Relationships xmlns="http://schemas.openxmlformats.org/package/2006/relationships"><Relationship Id="rId1" Type="http://schemas.openxmlformats.org/officeDocument/2006/relationships/externalLinkPath" Target="file:///A:\DESIGN\GHJY\GHJY316.XLS" TargetMode="External"/></Relationships>
</file>

<file path=xl/externalLinks/_rels/externalLink208.xml.rels><?xml version="1.0" encoding="UTF-8" standalone="yes"?>
<Relationships xmlns="http://schemas.openxmlformats.org/package/2006/relationships"><Relationship Id="rId1" Type="http://schemas.openxmlformats.org/officeDocument/2006/relationships/externalLinkPath" Target="file:///\\&#44608;&#51452;&#50616;\9.&#44221;&#48512;&#44256;&#49549;&#46020;\EXPORT\&#54644;&#44400;2APT.XLS" TargetMode="External"/></Relationships>
</file>

<file path=xl/externalLinks/_rels/externalLink209.xml.rels><?xml version="1.0" encoding="UTF-8" standalone="yes"?>
<Relationships xmlns="http://schemas.openxmlformats.org/package/2006/relationships"><Relationship Id="rId1" Type="http://schemas.openxmlformats.org/officeDocument/2006/relationships/externalLinkPath" Target="file:///\\&#49900;&#48373;&#54788;\C\My%20Documents\&#54868;&#54644;&#49688;&#47049;.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Sklee\&#45236;&#49688;&#54616;&#49688;&#44288;&#44144;&#51221;&#48708;&#44277;&#49324;\Documents%20and%20Settings\a\My%20Documents\&#45236;&#49688;&#54616;&#49688;&#44288;&#44144;&#51221;&#48708;&#44277;&#49324;\&#50517;&#51077;&#44277;&#49324;\My%20Documents\Kim_gs\&#48120;&#50896;&#54788;&#51109;\&#49444;&#44228;&#48320;&#44221;&#49688;&#47049;\&#45236;&#49328;1\&#45236;&#49328;&#52628;&#44032;&#48516;.xls" TargetMode="External"/></Relationships>
</file>

<file path=xl/externalLinks/_rels/externalLink210.xml.rels><?xml version="1.0" encoding="UTF-8" standalone="yes"?>
<Relationships xmlns="http://schemas.openxmlformats.org/package/2006/relationships"><Relationship Id="rId1" Type="http://schemas.openxmlformats.org/officeDocument/2006/relationships/externalLinkPath" Target="file:///A:\HNCDOC\J-DORO\0619\&#45824;&#44396;&#50504;&#46041;.xls" TargetMode="External"/></Relationships>
</file>

<file path=xl/externalLinks/_rels/externalLink211.xml.rels><?xml version="1.0" encoding="UTF-8" standalone="yes"?>
<Relationships xmlns="http://schemas.openxmlformats.org/package/2006/relationships"><Relationship Id="rId1" Type="http://schemas.openxmlformats.org/officeDocument/2006/relationships/externalLinkPath" Target="file:///\\Pc7_&#44608;&#44305;&#48124;\&#47196;&#52972;%20&#46356;&#49828;&#53356;%20(d)\windows\&#48148;&#53461;%20&#54868;&#47732;\&#51089;&#50629;%20&#54028;&#51068;\&#52629;&#49328;&#50672;&#44396;&#49548;-&#45224;&#50896;&#51648;&#49548;\&#52572;&#51333;&#49436;&#47448;\&#51204;&#44592;&#44277;&#49324;&#45236;&#50669;&#49436;3.XLS" TargetMode="External"/></Relationships>
</file>

<file path=xl/externalLinks/_rels/externalLink212.xml.rels><?xml version="1.0" encoding="UTF-8" standalone="yes"?>
<Relationships xmlns="http://schemas.openxmlformats.org/package/2006/relationships"><Relationship Id="rId1" Type="http://schemas.openxmlformats.org/officeDocument/2006/relationships/externalLinkPath" Target="file:///\\&#54620;&#49345;&#44397;\&#51613;&#54217;&#54616;&#49688;\ARCH\&#49444;&#48708;.XLS" TargetMode="External"/></Relationships>
</file>

<file path=xl/externalLinks/_rels/externalLink213.xml.rels><?xml version="1.0" encoding="UTF-8" standalone="yes"?>
<Relationships xmlns="http://schemas.openxmlformats.org/package/2006/relationships"><Relationship Id="rId1" Type="http://schemas.openxmlformats.org/officeDocument/2006/relationships/externalLinkPath" Target="file:///h:\NALMA\kko\Nalma.xls" TargetMode="External"/></Relationships>
</file>

<file path=xl/externalLinks/_rels/externalLink214.xml.rels><?xml version="1.0" encoding="UTF-8" standalone="yes"?>
<Relationships xmlns="http://schemas.openxmlformats.org/package/2006/relationships"><Relationship Id="rId1" Type="http://schemas.openxmlformats.org/officeDocument/2006/relationships/externalLinkPath" Target="file:///\\&#51109;&#50980;&#49885;\&#49341;&#44368;&#52380;(&#50500;&#49328;)\imsi\&#50857;&#50516;&#49345;&#49688;\&#48156;&#50868;&#47532;&#44368;\&#49688;&#47049;(&#47329;&#51204;).xls" TargetMode="External"/></Relationships>
</file>

<file path=xl/externalLinks/_rels/externalLink215.xml.rels><?xml version="1.0" encoding="UTF-8" standalone="yes"?>
<Relationships xmlns="http://schemas.openxmlformats.org/package/2006/relationships"><Relationship Id="rId1" Type="http://schemas.openxmlformats.org/officeDocument/2006/relationships/externalLinkPath" Target="file:///\\&#51109;&#49689;&#55148;\E\MSOFFICE\EXCEL\HONG-LIK\DOHWA03.XLS" TargetMode="External"/></Relationships>
</file>

<file path=xl/externalLinks/_rels/externalLink216.xml.rels><?xml version="1.0" encoding="UTF-8" standalone="yes"?>
<Relationships xmlns="http://schemas.openxmlformats.org/package/2006/relationships"><Relationship Id="rId1" Type="http://schemas.openxmlformats.org/officeDocument/2006/relationships/externalLinkPath" Target="file:///A:\JBH.DAT\SHEET\ETC\&#44592;&#53440;\BONG-X.XLS" TargetMode="External"/></Relationships>
</file>

<file path=xl/externalLinks/_rels/externalLink217.xml.rels><?xml version="1.0" encoding="UTF-8" standalone="yes"?>
<Relationships xmlns="http://schemas.openxmlformats.org/package/2006/relationships"><Relationship Id="rId1" Type="http://schemas.openxmlformats.org/officeDocument/2006/relationships/externalLinkPath" Target="http://www.provin.chonbuk.kr/My%20Documents/&#49340;&#51061;01/&#54861;&#51061;/&#49324;&#44201;&#51109;/&#48376;&#49444;&#44228;/&#50689;&#46321;&#51473;&#54617;&#44368;&#50896;&#44032;&#45236;&#47141;.xls" TargetMode="External"/></Relationships>
</file>

<file path=xl/externalLinks/_rels/externalLink218.xml.rels><?xml version="1.0" encoding="UTF-8" standalone="yes"?>
<Relationships xmlns="http://schemas.openxmlformats.org/package/2006/relationships"><Relationship Id="rId1" Type="http://schemas.openxmlformats.org/officeDocument/2006/relationships/externalLinkPath" Target="file:///\\&#47448;&#54889;&#49437;\My%20Documents\&#44204;&#51201;\&#49688;&#49353;&#54868;&#51204;\&#49688;&#49353;&#54868;&#51204;.xls" TargetMode="External"/></Relationships>
</file>

<file path=xl/externalLinks/_rels/externalLink219.xml.rels><?xml version="1.0" encoding="UTF-8" standalone="yes"?>
<Relationships xmlns="http://schemas.openxmlformats.org/package/2006/relationships"><Relationship Id="rId1" Type="http://schemas.openxmlformats.org/officeDocument/2006/relationships/externalLinkPath" Target="file:///\\&#52572;&#44600;&#54840;\&#50629;&#52404;&#44204;&#51201;\My%20Documents\&#45796;&#50868;\2002-8\My%20Documents\&#44277;&#47924;&#48512;\&#44277;&#47924;&#48512;\My%20Documents\(&#51452;)&#54620;&#44397;&#49440;&#48149;&#49444;&#48708;\&#46041;&#54840;&#46041;%20&#54032;&#47588;&#49884;&#49444;.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54620;&#50872;1\&#47196;&#52972;%20&#46356;&#49828;&#53356;%20(d)\&#45236;&#50669;&#49436;&#50641;&#49472;\&#45824;&#44396;&#44368;&#50977;&#52397;\&#49436;&#48512;&#44368;&#50977;&#52397;\2005%20&#45236;&#50669;\&#51312;&#50556;&#52488;&#46321;%20&#54872;&#44221;&#44060;&#49440;&#49324;&#50629;\5.27\EXCEL\DATAPCS\DDD.XLS" TargetMode="External"/></Relationships>
</file>

<file path=xl/externalLinks/_rels/externalLink220.xml.rels><?xml version="1.0" encoding="UTF-8" standalone="yes"?>
<Relationships xmlns="http://schemas.openxmlformats.org/package/2006/relationships"><Relationship Id="rId1" Type="http://schemas.openxmlformats.org/officeDocument/2006/relationships/externalLinkPath" Target="file:///\\&#44608;&#51452;&#50616;\9.&#44221;&#48512;&#44256;&#49549;&#46020;\LJK-LAST\TOWER\&#44592;&#45392;&#53457;.XLS" TargetMode="External"/></Relationships>
</file>

<file path=xl/externalLinks/_rels/externalLink221.xml.rels><?xml version="1.0" encoding="UTF-8" standalone="yes"?>
<Relationships xmlns="http://schemas.openxmlformats.org/package/2006/relationships"><Relationship Id="rId1" Type="http://schemas.openxmlformats.org/officeDocument/2006/relationships/externalLinkPath" Target="file:///\\Nasung\nasung\Documents%20and%20Settings\nasung\My%20Documents\My%20Pictures\mapipe\MPRO.xls" TargetMode="External"/></Relationships>
</file>

<file path=xl/externalLinks/_rels/externalLink222.xml.rels><?xml version="1.0" encoding="UTF-8" standalone="yes"?>
<Relationships xmlns="http://schemas.openxmlformats.org/package/2006/relationships"><Relationship Id="rId1" Type="http://schemas.openxmlformats.org/officeDocument/2006/relationships/externalLinkPath" Target="file:///\\&#44608;&#51452;&#50616;\9.&#44221;&#48512;&#44256;&#49549;&#46020;\LJK-LAST\4CHA.XLS" TargetMode="External"/></Relationships>
</file>

<file path=xl/externalLinks/_rels/externalLink223.xml.rels><?xml version="1.0" encoding="UTF-8" standalone="yes"?>
<Relationships xmlns="http://schemas.openxmlformats.org/package/2006/relationships"><Relationship Id="rId1" Type="http://schemas.openxmlformats.org/officeDocument/2006/relationships/externalLinkPath" Target="file:///\\&#54889;&#50689;&#49885;\&#45236;&#50669;&#44204;&#51201;(2)\&#54620;&#44397;&#50528;&#45768;\&#51089;&#50629;\&#49436;&#47928;.xls" TargetMode="External"/></Relationships>
</file>

<file path=xl/externalLinks/_rels/externalLink224.xml.rels><?xml version="1.0" encoding="UTF-8" standalone="yes"?>
<Relationships xmlns="http://schemas.openxmlformats.org/package/2006/relationships"><Relationship Id="rId1" Type="http://schemas.openxmlformats.org/officeDocument/2006/relationships/externalLinkPath" Target="file:///\\&#44608;&#51452;&#50616;\9.&#44221;&#48512;&#44256;&#49549;&#46020;\&#46041;&#46160;&#52380;\&#45236;&#50669;\&#48152;&#50900;&#51312;&#44221;.XLS" TargetMode="External"/></Relationships>
</file>

<file path=xl/externalLinks/_rels/externalLink225.xml.rels><?xml version="1.0" encoding="UTF-8" standalone="yes"?>
<Relationships xmlns="http://schemas.openxmlformats.org/package/2006/relationships"><Relationship Id="rId1" Type="http://schemas.openxmlformats.org/officeDocument/2006/relationships/externalLinkPath" Target="file:///\\Lwj\data\ip2002\06\&#44305;&#51452;&#50669;&#49324;\&#44305;&#51452;&#50669;&#49324;-&#52572;&#51333;.xls" TargetMode="External"/></Relationships>
</file>

<file path=xl/externalLinks/_rels/externalLink226.xml.rels><?xml version="1.0" encoding="UTF-8" standalone="yes"?>
<Relationships xmlns="http://schemas.openxmlformats.org/package/2006/relationships"><Relationship Id="rId1" Type="http://schemas.openxmlformats.org/officeDocument/2006/relationships/externalLinkPath" Target="file:///\\&#51060;&#50857;&#50864;\c\&#51089;&#50629;&#54028;&#51068;\&#45236;&#50669;&#49436;\&#44305;&#50577;&#51473;&#46041;&#51473;&#54617;&#44368;\&#51204;&#44592;&#44277;&#49324;&#45236;&#50669;&#49436;1.XLS" TargetMode="External"/></Relationships>
</file>

<file path=xl/externalLinks/_rels/externalLink227.xml.rels><?xml version="1.0" encoding="UTF-8" standalone="yes"?>
<Relationships xmlns="http://schemas.openxmlformats.org/package/2006/relationships"><Relationship Id="rId1" Type="http://schemas.openxmlformats.org/officeDocument/2006/relationships/externalLinkPath" Target="file:///\\D970471\d\DBF\&#48372;&#44256;&#51088;&#47308;\&#47732;&#45812;&#48372;&#44256;\&#49900;&#51032;&#45812;&#45817;&#51088;&#48324;%20&#44368;&#49688;&#47749;&#45800;.xls" TargetMode="External"/></Relationships>
</file>

<file path=xl/externalLinks/_rels/externalLink228.xml.rels><?xml version="1.0" encoding="UTF-8" standalone="yes"?>
<Relationships xmlns="http://schemas.openxmlformats.org/package/2006/relationships"><Relationship Id="rId1" Type="http://schemas.openxmlformats.org/officeDocument/2006/relationships/externalLinkPath" Target="file:///\\&#49324;&#49457;&#54984;\05&#45380;04&#50900;(&#44277;\2002&#51312;&#54805;&#50676;\&#54252;&#53076;&#53076;\&#49569;&#54028;&#51312;&#54805;&#47932;.xls" TargetMode="External"/></Relationships>
</file>

<file path=xl/externalLinks/_rels/externalLink229.xml.rels><?xml version="1.0" encoding="UTF-8" standalone="yes"?>
<Relationships xmlns="http://schemas.openxmlformats.org/package/2006/relationships"><Relationship Id="rId1" Type="http://schemas.openxmlformats.org/officeDocument/2006/relationships/externalLinkPath" Target="file:///\\&#48124;&#49692;&#44592;\&#44277;&#50976;\&#51088;&#44032;&#50857;LNG\CABLE-SIZE.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Skec_eb\eb_1\PROP\Z98147\ARCH\SUM-PLT.XLS" TargetMode="External"/></Relationships>
</file>

<file path=xl/externalLinks/_rels/externalLink230.xml.rels><?xml version="1.0" encoding="UTF-8" standalone="yes"?>
<Relationships xmlns="http://schemas.openxmlformats.org/package/2006/relationships"><Relationship Id="rId1" Type="http://schemas.openxmlformats.org/officeDocument/2006/relationships/externalLinkPath" Target="file:///\\&#54861;&#54788;&#44592;\&#51089;&#50629;&#48169;\&#45796;&#44032;&#51256;&#46972;\My%20Documents\&#49444;&#44228;&#54028;&#51068;&#47784;&#51020;\&#49444;&#44228;&#54532;&#47196;&#44536;&#47016;\&#51068;&#50948;&#45824;&#44032;&#54364;.xls" TargetMode="External"/></Relationships>
</file>

<file path=xl/externalLinks/_rels/externalLink231.xml.rels><?xml version="1.0" encoding="UTF-8" standalone="yes"?>
<Relationships xmlns="http://schemas.openxmlformats.org/package/2006/relationships"><Relationship Id="rId1" Type="http://schemas.openxmlformats.org/officeDocument/2006/relationships/externalLinkPath" Target="file:///A:\data\&#44400;&#54252;\DATA\XLS\DONGA3.XLS" TargetMode="External"/></Relationships>
</file>

<file path=xl/externalLinks/_rels/externalLink232.xml.rels><?xml version="1.0" encoding="UTF-8" standalone="yes"?>
<Relationships xmlns="http://schemas.openxmlformats.org/package/2006/relationships"><Relationship Id="rId1" Type="http://schemas.openxmlformats.org/officeDocument/2006/relationships/externalLinkPath" Target="file:///\\&#50976;&#51068;1\&#50976;&#51068;1_C\LEEYONG\PUSAN154\&#44305;&#50577;&#51204;&#44592;.XLS" TargetMode="External"/></Relationships>
</file>

<file path=xl/externalLinks/_rels/externalLink233.xml.rels><?xml version="1.0" encoding="UTF-8" standalone="yes"?>
<Relationships xmlns="http://schemas.openxmlformats.org/package/2006/relationships"><Relationship Id="rId1" Type="http://schemas.openxmlformats.org/officeDocument/2006/relationships/externalLinkPath" Target="file:///\\&#50644;&#51236;&#48512;\2002\&#51204;&#44592;DATA\&#44204;&#51201;\&#51204;&#44592;&#44277;&#49324;\&#44204;&#51201;\&#52404;&#47476;e&#48716;\&#52404;&#47532;&#48716;&#54788;&#49444;.xls" TargetMode="External"/></Relationships>
</file>

<file path=xl/externalLinks/_rels/externalLink234.xml.rels><?xml version="1.0" encoding="UTF-8" standalone="yes"?>
<Relationships xmlns="http://schemas.openxmlformats.org/package/2006/relationships"><Relationship Id="rId1" Type="http://schemas.openxmlformats.org/officeDocument/2006/relationships/externalLinkPath" Target="file:///\\Sklee\&#45236;&#49688;&#54616;&#49688;&#44288;&#44144;&#51221;&#48708;&#44277;&#49324;\Documents%20and%20Settings\a\My%20Documents\&#45236;&#49688;&#54616;&#49688;&#44288;&#44144;&#51221;&#48708;&#44277;&#49324;\&#50517;&#51077;&#44277;&#49324;\My%20Documents\&#51228;&#51452;&#50724;&#46972;\&#49345;&#49688;\PHASE1-1&#49688;&#47049;&#49328;&#52636;.XLS" TargetMode="External"/></Relationships>
</file>

<file path=xl/externalLinks/_rels/externalLink235.xml.rels><?xml version="1.0" encoding="UTF-8" standalone="yes"?>
<Relationships xmlns="http://schemas.openxmlformats.org/package/2006/relationships"><Relationship Id="rId1" Type="http://schemas.openxmlformats.org/officeDocument/2006/relationships/externalLinkPath" Target="file:///\\&#44608;&#54617;&#51652;\C\&#45236;&#50669;&#49436;\&#54644;&#45224;\&#54644;&#45224;-&#52628;&#44032;&#48516;-&#45236;&#50669;&#49436;.xls" TargetMode="External"/></Relationships>
</file>

<file path=xl/externalLinks/_rels/externalLink236.xml.rels><?xml version="1.0" encoding="UTF-8" standalone="yes"?>
<Relationships xmlns="http://schemas.openxmlformats.org/package/2006/relationships"><Relationship Id="rId1" Type="http://schemas.openxmlformats.org/officeDocument/2006/relationships/externalLinkPath" Target="file:///\\&#44608;&#51452;&#50616;\9.&#44221;&#48512;&#44256;&#49549;&#46020;\LJK-LAST\1GONGGU.XLS" TargetMode="External"/></Relationships>
</file>

<file path=xl/externalLinks/_rels/externalLink237.xml.rels><?xml version="1.0" encoding="UTF-8" standalone="yes"?>
<Relationships xmlns="http://schemas.openxmlformats.org/package/2006/relationships"><Relationship Id="rId1" Type="http://schemas.openxmlformats.org/officeDocument/2006/relationships/externalLinkPath" Target="file:///\\&#44608;&#51221;&#51456;\JOB\My%20Documents\EXCEL\JUNGANG\&#50577;&#46041;&#50669;&#49324;.XLS" TargetMode="External"/></Relationships>
</file>

<file path=xl/externalLinks/_rels/externalLink238.xml.rels><?xml version="1.0" encoding="UTF-8" standalone="yes"?>
<Relationships xmlns="http://schemas.openxmlformats.org/package/2006/relationships"><Relationship Id="rId1" Type="http://schemas.openxmlformats.org/officeDocument/2006/relationships/externalLinkPath" Target="file:///\\&#49569;&#50689;&#54984;\C\My%20Documents\&#50689;&#50629;&#49548;&#51068;&#50948;.xls" TargetMode="External"/></Relationships>
</file>

<file path=xl/externalLinks/_rels/externalLink239.xml.rels><?xml version="1.0" encoding="UTF-8" standalone="yes"?>
<Relationships xmlns="http://schemas.openxmlformats.org/package/2006/relationships"><Relationship Id="rId1" Type="http://schemas.openxmlformats.org/officeDocument/2006/relationships/externalLinkPath" Target="file:///\\&#44608;&#51221;&#49453;\C\2000file\&#49436;&#49885;file\2000&#44221;&#51452;EXPO\7&#50900;file\&#46020;&#47196;&#44277;&#49324;\&#49436;&#50872;&#49884;CCTV.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50672;&#51221;&#54840;\D\DOOSAN\RAHMEN\R1.XLS" TargetMode="External"/></Relationships>
</file>

<file path=xl/externalLinks/_rels/externalLink240.xml.rels><?xml version="1.0" encoding="UTF-8" standalone="yes"?>
<Relationships xmlns="http://schemas.openxmlformats.org/package/2006/relationships"><Relationship Id="rId1" Type="http://schemas.openxmlformats.org/officeDocument/2006/relationships/externalLinkPath" Target="file:///\\Sklee\&#45236;&#49688;&#54616;&#49688;&#44288;&#44144;&#51221;&#48708;&#44277;&#49324;\Documents%20and%20Settings\a\My%20Documents\&#45236;&#49688;&#54616;&#49688;&#44288;&#44144;&#51221;&#48708;&#44277;&#49324;\&#50517;&#51077;&#44277;&#49324;\2001&#51089;&#50629;\2001&#51077;&#52272;\2001&#51312;&#45804;&#52397;\10-29&#44397;&#46020;38&#54840;&#49440;&#53685;&#47532;&#51648;&#44396;&#50724;&#47476;&#47561;&#52264;&#47196;&#49444;&#52824;&#44277;&#49324;\&#45236;&#50669;&#49436;\&#54620;&#44397;&#50528;&#45768;\&#51089;&#50629;\&#49436;&#47928;.xls" TargetMode="External"/></Relationships>
</file>

<file path=xl/externalLinks/_rels/externalLink241.xml.rels><?xml version="1.0" encoding="UTF-8" standalone="yes"?>
<Relationships xmlns="http://schemas.openxmlformats.org/package/2006/relationships"><Relationship Id="rId1" Type="http://schemas.openxmlformats.org/officeDocument/2006/relationships/externalLinkPath" Target="file:///\\&#51452;&#45824;&#47532;\&#51452;&#50689;&#51068;&#51089;&#50629;&#48169;\WINDOWS\&#48148;&#53461;%20&#54868;&#47732;\&#51452;&#50689;&#51068;&#51089;&#50629;&#48169;\&#49688;&#49353;2-2&#51648;&#44396;&#50500;&#54028;&#53944;.xls" TargetMode="External"/></Relationships>
</file>

<file path=xl/externalLinks/_rels/externalLink242.xml.rels><?xml version="1.0" encoding="UTF-8" standalone="yes"?>
<Relationships xmlns="http://schemas.openxmlformats.org/package/2006/relationships"><Relationship Id="rId1" Type="http://schemas.openxmlformats.org/officeDocument/2006/relationships/externalLinkPath" Target="file:///\\&#51076;&#49345;&#45824;\C\WORK\PROJECT\ELLWORD\98HABAN\518\NEAYUK.XLS" TargetMode="External"/></Relationships>
</file>

<file path=xl/externalLinks/_rels/externalLink243.xml.rels><?xml version="1.0" encoding="UTF-8" standalone="yes"?>
<Relationships xmlns="http://schemas.openxmlformats.org/package/2006/relationships"><Relationship Id="rId1" Type="http://schemas.openxmlformats.org/officeDocument/2006/relationships/externalLinkPath" Target="file:///\\&#54620;&#50872;1\&#47196;&#52972;%20&#46356;&#49828;&#53356;%20(d)\&#45236;&#50669;&#49436;&#50641;&#49472;\&#45824;&#44396;&#44368;&#50977;&#52397;\&#49436;&#48512;&#44368;&#50977;&#52397;\2005%20&#45236;&#50669;\&#49436;&#45824;&#44396;%20&#50896;&#44032;&#44228;&#49328;(&#51204;&#52404;)\6.24\EXCEL\DATAPCS\DDD.XLS" TargetMode="External"/></Relationships>
</file>

<file path=xl/externalLinks/_rels/externalLink244.xml.rels><?xml version="1.0" encoding="UTF-8" standalone="yes"?>
<Relationships xmlns="http://schemas.openxmlformats.org/package/2006/relationships"><Relationship Id="rId1" Type="http://schemas.openxmlformats.org/officeDocument/2006/relationships/externalLinkPath" Target="file:///B:\&#50500;&#49328;503.XLS" TargetMode="External"/></Relationships>
</file>

<file path=xl/externalLinks/_rels/externalLink245.xml.rels><?xml version="1.0" encoding="UTF-8" standalone="yes"?>
<Relationships xmlns="http://schemas.openxmlformats.org/package/2006/relationships"><Relationship Id="rId1" Type="http://schemas.openxmlformats.org/officeDocument/2006/relationships/externalLinkPath" Target="file:///\\&#44608;&#51652;&#50864;\C\WINDOWS\TEMP\&#49444;&#44228;&#52280;&#44256;&#51088;&#47308;ck-a4.xls" TargetMode="External"/></Relationships>
</file>

<file path=xl/externalLinks/_rels/externalLink246.xml.rels><?xml version="1.0" encoding="UTF-8" standalone="yes"?>
<Relationships xmlns="http://schemas.openxmlformats.org/package/2006/relationships"><Relationship Id="rId1" Type="http://schemas.openxmlformats.org/officeDocument/2006/relationships/externalLinkPath" Target="file:///B:\95&#51312;&#44221;&#44277;.XLS" TargetMode="External"/></Relationships>
</file>

<file path=xl/externalLinks/_rels/externalLink247.xml.rels><?xml version="1.0" encoding="UTF-8" standalone="yes"?>
<Relationships xmlns="http://schemas.openxmlformats.org/package/2006/relationships"><Relationship Id="rId1" Type="http://schemas.openxmlformats.org/officeDocument/2006/relationships/externalLinkPath" Target="file:///\\&#44608;&#44221;&#47564;\D\pjt-2002\&#54217;&#54868;&#51032;&#45840;\&#50696;&#49328;&#49436;(&#51068;&#50948;&#45824;&#44032;,&#45840;)\&#44048;&#47532;&#51089;&#50629;\&#49884;&#44277;&#44228;&#54925;.xls" TargetMode="External"/></Relationships>
</file>

<file path=xl/externalLinks/_rels/externalLink248.xml.rels><?xml version="1.0" encoding="UTF-8" standalone="yes"?>
<Relationships xmlns="http://schemas.openxmlformats.org/package/2006/relationships"><Relationship Id="rId1" Type="http://schemas.openxmlformats.org/officeDocument/2006/relationships/externalLinkPath" Target="file:///G:\&#51089;&#50629;2000\&#51077;&#52272;2000\&#44060;&#49688;&#51221;&#47148;\&#44060;&#49688;&#51221;&#47148;.xls" TargetMode="External"/></Relationships>
</file>

<file path=xl/externalLinks/_rels/externalLink249.xml.rels><?xml version="1.0" encoding="UTF-8" standalone="yes"?>
<Relationships xmlns="http://schemas.openxmlformats.org/package/2006/relationships"><Relationship Id="rId1" Type="http://schemas.openxmlformats.org/officeDocument/2006/relationships/externalLinkPath" Target="file:///\\&#44608;&#51452;&#50616;\9.&#44221;&#48512;&#44256;&#49549;&#46020;\LJK-SI\&#51652;&#51077;&#46020;&#47196;.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49888;&#49688;&#44540;\C\&#52629;&#49328;&#47932;\&#49884;&#44277;&#44228;&#54925;\&#44036;&#51060;&#54156;&#54532;&#51109;\&#44148;&#49444;&#45236;&#50669;.XLS" TargetMode="External"/></Relationships>
</file>

<file path=xl/externalLinks/_rels/externalLink250.xml.rels><?xml version="1.0" encoding="UTF-8" standalone="yes"?>
<Relationships xmlns="http://schemas.openxmlformats.org/package/2006/relationships"><Relationship Id="rId1" Type="http://schemas.openxmlformats.org/officeDocument/2006/relationships/externalLinkPath" Target="file:///h:\1)Psm\1)&#51652;&#54665;&#51473;\&#54872;&#44221;&#44060;&#49440;(&#54868;,&#49380;-&#53448;)\&#51228;&#50504;&#51088;&#47308;&#51217;&#49688;(030414)\&#51088;&#47308;&#51217;&#49688;check.xls" TargetMode="External"/></Relationships>
</file>

<file path=xl/externalLinks/_rels/externalLink251.xml.rels><?xml version="1.0" encoding="UTF-8" standalone="yes"?>
<Relationships xmlns="http://schemas.openxmlformats.org/package/2006/relationships"><Relationship Id="rId1" Type="http://schemas.openxmlformats.org/officeDocument/2006/relationships/externalLinkPath" Target="file:///\\Sklee\&#45236;&#49688;&#54616;&#49688;&#44288;&#44144;&#51221;&#48708;&#44277;&#49324;\Documents%20and%20Settings\a\My%20Documents\&#45236;&#49688;&#54616;&#49688;&#44288;&#44144;&#51221;&#48708;&#44277;&#49324;\&#50517;&#51077;&#44277;&#49324;\2001&#51089;&#50629;\2001&#51077;&#52272;\2001&#51312;&#45804;&#52397;\11-23&#44397;&#46020;23&#54840;&#49440;&#50689;&#50516;&#50672;&#49548;&#51648;&#44396;&#50724;&#47476;&#47561;&#52264;&#47196;&#49444;&#52824;&#44277;&#49324;\&#49368;&#54540;\&#44397;&#46020;23&#54840;&#49440;&#50689;&#50516;&#50672;&#49548;&#51648;&#44396;&#45236;&#50669;&#49436;.xls" TargetMode="External"/></Relationships>
</file>

<file path=xl/externalLinks/_rels/externalLink252.xml.rels><?xml version="1.0" encoding="UTF-8" standalone="yes"?>
<Relationships xmlns="http://schemas.openxmlformats.org/package/2006/relationships"><Relationship Id="rId1" Type="http://schemas.openxmlformats.org/officeDocument/2006/relationships/externalLinkPath" Target="file:///\\SE08010\&#44277;&#50976;\WINDOWS\TEMP\$WC\GODO.XLS" TargetMode="External"/></Relationships>
</file>

<file path=xl/externalLinks/_rels/externalLink253.xml.rels><?xml version="1.0" encoding="UTF-8" standalone="yes"?>
<Relationships xmlns="http://schemas.openxmlformats.org/package/2006/relationships"><Relationship Id="rId1" Type="http://schemas.openxmlformats.org/officeDocument/2006/relationships/externalLinkPath" Target="file:///\\&#50872;&#46980;&#46972;&#46497;\&#51096;&#50024;&#50556;&#46076;\&#46497;\&#54620;&#49556;&#44397;&#49324;\&#45800;&#44032;&#49328;&#52636;.XLS" TargetMode="External"/></Relationships>
</file>

<file path=xl/externalLinks/_rels/externalLink254.xml.rels><?xml version="1.0" encoding="UTF-8" standalone="yes"?>
<Relationships xmlns="http://schemas.openxmlformats.org/package/2006/relationships"><Relationship Id="rId1" Type="http://schemas.openxmlformats.org/officeDocument/2006/relationships/externalLinkPath" Target="file:///\\&#48149;&#51456;&#55148;\job\1&#44277;&#44396;&#51456;&#44277;&#46020;&#49436;\&#45800;&#44032;&#49328;&#52636;&#49436;\1&#44277;&#44396;&#51204;&#46321;&#51204;&#47141;&#51109;&#52824;&#45236;&#50669;&#49436;.xls" TargetMode="External"/></Relationships>
</file>

<file path=xl/externalLinks/_rels/externalLink255.xml.rels><?xml version="1.0" encoding="UTF-8" standalone="yes"?>
<Relationships xmlns="http://schemas.openxmlformats.org/package/2006/relationships"><Relationship Id="rId1" Type="http://schemas.openxmlformats.org/officeDocument/2006/relationships/externalLinkPath" Target="/&#49884;&#50896;/&#45236;&#50669;&#49436;/&#46020;&#47732;&#51089;&#50629;&#48169;/2003&#45380;%20project/&#52285;&#47749;&#50644;&#51648;&#45768;&#50612;&#47553;/&#47924;&#54805;&#47928;&#54868;&#51116;&#51204;&#49688;&#54924;&#44288;/&#51228;&#51312;/&#53356;&#47021;&#53356;&#50808;/EXCEL/&#51312;&#44221;&#45236;.XLS" TargetMode="External"/></Relationships>
</file>

<file path=xl/externalLinks/_rels/externalLink256.xml.rels><?xml version="1.0" encoding="UTF-8" standalone="yes"?>
<Relationships xmlns="http://schemas.openxmlformats.org/package/2006/relationships"><Relationship Id="rId1" Type="http://schemas.openxmlformats.org/officeDocument/2006/relationships/externalLinkPath" Target="file:///\\&#50672;&#51221;&#54840;\D\BANDAL\EXCEL\RAHMEN\RAHMEN.XLS" TargetMode="External"/></Relationships>
</file>

<file path=xl/externalLinks/_rels/externalLink257.xml.rels><?xml version="1.0" encoding="UTF-8" standalone="yes"?>
<Relationships xmlns="http://schemas.openxmlformats.org/package/2006/relationships"><Relationship Id="rId1" Type="http://schemas.openxmlformats.org/officeDocument/2006/relationships/externalLinkPath" Target="file:///\\&#44221;&#47532;\D\WORK\PROJECT\ELLWORD\98HABAN\518\NEAYUK.XLS" TargetMode="External"/></Relationships>
</file>

<file path=xl/externalLinks/_rels/externalLink258.xml.rels><?xml version="1.0" encoding="UTF-8" standalone="yes"?>
<Relationships xmlns="http://schemas.openxmlformats.org/package/2006/relationships"><Relationship Id="rId1" Type="http://schemas.openxmlformats.org/officeDocument/2006/relationships/externalLinkPath" Target="file:///B:\work-form.xls" TargetMode="External"/></Relationships>
</file>

<file path=xl/externalLinks/_rels/externalLink259.xml.rels><?xml version="1.0" encoding="UTF-8" standalone="yes"?>
<Relationships xmlns="http://schemas.openxmlformats.org/package/2006/relationships"><Relationship Id="rId1" Type="http://schemas.openxmlformats.org/officeDocument/2006/relationships/externalLinkPath" Target="file:///\\SE08010\&#44277;&#50976;\DATA\YOUNGANG\CALSHEET\GODO.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52980;&#54504;&#53552;1\D\LKH\EX-DATE\PROJECT\225-5.xls" TargetMode="External"/></Relationships>
</file>

<file path=xl/externalLinks/_rels/externalLink260.xml.rels><?xml version="1.0" encoding="UTF-8" standalone="yes"?>
<Relationships xmlns="http://schemas.openxmlformats.org/package/2006/relationships"><Relationship Id="rId1" Type="http://schemas.microsoft.com/office/2006/relationships/xlExternalLinkPath/xlStartup" Target="6-6&#44277;&#44396;&#44032;&#47196;&#46321;/&#47560;&#54252;&#44396;/R-&#54633;&#51221;&#47196;/&#44228;&#49328;&#49436;/&#44228;&#49328;&#49436;4.xls" TargetMode="External"/></Relationships>
</file>

<file path=xl/externalLinks/_rels/externalLink261.xml.rels><?xml version="1.0" encoding="UTF-8" standalone="yes"?>
<Relationships xmlns="http://schemas.openxmlformats.org/package/2006/relationships"><Relationship Id="rId1" Type="http://schemas.openxmlformats.org/officeDocument/2006/relationships/externalLinkPath" Target="/&#49884;&#50896;/&#45236;&#50669;&#49436;/Documents%20and%20Settings/com/My%20Documents/CoolDown/&#54788;&#51109;&#45236;&#50669;&#49436;/MAIN112%20&#49457;&#44257;&#52488;&#46321;&#54617;&#44368;/&#45236;&#50669;&#49436;.xls" TargetMode="External"/></Relationships>
</file>

<file path=xl/externalLinks/_rels/externalLink262.xml.rels><?xml version="1.0" encoding="UTF-8" standalone="yes"?>
<Relationships xmlns="http://schemas.openxmlformats.org/package/2006/relationships"><Relationship Id="rId1" Type="http://schemas.openxmlformats.org/officeDocument/2006/relationships/externalLinkPath" Target="file:///B:\JJS\KGCGJ102.XLS" TargetMode="External"/></Relationships>
</file>

<file path=xl/externalLinks/_rels/externalLink263.xml.rels><?xml version="1.0" encoding="UTF-8" standalone="yes"?>
<Relationships xmlns="http://schemas.openxmlformats.org/package/2006/relationships"><Relationship Id="rId1" Type="http://schemas.openxmlformats.org/officeDocument/2006/relationships/externalLinkPath" Target="file:///\\&#48149;&#44305;&#49688;\&#48149;&#44305;&#49688;\&#51060;&#49884;&#54620;\excel%20data\&#54620;&#44397;&#51204;&#47141;&#44277;&#49324;\&#49436;&#52488;&#44396;catv\97&#49436;&#52488;&#44396;%20&#44305;&#51613;&#49444;\MSOFFICE\EXCEL\&#51648;&#51109;\&#51648;&#51109;&#51060;&#49444;.xls" TargetMode="External"/></Relationships>
</file>

<file path=xl/externalLinks/_rels/externalLink264.xml.rels><?xml version="1.0" encoding="UTF-8" standalone="yes"?>
<Relationships xmlns="http://schemas.openxmlformats.org/package/2006/relationships"><Relationship Id="rId1" Type="http://schemas.openxmlformats.org/officeDocument/2006/relationships/externalLinkPath" Target="file:///\\&#48149;&#44305;&#49688;\&#48149;&#44305;&#49688;\My%20Documents\&#52384;&#53457;&#46020;&#51109;(&#54624;&#51613;).xls" TargetMode="External"/></Relationships>
</file>

<file path=xl/externalLinks/_rels/externalLink265.xml.rels><?xml version="1.0" encoding="UTF-8" standalone="yes"?>
<Relationships xmlns="http://schemas.openxmlformats.org/package/2006/relationships"><Relationship Id="rId1" Type="http://schemas.openxmlformats.org/officeDocument/2006/relationships/externalLinkPath" Target="file:///\\&#44608;&#51652;&#50864;\C\&#44277;&#49324;&#44288;&#47144;(&#51652;&#54665;&#48516;)\&#50728;&#49464;13&#52264;\&#50728;&#49464;13&#52264;&#51456;&#44277;&#52384;.xls" TargetMode="External"/></Relationships>
</file>

<file path=xl/externalLinks/_rels/externalLink266.xml.rels><?xml version="1.0" encoding="UTF-8" standalone="yes"?>
<Relationships xmlns="http://schemas.openxmlformats.org/package/2006/relationships"><Relationship Id="rId1" Type="http://schemas.openxmlformats.org/officeDocument/2006/relationships/externalLinkPath" Target="file:///\\H2027\inquiry\&#44277;&#50976;\abc.xls" TargetMode="External"/></Relationships>
</file>

<file path=xl/externalLinks/_rels/externalLink267.xml.rels><?xml version="1.0" encoding="UTF-8" standalone="yes"?>
<Relationships xmlns="http://schemas.openxmlformats.org/package/2006/relationships"><Relationship Id="rId1" Type="http://schemas.openxmlformats.org/officeDocument/2006/relationships/externalLinkPath" Target="file:///\\&#44608;&#51452;&#50616;\9.&#44221;&#48512;&#44256;&#49549;&#46020;\LJK-LAST\BANG-A\&#48169;&#50500;&#47672;&#47532;.XLS" TargetMode="External"/></Relationships>
</file>

<file path=xl/externalLinks/_rels/externalLink268.xml.rels><?xml version="1.0" encoding="UTF-8" standalone="yes"?>
<Relationships xmlns="http://schemas.openxmlformats.org/package/2006/relationships"><Relationship Id="rId1" Type="http://schemas.openxmlformats.org/officeDocument/2006/relationships/externalLinkPath" Target="file:///\\&#48124;&#49692;&#44592;\&#44277;&#50976;\&#51088;&#44032;&#50857;LNG\TRY-SIZE.xls" TargetMode="External"/></Relationships>
</file>

<file path=xl/externalLinks/_rels/externalLink269.xml.rels><?xml version="1.0" encoding="UTF-8" standalone="yes"?>
<Relationships xmlns="http://schemas.openxmlformats.org/package/2006/relationships"><Relationship Id="rId1" Type="http://schemas.openxmlformats.org/officeDocument/2006/relationships/externalLinkPath" Target="file:///F:\PROJECT\ELLWORD\98HABAN\518\NEAYUK.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Pc3\c\&#49436;&#48372;&#49457;\&#44277;%20%20&#49324;\&#49324;&#51649;-&#52488;&#51021;\4&#52264;&#44032;&#47196;&#46321;\DWG\ILOT-MI\SUNGNAM\TAL\SUNGNAM1.XLS" TargetMode="External"/></Relationships>
</file>

<file path=xl/externalLinks/_rels/externalLink270.xml.rels><?xml version="1.0" encoding="UTF-8" standalone="yes"?>
<Relationships xmlns="http://schemas.openxmlformats.org/package/2006/relationships"><Relationship Id="rId1" Type="http://schemas.openxmlformats.org/officeDocument/2006/relationships/externalLinkPath" Target="file:///\\&#50672;&#51221;&#54840;\D\&#50672;&#51221;&#54840;\&#45909;&#54252;&#52380;&#44368;\FINAL\&#49688;&#47049;\&#49688;&#47049;&#52572;&#51333;&#48516;0727.XLS" TargetMode="External"/></Relationships>
</file>

<file path=xl/externalLinks/_rels/externalLink271.xml.rels><?xml version="1.0" encoding="UTF-8" standalone="yes"?>
<Relationships xmlns="http://schemas.openxmlformats.org/package/2006/relationships"><Relationship Id="rId1" Type="http://schemas.openxmlformats.org/officeDocument/2006/relationships/externalLinkPath" Target="file:///\\&#54788;&#48337;&#52384;\&#52572;&#44540;\&#49324;&#50629;2000excell\E&#44397;&#51648;&#46020;\&#47928;&#44305;&#52397;&#52380;\2000year\&#52397;&#52380;&#44396;&#44036;\&#51648;&#52492;&#45909;&#54217;\2000&#51648;&#52492;-&#45909;&#54217;&#48156;&#51452;.xls" TargetMode="External"/></Relationships>
</file>

<file path=xl/externalLinks/_rels/externalLink272.xml.rels><?xml version="1.0" encoding="UTF-8" standalone="yes"?>
<Relationships xmlns="http://schemas.openxmlformats.org/package/2006/relationships"><Relationship Id="rId1" Type="http://schemas.openxmlformats.org/officeDocument/2006/relationships/externalLinkPath" Target="file:///\\HK21887\1129&#49892;&#49884;\Temp\&#44032;&#44201;&#48708;&#44368;-&#54805;&#49437;.xls" TargetMode="External"/></Relationships>
</file>

<file path=xl/externalLinks/_rels/externalLink273.xml.rels><?xml version="1.0" encoding="UTF-8" standalone="yes"?>
<Relationships xmlns="http://schemas.openxmlformats.org/package/2006/relationships"><Relationship Id="rId1" Type="http://schemas.openxmlformats.org/officeDocument/2006/relationships/externalLinkPath" Target="file:///A:\2000file\&#49436;&#49885;file\2000&#44221;&#51452;EXPO\07&#49437;&#51116;&#51312;&#54633;-&#49437;&#51228;&#54408;.xls" TargetMode="External"/></Relationships>
</file>

<file path=xl/externalLinks/_rels/externalLink274.xml.rels><?xml version="1.0" encoding="UTF-8" standalone="yes"?>
<Relationships xmlns="http://schemas.openxmlformats.org/package/2006/relationships"><Relationship Id="rId1" Type="http://schemas.openxmlformats.org/officeDocument/2006/relationships/externalLinkPath" Target="/&#49884;&#50896;/&#45236;&#50669;&#49436;/&#45236;&#50669;&#51089;&#50629;&#48169;/&#51060;&#51204;&#50864;&#48372;&#51088;&#47308;/2006&#45380;/&#50612;&#47536;&#51060;&#54924;&#44288;0524/01-&#46020;&#44553;&#44277;&#49324;/02-&#49444;&#44228;&#45236;&#50669;/&#49328;&#52636;&#49436;/04-&#52992;&#51060;&#48660;&#52384;&#44144;.XLS" TargetMode="External"/></Relationships>
</file>

<file path=xl/externalLinks/_rels/externalLink275.xml.rels><?xml version="1.0" encoding="UTF-8" standalone="yes"?>
<Relationships xmlns="http://schemas.openxmlformats.org/package/2006/relationships"><Relationship Id="rId1" Type="http://schemas.openxmlformats.org/officeDocument/2006/relationships/externalLinkPath" Target="file:///\\&#48177;&#44396;&#54788;\C\&#44552;&#50773;\&#45236;&#50669;\&#53804;&#52272;\&#53804;&#52272;&#45236;~2.xls" TargetMode="External"/></Relationships>
</file>

<file path=xl/externalLinks/_rels/externalLink276.xml.rels><?xml version="1.0" encoding="UTF-8" standalone="yes"?>
<Relationships xmlns="http://schemas.openxmlformats.org/package/2006/relationships"><Relationship Id="rId1" Type="http://schemas.openxmlformats.org/officeDocument/2006/relationships/externalLinkPath" Target="file:///\\&#44608;&#51221;&#51456;\JOB\WINDOWS\&#48148;&#53461;%20&#54868;&#47732;\&#46041;&#50500;-1&#52264;\&#52280;&#44256;-&#51060;&#47928;\LMEBM005.XLS" TargetMode="External"/></Relationships>
</file>

<file path=xl/externalLinks/_rels/externalLink277.xml.rels><?xml version="1.0" encoding="UTF-8" standalone="yes"?>
<Relationships xmlns="http://schemas.openxmlformats.org/package/2006/relationships"><Relationship Id="rId1" Type="http://schemas.openxmlformats.org/officeDocument/2006/relationships/externalLinkPath" Target="file:///\\&#50656;&#53581;5\down\DWG2004\&#53664;&#49437;\&#44221;&#49328;&#51088;&#46041;&#52264;&#44256;&#46321;&#54617;&#44368;\&#45236;&#50669;&#49436;\&#49444;&#44228;&#44049;&#51648;.xls" TargetMode="External"/></Relationships>
</file>

<file path=xl/externalLinks/_rels/externalLink278.xml.rels><?xml version="1.0" encoding="UTF-8" standalone="yes"?>
<Relationships xmlns="http://schemas.openxmlformats.org/package/2006/relationships"><Relationship Id="rId1" Type="http://schemas.openxmlformats.org/officeDocument/2006/relationships/externalLinkPath" Target="file:///\\&#47928;&#49548;&#55148;\&#44277;&#50976;%20&#47928;&#49436;\&#47568;&#46629;&#44032;&#47532;\My%20Documents\&#44148;&#52629;\&#48177;&#54868;&#51216;&#54252;&#54637;&#51216;\&#49888;-&#52572;&#51333;&#48169;&#54868;&#48169;&#48276;&#49492;&#53552;.xls" TargetMode="External"/></Relationships>
</file>

<file path=xl/externalLinks/_rels/externalLink279.xml.rels><?xml version="1.0" encoding="UTF-8" standalone="yes"?>
<Relationships xmlns="http://schemas.openxmlformats.org/package/2006/relationships"><Relationship Id="rId1" Type="http://schemas.openxmlformats.org/officeDocument/2006/relationships/externalLinkPath" Target="/&#49884;&#50896;/&#45236;&#50669;&#49436;/My%20Documents/DATA/&#50872;&#49328;/DATA/&#54861;&#49688;&#50696;&#44221;&#48372;/YONGF0.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Pc3\c\&#49436;&#48372;&#49457;\&#44277;%20%20&#49324;\&#49324;&#51649;-&#52488;&#51021;\4&#52264;&#44032;&#47196;&#46321;\DWG\ILOT-MI\YUNCH\PLOT\SD.XLS" TargetMode="External"/></Relationships>
</file>

<file path=xl/externalLinks/_rels/externalLink280.xml.rels><?xml version="1.0" encoding="UTF-8" standalone="yes"?>
<Relationships xmlns="http://schemas.openxmlformats.org/package/2006/relationships"><Relationship Id="rId1" Type="http://schemas.openxmlformats.org/officeDocument/2006/relationships/externalLinkPath" Target="file:///F:\PROJECT\ELLWORD\98HABAN\WONJU-BO\&#50896;&#51452;&#48373;~1.XLS" TargetMode="External"/></Relationships>
</file>

<file path=xl/externalLinks/_rels/externalLink281.xml.rels><?xml version="1.0" encoding="UTF-8" standalone="yes"?>
<Relationships xmlns="http://schemas.openxmlformats.org/package/2006/relationships"><Relationship Id="rId1" Type="http://schemas.openxmlformats.org/officeDocument/2006/relationships/externalLinkPath" Target="file:///\\&#47784;&#48276;1\D\LO\EE\E5\&#44228;&#50557;\&#45813;&#49901;&#47532;APT\&#45813;&#49901;&#47532;&#44592;&#49457;(&#49888;).xls" TargetMode="External"/></Relationships>
</file>

<file path=xl/externalLinks/_rels/externalLink282.xml.rels><?xml version="1.0" encoding="UTF-8" standalone="yes"?>
<Relationships xmlns="http://schemas.openxmlformats.org/package/2006/relationships"><Relationship Id="rId1" Type="http://schemas.openxmlformats.org/officeDocument/2006/relationships/externalLinkPath" Target="file:///\\&#44608;&#51221;&#49453;\C\&#45236;&#50669;&#49436;\2001-&#49345;&#48152;&#44592;\&#49457;&#48712;&#49468;&#53944;-&#49328;&#52636;.xls" TargetMode="External"/></Relationships>
</file>

<file path=xl/externalLinks/_rels/externalLink283.xml.rels><?xml version="1.0" encoding="UTF-8" standalone="yes"?>
<Relationships xmlns="http://schemas.openxmlformats.org/package/2006/relationships"><Relationship Id="rId1" Type="http://schemas.openxmlformats.org/officeDocument/2006/relationships/externalLinkPath" Target="file:///\\&#47448;&#54889;&#49437;\My%20Documents\&#44204;&#51201;\&#49324;&#45236;-&#51104;&#44257;\&#49324;&#45236;.xls" TargetMode="External"/></Relationships>
</file>

<file path=xl/externalLinks/_rels/externalLink284.xml.rels><?xml version="1.0" encoding="UTF-8" standalone="yes"?>
<Relationships xmlns="http://schemas.openxmlformats.org/package/2006/relationships"><Relationship Id="rId1" Type="http://schemas.openxmlformats.org/officeDocument/2006/relationships/externalLinkPath" Target="file:///K:\&#44053;&#48513;&#51221;&#49688;&#51109;\&#44277;&#44277;&#49884;&#49444;&#48513;&#48512;\&#50696;&#49328;&#49436;,&#45800;&#44032;&#48143;&#49688;&#47049;&#49328;&#52636;,&#49884;&#48169;&#49436;\&#50896;&#51452;&#54861;&#52380;(&#52572;&#51333;).xls" TargetMode="External"/></Relationships>
</file>

<file path=xl/externalLinks/_rels/externalLink285.xml.rels><?xml version="1.0" encoding="UTF-8" standalone="yes"?>
<Relationships xmlns="http://schemas.openxmlformats.org/package/2006/relationships"><Relationship Id="rId1" Type="http://schemas.openxmlformats.org/officeDocument/2006/relationships/externalLinkPath" Target="file:///\\&#51312;&#50857;&#49437;\&#45796;&#48148;\WINDOWS\Temporary%20Internet%20Files\Content.IE5\U0QUL6H1\data01\&#44592;&#51204;&#48512;\&#48512;&#49436;&#44277;&#53685;\&#44592;&#53440;\&#51452;&#51088;&#47308;&#49892;\&#44264;&#51312;&#51088;&#47308;.XLS" TargetMode="External"/></Relationships>
</file>

<file path=xl/externalLinks/_rels/externalLink286.xml.rels><?xml version="1.0" encoding="UTF-8" standalone="yes"?>
<Relationships xmlns="http://schemas.openxmlformats.org/package/2006/relationships"><Relationship Id="rId1" Type="http://schemas.openxmlformats.org/officeDocument/2006/relationships/externalLinkPath" Target="file:///\\&#51312;&#50857;&#49437;\&#45796;&#48148;\WINDOWS\Temporary%20Internet%20Files\Content.IE5\U0QUL6H1\data01\&#44592;&#51204;&#48512;\&#48512;&#49436;&#44277;&#53685;\&#44592;&#53440;\&#51452;&#51088;&#47308;&#49892;\&#49892;&#54665;&#45824;&#48708;.XLS" TargetMode="External"/></Relationships>
</file>

<file path=xl/externalLinks/_rels/externalLink287.xml.rels><?xml version="1.0" encoding="UTF-8" standalone="yes"?>
<Relationships xmlns="http://schemas.openxmlformats.org/package/2006/relationships"><Relationship Id="rId1" Type="http://schemas.openxmlformats.org/officeDocument/2006/relationships/externalLinkPath" Target="file:///\\&#51312;&#50857;&#49437;\&#45796;&#48148;\WINDOWS\Temporary%20Internet%20Files\Content.IE5\U0QUL6H1\data01\&#44592;&#51204;&#48512;\&#48512;&#49436;&#44277;&#53685;\&#44592;&#53440;\&#51452;&#51088;&#47308;&#49892;\&#44277;&#51333;&#45824;&#48708;.XLS" TargetMode="External"/></Relationships>
</file>

<file path=xl/externalLinks/_rels/externalLink288.xml.rels><?xml version="1.0" encoding="UTF-8" standalone="yes"?>
<Relationships xmlns="http://schemas.openxmlformats.org/package/2006/relationships"><Relationship Id="rId1" Type="http://schemas.openxmlformats.org/officeDocument/2006/relationships/externalLinkPath" Target="file:///\\&#50724;&#48124;&#49437;\C\CON601L\MECHANIC\EXCEL\&#50577;&#49885;\EXCEL\&#51064;&#54868;&#48337;&#50896;.XLS" TargetMode="External"/></Relationships>
</file>

<file path=xl/externalLinks/_rels/externalLink289.xml.rels><?xml version="1.0" encoding="UTF-8" standalone="yes"?>
<Relationships xmlns="http://schemas.openxmlformats.org/package/2006/relationships"><Relationship Id="rId1" Type="http://schemas.openxmlformats.org/officeDocument/2006/relationships/externalLinkPath" Target="file:///\\&#44428;&#55148;&#50689;\D\PROJECT\KANG\HWP\OK\HWP\DF98513\PROJECT\LOAD\BONGSAN\BONG\HWP\OUT\YES.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44608;&#44480;&#49457;\C\work\&#50641;&#49472;&#47928;&#49436;_&#51076;&#49884;\&#45236;%20&#47928;&#49436;\My%20Documents\&#48177;&#51648;&#50672;\&#44204;&#51201;\&#46160;&#49328;&#44148;&#49444;\ryu\&#54028;&#51060;&#45240;&#49828;&#47532;&#47784;&#45944;&#47553;\08.&#49892;&#54665;&#50696;&#49328;&#44288;&#47532;\c.&#49892;&#54665;&#50696;&#49328;\DOOSAN\DSCGHM\PROJECT\FED\Fed0010\&#51061;&#49328;.xls" TargetMode="External"/></Relationships>
</file>

<file path=xl/externalLinks/_rels/externalLink290.xml.rels><?xml version="1.0" encoding="UTF-8" standalone="yes"?>
<Relationships xmlns="http://schemas.openxmlformats.org/package/2006/relationships"><Relationship Id="rId1" Type="http://schemas.openxmlformats.org/officeDocument/2006/relationships/externalLinkPath" Target="file:///\\&#50640;&#51060;&#50896;\g\PROJECT\CN9642B\BACK-UP\01GENERL\EXL-SHET\CH-Y\WORK-96\AROMATIC\SAU-CHIY\DC-BKD.XLS" TargetMode="External"/></Relationships>
</file>

<file path=xl/externalLinks/_rels/externalLink291.xml.rels><?xml version="1.0" encoding="UTF-8" standalone="yes"?>
<Relationships xmlns="http://schemas.openxmlformats.org/package/2006/relationships"><Relationship Id="rId1" Type="http://schemas.openxmlformats.org/officeDocument/2006/relationships/externalLinkPath" Target="file:///\\Work3\d\e-50\BAESU.XLS" TargetMode="External"/></Relationships>
</file>

<file path=xl/externalLinks/_rels/externalLink292.xml.rels><?xml version="1.0" encoding="UTF-8" standalone="yes"?>
<Relationships xmlns="http://schemas.openxmlformats.org/package/2006/relationships"><Relationship Id="rId1" Type="http://schemas.openxmlformats.org/officeDocument/2006/relationships/externalLinkPath" Target="file:///\\&#47448;&#54889;&#49437;\My%20Documents\dong%20hee\&#47924;&#52285;&#49688;&#48708;\&#47924;&#52285;&#51204;&#52404;\&#49444;&#44228;&#48320;&#44221;5&#54924;\&#44288;&#44553;&#52509;&#44292;.XLS" TargetMode="External"/></Relationships>
</file>

<file path=xl/externalLinks/_rels/externalLink293.xml.rels><?xml version="1.0" encoding="UTF-8" standalone="yes"?>
<Relationships xmlns="http://schemas.openxmlformats.org/package/2006/relationships"><Relationship Id="rId1" Type="http://schemas.openxmlformats.org/officeDocument/2006/relationships/externalLinkPath" Target="file:///\\Work3\d\2002city\city\&#45432;&#46041;~&#50724;&#47448;&#44036;&#46020;&#47196;&#54869;&#54252;&#51109;&#44277;&#49324;\&#52509;&#44292;&#49688;&#47049;\2&#48176;&#49688;&#44277;&#51665;&#44228;&#54364;.xls" TargetMode="External"/></Relationships>
</file>

<file path=xl/externalLinks/_rels/externalLink294.xml.rels><?xml version="1.0" encoding="UTF-8" standalone="yes"?>
<Relationships xmlns="http://schemas.openxmlformats.org/package/2006/relationships"><Relationship Id="rId1" Type="http://schemas.openxmlformats.org/officeDocument/2006/relationships/externalLinkPath" Target="file:///\\&#50640;&#51060;&#50896;\g\2001&#45380;&#44221;&#50896;\7,&#44221;&#50896;(&#44288;&#47532;&#48512;)\WIN95\&#48148;&#53461;%20&#54868;&#47732;\My%20Documents\&#50672;&#49845;.xls" TargetMode="External"/></Relationships>
</file>

<file path=xl/externalLinks/_rels/externalLink295.xml.rels><?xml version="1.0" encoding="UTF-8" standalone="yes"?>
<Relationships xmlns="http://schemas.openxmlformats.org/package/2006/relationships"><Relationship Id="rId1" Type="http://schemas.openxmlformats.org/officeDocument/2006/relationships/externalLinkPath" Target="file:///\\5\c\&#45236;&#50669;&#49436;sample\K-SET1.xls" TargetMode="External"/></Relationships>
</file>

<file path=xl/externalLinks/_rels/externalLink296.xml.rels><?xml version="1.0" encoding="UTF-8" standalone="yes"?>
<Relationships xmlns="http://schemas.openxmlformats.org/package/2006/relationships"><Relationship Id="rId1" Type="http://schemas.openxmlformats.org/officeDocument/2006/relationships/externalLinkPath" Target="file:///A:\&#44592;&#44228;&#44221;&#4870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48149;&#49688;&#51652;\&#50500;&#47924;&#44144;&#45208;\My%20Documents\&#44204;&#51201;%20&#51088;&#47308;\&#44204;&#51201;&#44592;&#48376;FORM.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A:\My%20Documents\&#51652;&#54665;&#51473;&#51064;&#44277;&#49324;\&#46041;&#48512;&#44428;&#45453;&#49328;&#47932;&#49884;&#51109;\&#51088;&#51116;&#54788;&#54889;.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49900;&#48373;&#54788;\C\My%20Documents\&#51452;&#54788;&#49688;&#47049;.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44608;&#51060;&#49324;&#45784;\&#47196;&#52972;%20&#46356;&#49828;&#53356;%20(d)\&#44608;&#48512;&#51109;&#45784;1\&#47924;&#45824;&#44592;&#44228;&#49444;&#48708;&#50629;&#52404;\&#45824;&#50500;&#44277;&#51204;\&#44400;&#54252;&#47928;&#54868;&#50640;&#49696;&#54924;&#44288;MAIN%20CURTAIN&#51204;&#44592;&#49444;&#48708;&#49444;&#44228;&#45236;&#50669;&#49436;(2006&#45380;8&#50900;16&#51068;).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49884;&#50896;/&#45236;&#50669;&#49436;/&#49324;&#50629;&#47749;/&#54620;&#51333;/&#54252;&#54637;SOC/&#51204;&#44592;/&#50696;&#49328;&#49436;/&#44204;&#51201;&#49436;/&#50857;&#50669;&#50756;&#47308;/&#52285;&#49888;/&#44552;&#54840;&#47004;&#46300;(&#44368;&#47049;)/&#45236;&#50669;&#49436;/LEEYONG/PUSAN154/&#44305;&#50577;&#51204;&#44592;.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F:\Program%20Files\AutoCAD%20R14\&#49892;&#49884;\&#49569;&#46972;&#52488;&#46321;&#54617;&#44368;\&#45236;&#50669;&#49436;\&#49569;&#46972;&#52488;&#51473;&#54617;&#44368;(final).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SE08010\&#44277;&#50976;\WINDOWS\DATA-97\ASAN-971\YONG-RAG\AS-YONG.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A:\2000file\&#49436;&#49885;file\office%20&#50577;&#49885;\I&#19968;&#33324;&#27604;.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A:\KDS\PROJECT\&#52628;%20&#54413;%20&#47161;\&#52628;&#54413;&#52572;&#51333;.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44608;&#51221;&#51456;\JOB\LOTUS\9605P\BB_C-BD\OUT\YES.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49324;&#50857;&#51088;109\c\My%20Documents\&#49444;&#44228;&#49436;\MSOFFICE\HEXCEL\&#49892;&#54665;\&#49328;&#52636;&#44540;&#4414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2000file\&#49436;&#49885;file\2000&#44221;&#51452;EXPO\7&#50900;file\&#46020;&#47196;&#44277;&#49324;\&#49436;&#50872;&#49884;CCTV.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44256;&#50689;&#48176;\05&#45380;01&#50900;\My%20Documents\&#51068;&#48152;7(&#51077;&#52272;&#45236;&#50669;)\&#45824;&#51204;&#47928;&#54868;&#48169;&#49569;\&#48512;&#45824;&#51077;&#52272;\My%20Documents\&#51068;&#48152;7(&#51077;&#52272;&#45236;&#50669;)\&#51204;&#45224;&#53580;&#53356;&#45432;&#47560;&#53944;\&#48512;&#45824;&#51077;&#52272;.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44608;&#51221;&#51456;\JOB\WIN95\&#48148;&#53461;%20&#54868;&#47732;\&#45824;&#50864;&#45236;&#50669;&#49436;(1&#52264;)\LMEBM005.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Lju\&#48155;&#51008;%20&#54028;&#51068;\ip2003\1&#50900;\&#44053;&#46041;&#52488;\&#45824;&#44396;&#44053;&#46041;&#52488;-&#52572;&#51333;(&#51228;&#52636;&#50857;).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51109;&#49689;&#55148;\E\MY%20DOCUMENTS\&#51652;&#46041;\&#51064;&#44257;&#44368;\&#51064;&#44257;&#44368;.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J:\LOTUS\9605P\BB_C-BD\OUT\YES.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B:\EXDATA\&#49688;&#47049;&#49328;&#52636;\&#44368;&#45824;&#53664;&#44277;.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A:\&#52280;&#44256;&#51088;&#47308;(&#49436;&#47448;)\&#48372;&#49688;\&#51221;&#49453;\2700\2776-&#49436;&#50872;&#45824;&#54617;&#44368;\&#51089;&#50629;\&#44284;&#52380;&#46020;&#49436;&#44288;\2-&#45236;&#50669;&#45796;&#49884;\&#45796;&#49884;&#50696;&#49328;&#45236;&#50669;&#49436;(&#50577;&#49885;).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System3\piii450\PROJECT-\EX-DATE\DATA\251.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51060;&#51228;&#54788;\C\&#51060;&#51228;&#54788;\&#50984;&#44257;&#44368;\&#50984;&#44257;&#44368;&#49688;&#51221;&#52572;&#51333;&#51665;&#44228;.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A:\&#50641;&#49472;&#50896;&#48376;\&#48176;&#49688;&#44277;\&#48149;&#44592;&#49324;-&#47732;&#48317;.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B:\&#51201;&#44201;.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50656;&#53581;5\down\&#50577;&#49457;&#54868;\&#45824;&#52903;&#54364;.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A:\&#47592;&#54848;&#47932;&#47049;&#49328;&#52636;.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data/IFB/GJL/SIL_B_4/ITEM.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44608;&#44480;&#49457;\C\work\&#50641;&#49472;&#47928;&#49436;_&#51076;&#49884;\&#45236;%20&#47928;&#49436;\My%20Documents\&#48177;&#51648;&#50672;\&#44204;&#51201;\&#46160;&#49328;&#44148;&#49444;\ryu\&#54028;&#51060;&#45240;&#49828;&#47532;&#47784;&#45944;&#47553;\08.&#49892;&#54665;&#50696;&#49328;&#44288;&#47532;\c.&#49892;&#54665;&#50696;&#49328;\DOOSAN\DSCGHM\PROJECT\FED\Fed0010\costbreak%202.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51060;&#49849;&#44508;\C\MSOffice\Excel\APT\&#44060;&#49328;&#44204;&#51201;\WONMI.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51109;&#49689;&#55148;\E\My%20Documents\&#51652;&#46041;\&#51652;&#51204;&#44368;\&#51652;&#51204;&#44368;.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50672;&#51221;&#54840;\D\project\&#46041;&#47749;\&#51109;&#54637;&#49440;\&#44396;&#51312;&#44228;&#49328;\BO1.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A:\MSOffice\99file\&#49436;&#50872;&#49884;&#49888;&#54840;-2.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47448;&#54889;&#49437;\My%20Documents\SHEET\EXCEL\KHS\&#48512;&#45824;&#53664;&#47785;\&#48512;&#49328;&#51652;&#50577;.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A:\XLS_DATA\&#48516;&#45817;&#44036;&#48512;&#54924;&#51032;&#49892;\&#54788;&#45824;&#50672;&#4968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44608;&#44600;&#50689;\KGY\2&#52264;&#54869;&#51109;\&#49892;&#54665;&#50696;&#49328;\&#44032;UTIL.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System3\piii450\PROJECT-\EX-DATE\DATA\PRO98.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Sj13\sj13\end\&#50672;&#51228;&#44256;&#46321;&#54617;&#44368;\&#49892;&#49884;\&#50672;&#51228;&#44256;&#46321;&#54617;&#44368;2003.02\&#45236;&#50669;&#49436;\&#51204;&#44592;\My%20Documents\&#54364;.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52572;&#49692;&#44592;\C\WOO\&#52384;&#44264;BM.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51109;&#49689;&#55148;\E\MY%20DOCUMENTS\&#51652;&#46041;\&#51064;&#44257;&#44368;\&#51064;&#44257;&#44368;&#49345;&#48512;.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44608;&#51652;&#50864;\C\My%20Documents\&#50689;&#50629;3&#54016;\&#54532;&#47196;&#51229;&#53944;&#48324;&#44277;&#49324;&#45236;&#50669;\&#50669;&#49340;&#54616;&#51060;&#52768;&#47004;&#49444;&#44228;(3.2).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51221;&#50689;&#54872;\C\PROJECT\98s\5&#50900;&#52572;&#51333;&#48516;\FIRE\LOTUS\9605P\BB_C-BD\OUT\YES.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44608;&#54617;&#51652;\C\&#45236;&#50669;&#49436;\2001-&#49345;&#48152;&#44592;\&#49457;&#48712;&#49468;&#53944;-&#49328;&#52636;.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54861;&#54788;&#44592;\&#51089;&#50629;&#48169;\&#45796;&#44032;&#51256;&#46972;\ys\&#54217;&#52285;&#53664;&#44277;.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50644;&#51236;&#48512;\2001\2001\&#44204;&#51201;\&#49888;&#49464;&#44228;&#44148;&#49444;\10-03052(&#47215;&#45936;&#47560;&#44536;&#45367;&#44552;&#52380;&#51216;).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B:\&#44608;&#50857;&#44592;\&#50641;&#49472;\GUMI4B2\&#44396;&#48120;4&#45800;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SEA&#49444;&#48320;.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F:\My%20Documents\&#44204;&#51201;-&#44053;&#50689;\2002&#45380;%20&#44204;&#51201;\2002&#45380;%20&#44204;&#51201;\ryu\RYU1\SINGLE\EMAIL\temp\02\980226%20&#54056;&#49496;MESA&#48716;&#46377;.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A:\HEXCEL\XLS\XL_DATA\&#44204;&#51201;\&#50629;&#52404;\HIT\&#50500;&#49328;&#44277;&#51109;\&#50500;&#49328;&#51032;&#51204;.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F:\data\&#50641;&#49472;DATA\My%20Documents\1999&#45380;\&#50696;&#49328;-&#45236;&#50669;&#49436;\&#50696;&#49328;&#44288;&#47144;&#49436;&#47448;\99-05-&#49436;&#50872;&#45824;&#45236;&#50669;&#49436;\&#52572;&#51333;&#54028;&#51068;\99-05-10-&#49436;&#50872;&#45824;&#44288;&#47144;(&#45236;&#50669;&#49436;-1&#49688;&#51221;&#51473;).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Isyou\c\PJT-2000\R-&#44305;&#51452;&#50948;&#49373;%20&#51652;&#51077;&#47196;\&#50696;&#49328;&#49436;\&#50696;&#49328;\&#44032;&#47196;&#46321;&#44277;&#49324;\YES.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http://www63.daum.net/&#50577;&#49885;%20&#54028;&#51068;/My%20Documents/SKT/4-47&#52264;/&#49444;&#44228;&#49436;(SKT4-47.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B:\EXCEL\97BUN\DANGA.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44608;&#51452;&#50616;\9.&#44221;&#48512;&#44256;&#49549;&#46020;\LJK-LAST\ILWIDAGA.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51060;&#44397;&#50577;\&#54252;&#52380;&#44400;\&#54252;&#52380;&#44400;&#49688;&#54644;&#48373;&#44396;\&#51089;&#50629;&#48169;\&#50756;&#44592;&#49345;&#48120;&#52380;\&#52572;&#51333;\3&#51648;&#44396;&#49688;&#47049;(1219)\&#45824;&#50808;&#44277;&#47924;(&#50577;&#54805;&#49437;)\&#50668;&#44148;&#48372;&#44256;\99(1&#52264;&#49444;&#48320;)\&#49892;&#51221;&#48372;&#44256;\&#44204;&#51201;\&#50689;&#46041;8\&#50689;&#46041;&#44160;&#53664;.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44608;&#51652;&#49437;\D\DATA\&#44033;&#51333;&#50577;&#49885;\&#44204;&#51201;\Program%20Files\AutoCAD%20R14\&#50896;&#44032;\&#50896;&#44032;.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48149;&#51652;&#49437;\C\WINDOWS\9605G\DS-LOAD.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44428;&#45824;&#54801;\2001\&#51221;&#49457;&#54952;\&#53685;&#50689;&#44032;&#49444;\&#44032;&#49444;&#51204;&#44592;\&#44032;&#49444;&#54616;&#46020;&#50696;&#49328;(&#49457;&#51204;&#49324;&#44204;&#51201;&#50857;.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System3\piii450\PROJECT-\EX-DATE\DATA\225-5.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F:\data\&#50641;&#49472;DATA\My%20Documents\1999&#45380;\&#50696;&#49328;-&#45236;&#50669;&#49436;\&#50696;&#49328;&#44288;&#47144;&#49436;&#47448;\99-04-19-&#49436;&#50872;&#45824;&#44288;&#47144;\99-04-19-&#49436;&#50872;&#45824;&#44288;&#47144;(&#49688;&#51221;&#51473;).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F:\data\&#50641;&#49472;DATA\My%20Documents\1999&#45380;\&#50696;&#49328;-&#45236;&#50669;&#49436;\&#50696;&#49328;&#44288;&#47144;&#49436;&#47448;\99-05-&#49436;&#50872;&#45824;&#45236;&#50669;&#49436;\&#52572;&#51333;&#54028;&#51068;\1.&#47609;&#50516;&#44144;&#44288;&#47144;.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44608;&#44480;&#49457;\C\work\&#50641;&#49472;&#47928;&#49436;_&#51076;&#49884;\&#45236;%20&#47928;&#49436;\My%20Documents\&#48177;&#51648;&#50672;\&#44204;&#51201;\&#46160;&#49328;&#44148;&#49444;\ryu\&#54028;&#51060;&#45240;&#49828;&#47532;&#47784;&#45944;&#47553;\08.&#49892;&#54665;&#50696;&#49328;&#44288;&#47532;\c.&#49892;&#54665;&#50696;&#49328;\WINDOWS\TEMP\FEDR0007\FED%20R-0050\BID1.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A:\DATA_BAK\HUDA\&#51204;&#46972;\&#51204;&#46972;&#48512;&#45824;.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51109;&#50980;&#49885;\&#49341;&#44368;&#52380;(&#50500;&#49328;)\imsi\&#50857;&#50516;&#49345;&#49688;\&#48156;&#50868;&#47532;&#44368;\&#48156;&#50868;&#44368;&#45824;&#49688;&#47049;.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http://mail.dreamwiz.com/DATA/0YEONGI/REPT-NG.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46300;&#47548;&#49884;&#51592;EZ\&#45208;C\&#44608;&#44592;&#49324;\&#51652;&#50501;&#48177;&#50868;&#46041;\xls\&#50672;&#51109;&#51665;&#44228;&#54364;.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Isyou\c\PJT-2000\R-6&#54840;&#49440;&#46020;&#47196;\Fin-5-4\&#50696;&#49328;&#49436;\&#45800;&#50948;&#49688;&#47049;\R-&#44305;&#51452;&#50948;&#49373;%20&#51652;&#51077;&#47196;\&#50696;&#49328;&#49436;\&#45800;&#50948;&#49688;&#47049;\UNIT-QT.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Isyou\c\PJT-97\R-SUWONJ\REP\P7-5-31\LX-CAL.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Midori\c\SE0-DWG\&#52404;&#50977;\XLS\ALL-XLS\ULSAN\PRICE.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A:\CIVIL\EXCLE\DAT\&#44256;&#50577;&#44288;&#51116;.XLS" TargetMode="External"/></Relationships>
</file>

<file path=xl/externalLinks/_rels/externalLink91.xml.rels><?xml version="1.0" encoding="UTF-8" standalone="yes"?>
<Relationships xmlns="http://schemas.openxmlformats.org/package/2006/relationships"><Relationship Id="rId1" Type="http://schemas.microsoft.com/office/2006/relationships/xlExternalLinkPath/xlPathMissing" Target="TOTAL.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51060;&#55148;&#49464;\PROJECT%20&#52572;&#51333;\project%20&#52572;&#51333;\&#51221;&#49688;&#51109;\&#49688;&#46041;&#51648;&#48169;&#49345;&#49688;&#46020;\&#51204;&#44592;\&#50696;&#49328;&#49436;\project%20&#52572;&#51333;\&#44592;&#53440;\&#48128;&#50577;&#49688;&#49688;\&#44592;&#53440;\ILWIPOH.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49436;&#50689;&#49437;\D\Program%20Files\AutoCAD%20R14\&#49892;&#49884;\&#49569;&#46972;&#52488;&#46321;&#54617;&#44368;\&#45236;&#50669;&#49436;\&#49569;&#46972;&#52488;&#51473;&#54617;&#44368;(final).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44608;&#51652;&#50864;\E\BAKUP\OLD-E\1760\1766\1766-1.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F:\&#44608;&#51652;&#50864;\E\BAKUP\OLD-E\1760\1766\1766-1.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F:\&#51089;&#50629;&#54028;&#51068;\2011%20-%2003%20-%2005%20&#45224;&#45817;&#54637;\&#44148;&#52629;&#45236;&#50669;&#49436;%20&#48143;%20&#49328;&#52636;&#49436;\10&#52264;&#45236;&#50669;&#49436;%20&#48143;%20&#49328;&#52636;&#49436;%2020110831\&#45236;&#50669;&#49436;\BAKUP\OLD-E\1760\1766\1766-1.xls" TargetMode="External"/></Relationships>
</file>

<file path=xl/externalLinks/_rels/externalLink97.xml.rels><?xml version="1.0" encoding="UTF-8" standalone="yes"?>
<Relationships xmlns="http://schemas.openxmlformats.org/package/2006/relationships"><Relationship Id="rId1" Type="http://schemas.microsoft.com/office/2006/relationships/xlExternalLinkPath/xlStartup" Target="6-6&#44277;&#44396;&#44032;&#47196;&#46321;/&#47560;&#54252;&#44396;/R-&#54633;&#51221;&#47196;/&#44228;&#49328;&#49436;/&#51312;&#46020;&#44228;&#49328;&#49436;.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44608;&#55141;&#49688;\&#44608;&#55141;&#49688;\DATA\&#49340;&#49457;%20&#49436;&#47448;\&#49688;&#50896;&#49444;&#48708;2.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54620;&#50872;1\&#47196;&#52972;%20&#46356;&#49828;&#53356;%20(d)\&#45236;&#50669;&#49436;&#50641;&#49472;\&#45824;&#44396;&#44368;&#50977;&#52397;\&#49436;&#48512;&#44368;&#50977;&#52397;\2005%20&#45236;&#50669;\&#51312;&#50556;&#52488;&#46321;%20&#54872;&#44221;&#44060;&#49440;&#49324;&#50629;\5.27\EXCEL\SHCOOL\&#44221;&#49328;1\&#50745;&#483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工총괄"/>
      <sheetName val="工총괄 (2)"/>
      <sheetName val="공-직集"/>
      <sheetName val="공-직비"/>
      <sheetName val="공-물량"/>
      <sheetName val="일위"/>
      <sheetName val="공-간노"/>
      <sheetName val="工경비"/>
      <sheetName val="工간노율"/>
      <sheetName val="工경비율"/>
      <sheetName val="工완성공사율"/>
      <sheetName val="工산재율"/>
      <sheetName val="工안전관리율"/>
      <sheetName val="工관리비율"/>
    </sheetNames>
    <sheetDataSet>
      <sheetData sheetId="0"/>
      <sheetData sheetId="1"/>
      <sheetData sheetId="2"/>
      <sheetData sheetId="3"/>
      <sheetData sheetId="4"/>
      <sheetData sheetId="5"/>
      <sheetData sheetId="6"/>
      <sheetData sheetId="7"/>
      <sheetData sheetId="8"/>
      <sheetData sheetId="9"/>
      <sheetData sheetId="10" refreshError="1">
        <row r="1">
          <cell r="A1" t="str">
            <v>&lt;표 8-4&gt; 완성공사 원가구성분석(경비율)</v>
          </cell>
        </row>
        <row r="2">
          <cell r="A2" t="str">
            <v>가) 공사 종류별</v>
          </cell>
          <cell r="I2" t="str">
            <v xml:space="preserve">   단위 : 천원</v>
          </cell>
          <cell r="K2" t="str">
            <v>나) 공사 규모별</v>
          </cell>
          <cell r="S2" t="str">
            <v xml:space="preserve">   단위 : 천원</v>
          </cell>
          <cell r="U2" t="str">
            <v>다) 공사 기간별</v>
          </cell>
          <cell r="AC2" t="str">
            <v xml:space="preserve">   단위 : 천원</v>
          </cell>
        </row>
        <row r="3">
          <cell r="B3" t="str">
            <v xml:space="preserve">       건          축</v>
          </cell>
          <cell r="E3" t="str">
            <v xml:space="preserve">       토          목</v>
          </cell>
          <cell r="H3" t="str">
            <v>산  업  설  비</v>
          </cell>
          <cell r="L3" t="str">
            <v xml:space="preserve">    5  억  원    미  만</v>
          </cell>
          <cell r="O3" t="str">
            <v xml:space="preserve">    5억원 ∼ 30억원 미만</v>
          </cell>
          <cell r="R3" t="str">
            <v xml:space="preserve">   3 0  억  원    이  상</v>
          </cell>
          <cell r="V3" t="str">
            <v xml:space="preserve">    6  개  월   이  하</v>
          </cell>
          <cell r="Y3" t="str">
            <v xml:space="preserve">  7개월이상 ~ 12개월이하</v>
          </cell>
          <cell r="AB3" t="str">
            <v xml:space="preserve">   1 3  개  월    이  상</v>
          </cell>
        </row>
        <row r="4">
          <cell r="B4" t="str">
            <v>금    액</v>
          </cell>
          <cell r="C4" t="str">
            <v>구 성 비</v>
          </cell>
          <cell r="D4" t="str">
            <v>경 비 율</v>
          </cell>
          <cell r="E4" t="str">
            <v>금    액</v>
          </cell>
          <cell r="F4" t="str">
            <v>구 성 비</v>
          </cell>
          <cell r="G4" t="str">
            <v>경 비 율</v>
          </cell>
          <cell r="H4" t="str">
            <v>금    액</v>
          </cell>
          <cell r="I4" t="str">
            <v>구 성 비</v>
          </cell>
          <cell r="J4" t="str">
            <v>경 비 율</v>
          </cell>
          <cell r="L4" t="str">
            <v>금    액</v>
          </cell>
          <cell r="M4" t="str">
            <v>구 성 비</v>
          </cell>
          <cell r="N4" t="str">
            <v>경 비 율</v>
          </cell>
          <cell r="O4" t="str">
            <v>금    액</v>
          </cell>
          <cell r="P4" t="str">
            <v>구 성 비</v>
          </cell>
          <cell r="Q4" t="str">
            <v>경 비 율</v>
          </cell>
          <cell r="R4" t="str">
            <v>금    액</v>
          </cell>
          <cell r="S4" t="str">
            <v>구 성 비</v>
          </cell>
          <cell r="T4" t="str">
            <v>경 비 율</v>
          </cell>
          <cell r="V4" t="str">
            <v>금    액</v>
          </cell>
          <cell r="W4" t="str">
            <v>구 성 비</v>
          </cell>
          <cell r="X4" t="str">
            <v>경 비 율</v>
          </cell>
          <cell r="Y4" t="str">
            <v>금    액</v>
          </cell>
          <cell r="Z4" t="str">
            <v>구 성 비</v>
          </cell>
          <cell r="AA4" t="str">
            <v>경 비 율</v>
          </cell>
          <cell r="AB4" t="str">
            <v>금    액</v>
          </cell>
          <cell r="AC4" t="str">
            <v>구 성 비</v>
          </cell>
          <cell r="AD4" t="str">
            <v>경 비 율</v>
          </cell>
        </row>
        <row r="5">
          <cell r="A5" t="str">
            <v>1. 재        료        비</v>
          </cell>
          <cell r="B5">
            <v>950743</v>
          </cell>
          <cell r="C5">
            <v>0.27543000000000001</v>
          </cell>
          <cell r="E5">
            <v>437329</v>
          </cell>
          <cell r="F5">
            <v>0.18584999999999999</v>
          </cell>
          <cell r="H5">
            <v>2748545</v>
          </cell>
          <cell r="I5">
            <v>0.24590999999999999</v>
          </cell>
          <cell r="K5" t="str">
            <v>1. 재        료        비</v>
          </cell>
          <cell r="L5">
            <v>104101</v>
          </cell>
          <cell r="M5">
            <v>0.30448999999999998</v>
          </cell>
          <cell r="O5">
            <v>235764</v>
          </cell>
          <cell r="P5">
            <v>0.24213999999999999</v>
          </cell>
          <cell r="R5">
            <v>3583135</v>
          </cell>
          <cell r="S5">
            <v>0.25401000000000001</v>
          </cell>
          <cell r="U5" t="str">
            <v>1. 재        료        비</v>
          </cell>
          <cell r="V5">
            <v>222694</v>
          </cell>
          <cell r="W5">
            <v>0.26834000000000002</v>
          </cell>
          <cell r="Y5">
            <v>374143</v>
          </cell>
          <cell r="Z5">
            <v>0.22874</v>
          </cell>
          <cell r="AB5">
            <v>1997456</v>
          </cell>
          <cell r="AC5">
            <v>0.26143</v>
          </cell>
        </row>
        <row r="7">
          <cell r="A7" t="str">
            <v>2. 노        무        비</v>
          </cell>
          <cell r="B7">
            <v>375520</v>
          </cell>
          <cell r="C7">
            <v>0.10879</v>
          </cell>
          <cell r="E7">
            <v>383528</v>
          </cell>
          <cell r="F7">
            <v>0.16299</v>
          </cell>
          <cell r="H7">
            <v>868525</v>
          </cell>
          <cell r="I7">
            <v>7.7710000000000001E-2</v>
          </cell>
          <cell r="K7" t="str">
            <v>2. 노        무        비</v>
          </cell>
          <cell r="L7">
            <v>97163</v>
          </cell>
          <cell r="M7">
            <v>0.28419</v>
          </cell>
          <cell r="O7">
            <v>204054</v>
          </cell>
          <cell r="P7">
            <v>0.20957000000000001</v>
          </cell>
          <cell r="R7">
            <v>1340718</v>
          </cell>
          <cell r="S7">
            <v>9.5039999999999999E-2</v>
          </cell>
          <cell r="U7" t="str">
            <v>2. 노        무        비</v>
          </cell>
          <cell r="V7">
            <v>177759</v>
          </cell>
          <cell r="W7">
            <v>0.2142</v>
          </cell>
          <cell r="Y7">
            <v>265884</v>
          </cell>
          <cell r="Z7">
            <v>0.16255</v>
          </cell>
          <cell r="AB7">
            <v>738597</v>
          </cell>
          <cell r="AC7">
            <v>9.6670000000000006E-2</v>
          </cell>
        </row>
        <row r="8">
          <cell r="A8" t="str">
            <v xml:space="preserve">   (1) 직  접  노  무  비</v>
          </cell>
          <cell r="B8">
            <v>278122</v>
          </cell>
          <cell r="C8">
            <v>8.0570000000000003E-2</v>
          </cell>
          <cell r="E8">
            <v>303398</v>
          </cell>
          <cell r="F8">
            <v>0.12894</v>
          </cell>
          <cell r="H8">
            <v>554602</v>
          </cell>
          <cell r="I8">
            <v>4.9619999999999997E-2</v>
          </cell>
          <cell r="K8" t="str">
            <v xml:space="preserve">   (1) 직  접  노  무  비</v>
          </cell>
          <cell r="L8">
            <v>83105</v>
          </cell>
          <cell r="M8">
            <v>0.24307000000000001</v>
          </cell>
          <cell r="O8">
            <v>171603</v>
          </cell>
          <cell r="P8">
            <v>0.17624999999999999</v>
          </cell>
          <cell r="R8">
            <v>942419</v>
          </cell>
          <cell r="S8">
            <v>6.6809999999999994E-2</v>
          </cell>
          <cell r="U8" t="str">
            <v xml:space="preserve">   (1) 직  접  노  무  비</v>
          </cell>
          <cell r="V8">
            <v>143966</v>
          </cell>
          <cell r="W8">
            <v>0.17348</v>
          </cell>
          <cell r="Y8">
            <v>214710</v>
          </cell>
          <cell r="Z8">
            <v>0.13127</v>
          </cell>
          <cell r="AB8">
            <v>527041</v>
          </cell>
          <cell r="AC8">
            <v>6.898E-2</v>
          </cell>
        </row>
        <row r="9">
          <cell r="A9" t="str">
            <v xml:space="preserve">   (2) 간  접  노  무  비</v>
          </cell>
          <cell r="B9">
            <v>97398</v>
          </cell>
          <cell r="C9">
            <v>2.8219999999999999E-2</v>
          </cell>
          <cell r="E9">
            <v>80130</v>
          </cell>
          <cell r="F9">
            <v>3.4049999999999997E-2</v>
          </cell>
          <cell r="H9">
            <v>313923</v>
          </cell>
          <cell r="I9">
            <v>2.809E-2</v>
          </cell>
          <cell r="K9" t="str">
            <v xml:space="preserve">   (2) 간  접  노  무  비</v>
          </cell>
          <cell r="L9">
            <v>14058</v>
          </cell>
          <cell r="M9">
            <v>4.1119999999999997E-2</v>
          </cell>
          <cell r="O9">
            <v>32451</v>
          </cell>
          <cell r="P9">
            <v>3.3329999999999999E-2</v>
          </cell>
          <cell r="R9">
            <v>398299</v>
          </cell>
          <cell r="S9">
            <v>2.8240000000000001E-2</v>
          </cell>
          <cell r="U9" t="str">
            <v xml:space="preserve">   (2) 간  접  노  무  비</v>
          </cell>
          <cell r="V9">
            <v>33793</v>
          </cell>
          <cell r="W9">
            <v>4.0719999999999999E-2</v>
          </cell>
          <cell r="Y9">
            <v>51175</v>
          </cell>
          <cell r="Z9">
            <v>3.1289999999999998E-2</v>
          </cell>
          <cell r="AB9">
            <v>211557</v>
          </cell>
          <cell r="AC9">
            <v>2.7689999999999999E-2</v>
          </cell>
        </row>
        <row r="11">
          <cell r="A11" t="str">
            <v xml:space="preserve">   (재 료 비  +  노 무 비)</v>
          </cell>
          <cell r="B11">
            <v>1326263</v>
          </cell>
          <cell r="C11">
            <v>0.38422000000000001</v>
          </cell>
          <cell r="D11">
            <v>1</v>
          </cell>
          <cell r="E11">
            <v>820857</v>
          </cell>
          <cell r="F11">
            <v>0.34883999999999998</v>
          </cell>
          <cell r="G11">
            <v>1</v>
          </cell>
          <cell r="H11">
            <v>3617070</v>
          </cell>
          <cell r="I11">
            <v>0.32361000000000001</v>
          </cell>
          <cell r="J11">
            <v>1</v>
          </cell>
          <cell r="K11" t="str">
            <v xml:space="preserve">   (재 료 비  +  노 무 비)</v>
          </cell>
          <cell r="L11">
            <v>201264</v>
          </cell>
          <cell r="M11">
            <v>0.58867999999999998</v>
          </cell>
          <cell r="N11">
            <v>1</v>
          </cell>
          <cell r="O11">
            <v>439818</v>
          </cell>
          <cell r="P11">
            <v>0.45172000000000001</v>
          </cell>
          <cell r="Q11">
            <v>1</v>
          </cell>
          <cell r="R11">
            <v>4923853</v>
          </cell>
          <cell r="S11">
            <v>0.34905999999999998</v>
          </cell>
          <cell r="T11">
            <v>1</v>
          </cell>
          <cell r="U11" t="str">
            <v xml:space="preserve">   (재 료 비  +  노 무 비)</v>
          </cell>
          <cell r="V11">
            <v>400453</v>
          </cell>
          <cell r="W11">
            <v>0.48254000000000002</v>
          </cell>
          <cell r="X11">
            <v>1</v>
          </cell>
          <cell r="Y11">
            <v>640027</v>
          </cell>
          <cell r="Z11">
            <v>0.39129000000000003</v>
          </cell>
          <cell r="AA11">
            <v>1</v>
          </cell>
          <cell r="AB11">
            <v>2736053</v>
          </cell>
          <cell r="AC11">
            <v>0.35809999999999997</v>
          </cell>
          <cell r="AD11">
            <v>1</v>
          </cell>
        </row>
        <row r="13">
          <cell r="A13" t="str">
            <v>3. 외        주        비</v>
          </cell>
          <cell r="B13">
            <v>1795062</v>
          </cell>
          <cell r="C13">
            <v>0.52002999999999999</v>
          </cell>
          <cell r="E13">
            <v>1119318</v>
          </cell>
          <cell r="F13">
            <v>0.47567999999999999</v>
          </cell>
          <cell r="H13">
            <v>6408556</v>
          </cell>
          <cell r="I13">
            <v>0.57335999999999998</v>
          </cell>
          <cell r="K13" t="str">
            <v>3. 외        주        비</v>
          </cell>
          <cell r="L13">
            <v>98045</v>
          </cell>
          <cell r="M13">
            <v>0.28677000000000002</v>
          </cell>
          <cell r="O13">
            <v>415658</v>
          </cell>
          <cell r="P13">
            <v>0.4269</v>
          </cell>
          <cell r="R13">
            <v>7606806</v>
          </cell>
          <cell r="S13">
            <v>0.53925000000000001</v>
          </cell>
          <cell r="U13" t="str">
            <v>3. 외        주        비</v>
          </cell>
          <cell r="V13">
            <v>340924</v>
          </cell>
          <cell r="W13">
            <v>0.41081000000000001</v>
          </cell>
          <cell r="Y13">
            <v>820604</v>
          </cell>
          <cell r="Z13">
            <v>0.50168999999999997</v>
          </cell>
          <cell r="AB13">
            <v>4036844</v>
          </cell>
          <cell r="AC13">
            <v>0.52836000000000005</v>
          </cell>
        </row>
        <row r="15">
          <cell r="A15" t="str">
            <v>4. 현    장      경    비</v>
          </cell>
          <cell r="B15">
            <v>330494</v>
          </cell>
          <cell r="C15">
            <v>9.5740000000000006E-2</v>
          </cell>
          <cell r="E15">
            <v>412899</v>
          </cell>
          <cell r="F15">
            <v>0.17546999999999999</v>
          </cell>
          <cell r="H15">
            <v>1151508</v>
          </cell>
          <cell r="I15">
            <v>0.10302</v>
          </cell>
          <cell r="K15" t="str">
            <v>4. 현    장      경    비</v>
          </cell>
          <cell r="L15">
            <v>42578</v>
          </cell>
          <cell r="M15">
            <v>0.12454</v>
          </cell>
          <cell r="O15">
            <v>118173</v>
          </cell>
          <cell r="P15">
            <v>0.12137000000000001</v>
          </cell>
          <cell r="R15">
            <v>1575558</v>
          </cell>
          <cell r="S15">
            <v>0.11169</v>
          </cell>
          <cell r="U15" t="str">
            <v>4. 현    장      경    비</v>
          </cell>
          <cell r="V15">
            <v>88506</v>
          </cell>
          <cell r="W15">
            <v>0.10664999999999999</v>
          </cell>
          <cell r="Y15">
            <v>175029</v>
          </cell>
          <cell r="Z15">
            <v>0.10700999999999999</v>
          </cell>
          <cell r="AB15">
            <v>887468</v>
          </cell>
          <cell r="AC15">
            <v>0.11616</v>
          </cell>
        </row>
        <row r="16">
          <cell r="A16" t="str">
            <v xml:space="preserve">   (1) 전      력      비</v>
          </cell>
          <cell r="B16">
            <v>2984</v>
          </cell>
          <cell r="C16">
            <v>8.5999999999999998E-4</v>
          </cell>
          <cell r="E16">
            <v>1654</v>
          </cell>
          <cell r="F16">
            <v>6.9999999999999999E-4</v>
          </cell>
          <cell r="H16">
            <v>2049</v>
          </cell>
          <cell r="I16">
            <v>1.8000000000000001E-4</v>
          </cell>
          <cell r="K16" t="str">
            <v xml:space="preserve">   (1) 전      력      비</v>
          </cell>
          <cell r="L16">
            <v>134</v>
          </cell>
          <cell r="M16">
            <v>3.8999999999999999E-4</v>
          </cell>
          <cell r="O16">
            <v>595</v>
          </cell>
          <cell r="P16">
            <v>6.0999999999999997E-4</v>
          </cell>
          <cell r="R16">
            <v>11776</v>
          </cell>
          <cell r="S16">
            <v>8.3000000000000001E-4</v>
          </cell>
          <cell r="U16" t="str">
            <v xml:space="preserve">   (1) 전      력      비</v>
          </cell>
          <cell r="V16">
            <v>632</v>
          </cell>
          <cell r="W16">
            <v>7.6000000000000004E-4</v>
          </cell>
          <cell r="Y16">
            <v>756</v>
          </cell>
          <cell r="Z16">
            <v>4.6000000000000001E-4</v>
          </cell>
          <cell r="AB16">
            <v>6685</v>
          </cell>
          <cell r="AC16">
            <v>8.7000000000000001E-4</v>
          </cell>
        </row>
        <row r="17">
          <cell r="A17" t="str">
            <v xml:space="preserve">   (2) 운      반      비</v>
          </cell>
          <cell r="B17">
            <v>10810</v>
          </cell>
          <cell r="C17">
            <v>3.13E-3</v>
          </cell>
          <cell r="D17" t="str">
            <v>개별계산</v>
          </cell>
          <cell r="E17">
            <v>27511</v>
          </cell>
          <cell r="F17">
            <v>1.1690000000000001E-2</v>
          </cell>
          <cell r="G17" t="str">
            <v>개별계산</v>
          </cell>
          <cell r="H17">
            <v>101078</v>
          </cell>
          <cell r="I17">
            <v>9.0399999999999994E-3</v>
          </cell>
          <cell r="J17" t="str">
            <v>개별계산</v>
          </cell>
          <cell r="K17" t="str">
            <v xml:space="preserve">   (2) 운      반      비</v>
          </cell>
          <cell r="L17">
            <v>2598</v>
          </cell>
          <cell r="M17">
            <v>7.6E-3</v>
          </cell>
          <cell r="N17" t="str">
            <v>개별계산</v>
          </cell>
          <cell r="O17">
            <v>7587</v>
          </cell>
          <cell r="P17">
            <v>7.79E-3</v>
          </cell>
          <cell r="Q17" t="str">
            <v>개별계산</v>
          </cell>
          <cell r="R17">
            <v>68040</v>
          </cell>
          <cell r="S17">
            <v>4.8199999999999996E-3</v>
          </cell>
          <cell r="T17" t="str">
            <v>개별계산</v>
          </cell>
          <cell r="U17" t="str">
            <v xml:space="preserve">   (2) 운      반      비</v>
          </cell>
          <cell r="V17">
            <v>5153</v>
          </cell>
          <cell r="W17">
            <v>6.2100000000000002E-3</v>
          </cell>
          <cell r="X17" t="str">
            <v>개별계산</v>
          </cell>
          <cell r="Y17">
            <v>10060</v>
          </cell>
          <cell r="Z17">
            <v>6.1500000000000001E-3</v>
          </cell>
          <cell r="AA17" t="str">
            <v>개별계산</v>
          </cell>
          <cell r="AB17">
            <v>38778</v>
          </cell>
          <cell r="AC17">
            <v>5.0800000000000003E-3</v>
          </cell>
          <cell r="AD17" t="str">
            <v>개별계산</v>
          </cell>
        </row>
        <row r="18">
          <cell r="A18" t="str">
            <v xml:space="preserve">   (3) 기   계    경   비</v>
          </cell>
          <cell r="B18">
            <v>57736</v>
          </cell>
          <cell r="C18">
            <v>1.6729999999999998E-2</v>
          </cell>
          <cell r="D18" t="str">
            <v>개별계산</v>
          </cell>
          <cell r="E18">
            <v>199247</v>
          </cell>
          <cell r="F18">
            <v>8.4669999999999995E-2</v>
          </cell>
          <cell r="G18" t="str">
            <v>개별계산</v>
          </cell>
          <cell r="H18">
            <v>238441</v>
          </cell>
          <cell r="I18">
            <v>2.1329999999999998E-2</v>
          </cell>
          <cell r="J18" t="str">
            <v>개별계산</v>
          </cell>
          <cell r="K18" t="str">
            <v xml:space="preserve">   (3) 기   계    경   비</v>
          </cell>
          <cell r="L18">
            <v>20486</v>
          </cell>
          <cell r="M18">
            <v>5.9920000000000001E-2</v>
          </cell>
          <cell r="N18" t="str">
            <v>개별계산</v>
          </cell>
          <cell r="O18">
            <v>51506</v>
          </cell>
          <cell r="P18">
            <v>5.2900000000000003E-2</v>
          </cell>
          <cell r="Q18" t="str">
            <v>개별계산</v>
          </cell>
          <cell r="R18">
            <v>378003</v>
          </cell>
          <cell r="S18">
            <v>2.6800000000000001E-2</v>
          </cell>
          <cell r="T18" t="str">
            <v>개별계산</v>
          </cell>
          <cell r="U18" t="str">
            <v xml:space="preserve">   (3) 기   계    경   비</v>
          </cell>
          <cell r="V18">
            <v>34434</v>
          </cell>
          <cell r="W18">
            <v>4.1489999999999999E-2</v>
          </cell>
          <cell r="X18" t="str">
            <v>개별계산</v>
          </cell>
          <cell r="Y18">
            <v>68719</v>
          </cell>
          <cell r="Z18">
            <v>4.2009999999999999E-2</v>
          </cell>
          <cell r="AA18" t="str">
            <v>개별계산</v>
          </cell>
          <cell r="AB18">
            <v>215197</v>
          </cell>
          <cell r="AC18">
            <v>2.8170000000000001E-2</v>
          </cell>
          <cell r="AD18" t="str">
            <v>개별계산</v>
          </cell>
        </row>
        <row r="19">
          <cell r="A19" t="str">
            <v xml:space="preserve">   (4) 특 허 권  사 용 료</v>
          </cell>
          <cell r="B19">
            <v>174</v>
          </cell>
          <cell r="C19">
            <v>5.0000000000000002E-5</v>
          </cell>
          <cell r="E19">
            <v>81</v>
          </cell>
          <cell r="F19">
            <v>3.0000000000000001E-5</v>
          </cell>
          <cell r="H19">
            <v>0</v>
          </cell>
          <cell r="I19" t="str">
            <v xml:space="preserve"> </v>
          </cell>
          <cell r="K19" t="str">
            <v xml:space="preserve">   (4) 특 허 권  사 용 료</v>
          </cell>
          <cell r="L19">
            <v>36</v>
          </cell>
          <cell r="M19">
            <v>1.1E-4</v>
          </cell>
          <cell r="O19">
            <v>42</v>
          </cell>
          <cell r="P19">
            <v>4.0000000000000003E-5</v>
          </cell>
          <cell r="R19">
            <v>591</v>
          </cell>
          <cell r="S19">
            <v>4.0000000000000003E-5</v>
          </cell>
          <cell r="U19" t="str">
            <v xml:space="preserve">   (4) 특 허 권  사 용 료</v>
          </cell>
          <cell r="V19">
            <v>111</v>
          </cell>
          <cell r="W19">
            <v>1.2999999999999999E-4</v>
          </cell>
          <cell r="Y19">
            <v>120</v>
          </cell>
          <cell r="Z19">
            <v>6.9999999999999994E-5</v>
          </cell>
          <cell r="AB19">
            <v>200</v>
          </cell>
          <cell r="AC19">
            <v>3.0000000000000001E-5</v>
          </cell>
        </row>
        <row r="20">
          <cell r="A20" t="str">
            <v xml:space="preserve">   (5) 기      술      료</v>
          </cell>
          <cell r="B20">
            <v>1069</v>
          </cell>
          <cell r="C20">
            <v>3.1E-4</v>
          </cell>
          <cell r="E20">
            <v>210</v>
          </cell>
          <cell r="F20">
            <v>9.0000000000000006E-5</v>
          </cell>
          <cell r="H20">
            <v>777</v>
          </cell>
          <cell r="I20">
            <v>6.9999999999999994E-5</v>
          </cell>
          <cell r="K20" t="str">
            <v xml:space="preserve">   (5) 기      술      료</v>
          </cell>
          <cell r="L20">
            <v>16</v>
          </cell>
          <cell r="M20">
            <v>5.0000000000000002E-5</v>
          </cell>
          <cell r="O20">
            <v>103</v>
          </cell>
          <cell r="P20">
            <v>1.1E-4</v>
          </cell>
          <cell r="R20">
            <v>3965</v>
          </cell>
          <cell r="S20">
            <v>2.7999999999999998E-4</v>
          </cell>
          <cell r="U20" t="str">
            <v xml:space="preserve">   (5) 기      술      료</v>
          </cell>
          <cell r="V20">
            <v>44</v>
          </cell>
          <cell r="W20">
            <v>5.0000000000000002E-5</v>
          </cell>
          <cell r="Y20">
            <v>80</v>
          </cell>
          <cell r="Z20">
            <v>5.0000000000000002E-5</v>
          </cell>
          <cell r="AB20">
            <v>2448</v>
          </cell>
          <cell r="AC20">
            <v>3.2000000000000003E-4</v>
          </cell>
        </row>
        <row r="21">
          <cell r="A21" t="str">
            <v xml:space="preserve">   (6) 품  질  관  리  비</v>
          </cell>
          <cell r="B21">
            <v>562</v>
          </cell>
          <cell r="C21">
            <v>1.6000000000000001E-4</v>
          </cell>
          <cell r="E21">
            <v>421</v>
          </cell>
          <cell r="F21">
            <v>1.8000000000000001E-4</v>
          </cell>
          <cell r="H21">
            <v>5065</v>
          </cell>
          <cell r="I21">
            <v>4.4999999999999999E-4</v>
          </cell>
          <cell r="K21" t="str">
            <v xml:space="preserve">   (6) 품  질  관  리  비</v>
          </cell>
          <cell r="L21">
            <v>20</v>
          </cell>
          <cell r="M21">
            <v>6.0000000000000002E-5</v>
          </cell>
          <cell r="O21">
            <v>104</v>
          </cell>
          <cell r="P21">
            <v>1.1E-4</v>
          </cell>
          <cell r="R21">
            <v>2863</v>
          </cell>
          <cell r="S21">
            <v>2.0000000000000001E-4</v>
          </cell>
          <cell r="U21" t="str">
            <v xml:space="preserve">   (6) 품  질  관  리  비</v>
          </cell>
          <cell r="V21">
            <v>74</v>
          </cell>
          <cell r="W21">
            <v>9.0000000000000006E-5</v>
          </cell>
          <cell r="Y21">
            <v>221</v>
          </cell>
          <cell r="Z21">
            <v>1.3999999999999999E-4</v>
          </cell>
          <cell r="AB21">
            <v>1580</v>
          </cell>
          <cell r="AC21">
            <v>2.1000000000000001E-4</v>
          </cell>
        </row>
        <row r="22">
          <cell r="A22" t="str">
            <v xml:space="preserve">   (7) 가      설      비</v>
          </cell>
          <cell r="B22">
            <v>4695</v>
          </cell>
          <cell r="C22">
            <v>1.3600000000000001E-3</v>
          </cell>
          <cell r="E22">
            <v>3662</v>
          </cell>
          <cell r="F22">
            <v>1.56E-3</v>
          </cell>
          <cell r="H22">
            <v>12124</v>
          </cell>
          <cell r="I22">
            <v>1.08E-3</v>
          </cell>
          <cell r="K22" t="str">
            <v xml:space="preserve">   (7) 가      설      비</v>
          </cell>
          <cell r="L22">
            <v>433</v>
          </cell>
          <cell r="M22">
            <v>1.2700000000000001E-3</v>
          </cell>
          <cell r="O22">
            <v>1509</v>
          </cell>
          <cell r="P22">
            <v>1.5499999999999999E-3</v>
          </cell>
          <cell r="R22">
            <v>19116</v>
          </cell>
          <cell r="S22">
            <v>1.3600000000000001E-3</v>
          </cell>
          <cell r="U22" t="str">
            <v xml:space="preserve">   (7) 가      설      비</v>
          </cell>
          <cell r="V22">
            <v>827</v>
          </cell>
          <cell r="W22">
            <v>1E-3</v>
          </cell>
          <cell r="Y22">
            <v>1621</v>
          </cell>
          <cell r="Z22">
            <v>9.8999999999999999E-4</v>
          </cell>
          <cell r="AB22">
            <v>11694</v>
          </cell>
          <cell r="AC22">
            <v>1.5299999999999999E-3</v>
          </cell>
        </row>
        <row r="23">
          <cell r="A23" t="str">
            <v xml:space="preserve">   (8) 지  급  임  차  료</v>
          </cell>
          <cell r="B23">
            <v>11620</v>
          </cell>
          <cell r="C23">
            <v>3.3700000000000002E-3</v>
          </cell>
          <cell r="E23">
            <v>24842</v>
          </cell>
          <cell r="F23">
            <v>1.056E-2</v>
          </cell>
          <cell r="H23">
            <v>28945</v>
          </cell>
          <cell r="I23">
            <v>2.5899999999999999E-3</v>
          </cell>
          <cell r="K23" t="str">
            <v xml:space="preserve">   (8) 지  급  임  차  료</v>
          </cell>
          <cell r="L23">
            <v>1065</v>
          </cell>
          <cell r="M23">
            <v>3.1199999999999999E-3</v>
          </cell>
          <cell r="O23">
            <v>3906</v>
          </cell>
          <cell r="P23">
            <v>4.0099999999999997E-3</v>
          </cell>
          <cell r="R23">
            <v>72832</v>
          </cell>
          <cell r="S23">
            <v>5.1599999999999997E-3</v>
          </cell>
          <cell r="U23" t="str">
            <v xml:space="preserve">   (8) 지  급  임  차  료</v>
          </cell>
          <cell r="V23">
            <v>2695</v>
          </cell>
          <cell r="W23">
            <v>3.2499999999999999E-3</v>
          </cell>
          <cell r="Y23">
            <v>4821</v>
          </cell>
          <cell r="Z23">
            <v>2.9499999999999999E-3</v>
          </cell>
          <cell r="AB23">
            <v>43025</v>
          </cell>
          <cell r="AC23">
            <v>5.6299999999999996E-3</v>
          </cell>
        </row>
        <row r="24">
          <cell r="A24" t="str">
            <v xml:space="preserve">   (9) 보      험      료</v>
          </cell>
          <cell r="B24">
            <v>22684</v>
          </cell>
          <cell r="C24">
            <v>6.5700000000000003E-3</v>
          </cell>
          <cell r="D24" t="str">
            <v>개별계산</v>
          </cell>
          <cell r="E24">
            <v>18494</v>
          </cell>
          <cell r="F24">
            <v>7.8600000000000007E-3</v>
          </cell>
          <cell r="G24" t="str">
            <v>개별계산</v>
          </cell>
          <cell r="H24">
            <v>78841</v>
          </cell>
          <cell r="I24">
            <v>7.0499999999999998E-3</v>
          </cell>
          <cell r="J24" t="str">
            <v>개별계산</v>
          </cell>
          <cell r="K24" t="str">
            <v xml:space="preserve">   (9) 보      험      료</v>
          </cell>
          <cell r="L24">
            <v>2621</v>
          </cell>
          <cell r="M24">
            <v>7.6699999999999997E-3</v>
          </cell>
          <cell r="N24" t="str">
            <v>개별계산</v>
          </cell>
          <cell r="O24">
            <v>6851</v>
          </cell>
          <cell r="P24">
            <v>7.0400000000000003E-3</v>
          </cell>
          <cell r="Q24" t="str">
            <v>개별계산</v>
          </cell>
          <cell r="R24">
            <v>96119</v>
          </cell>
          <cell r="S24">
            <v>6.8100000000000001E-3</v>
          </cell>
          <cell r="T24" t="str">
            <v>개별계산</v>
          </cell>
          <cell r="U24" t="str">
            <v xml:space="preserve">   (9) 보      험      료</v>
          </cell>
          <cell r="V24">
            <v>5838</v>
          </cell>
          <cell r="W24">
            <v>7.0299999999999998E-3</v>
          </cell>
          <cell r="X24" t="str">
            <v>개별계산</v>
          </cell>
          <cell r="Y24">
            <v>13414</v>
          </cell>
          <cell r="Z24">
            <v>8.2000000000000007E-3</v>
          </cell>
          <cell r="AA24" t="str">
            <v>개별계산</v>
          </cell>
          <cell r="AB24">
            <v>49692</v>
          </cell>
          <cell r="AC24">
            <v>6.4999999999999997E-3</v>
          </cell>
          <cell r="AD24" t="str">
            <v>개별계산</v>
          </cell>
        </row>
        <row r="25">
          <cell r="A25" t="str">
            <v xml:space="preserve">  (10) 보      관      비</v>
          </cell>
          <cell r="B25">
            <v>353</v>
          </cell>
          <cell r="C25">
            <v>1E-4</v>
          </cell>
          <cell r="E25">
            <v>486</v>
          </cell>
          <cell r="F25">
            <v>2.1000000000000001E-4</v>
          </cell>
          <cell r="H25">
            <v>2382</v>
          </cell>
          <cell r="I25">
            <v>0</v>
          </cell>
          <cell r="K25" t="str">
            <v xml:space="preserve">  (10) 보      관      비</v>
          </cell>
          <cell r="L25">
            <v>86</v>
          </cell>
          <cell r="M25">
            <v>2.5000000000000001E-4</v>
          </cell>
          <cell r="O25">
            <v>244</v>
          </cell>
          <cell r="P25">
            <v>2.5000000000000001E-4</v>
          </cell>
          <cell r="R25">
            <v>1480</v>
          </cell>
          <cell r="S25">
            <v>1E-4</v>
          </cell>
          <cell r="U25" t="str">
            <v xml:space="preserve">  (10) 보      관      비</v>
          </cell>
          <cell r="V25">
            <v>111</v>
          </cell>
          <cell r="W25">
            <v>1.2999999999999999E-4</v>
          </cell>
          <cell r="Y25">
            <v>322</v>
          </cell>
          <cell r="Z25">
            <v>2.0000000000000001E-4</v>
          </cell>
          <cell r="AB25">
            <v>877</v>
          </cell>
          <cell r="AC25">
            <v>1.1E-4</v>
          </cell>
        </row>
        <row r="26">
          <cell r="A26" t="str">
            <v xml:space="preserve">  (11) 외  주  가  공  비</v>
          </cell>
          <cell r="B26">
            <v>8337</v>
          </cell>
          <cell r="C26">
            <v>2.4199999999999998E-3</v>
          </cell>
          <cell r="E26">
            <v>4158</v>
          </cell>
          <cell r="F26">
            <v>1.7700000000000001E-3</v>
          </cell>
          <cell r="H26">
            <v>21853</v>
          </cell>
          <cell r="I26">
            <v>1.9599999999999999E-3</v>
          </cell>
          <cell r="K26" t="str">
            <v xml:space="preserve">  (11) 외  주  가  공  비</v>
          </cell>
          <cell r="L26">
            <v>1353</v>
          </cell>
          <cell r="M26">
            <v>3.96E-3</v>
          </cell>
          <cell r="O26">
            <v>4396</v>
          </cell>
          <cell r="P26">
            <v>4.5100000000000001E-3</v>
          </cell>
          <cell r="R26">
            <v>24457</v>
          </cell>
          <cell r="S26">
            <v>1.73E-3</v>
          </cell>
          <cell r="U26" t="str">
            <v xml:space="preserve">  (11) 외  주  가  공  비</v>
          </cell>
          <cell r="V26">
            <v>2935</v>
          </cell>
          <cell r="W26">
            <v>3.5400000000000002E-3</v>
          </cell>
          <cell r="Y26">
            <v>4419</v>
          </cell>
          <cell r="Z26">
            <v>2.7000000000000001E-3</v>
          </cell>
          <cell r="AB26">
            <v>15059</v>
          </cell>
          <cell r="AC26">
            <v>1.97E-3</v>
          </cell>
        </row>
        <row r="27">
          <cell r="A27" t="str">
            <v xml:space="preserve">  (12) 안  전  관  리  비</v>
          </cell>
          <cell r="B27">
            <v>5060</v>
          </cell>
          <cell r="C27">
            <v>1.47E-3</v>
          </cell>
          <cell r="D27" t="str">
            <v>개별계산</v>
          </cell>
          <cell r="E27">
            <v>5663</v>
          </cell>
          <cell r="F27">
            <v>2.4099999999999998E-3</v>
          </cell>
          <cell r="G27" t="str">
            <v>개별계산</v>
          </cell>
          <cell r="H27">
            <v>23247</v>
          </cell>
          <cell r="I27">
            <v>2.0799999999999998E-3</v>
          </cell>
          <cell r="J27" t="str">
            <v>개별계산</v>
          </cell>
          <cell r="K27" t="str">
            <v xml:space="preserve">  (12) 안  전  관  리  비</v>
          </cell>
          <cell r="L27">
            <v>645</v>
          </cell>
          <cell r="M27">
            <v>1.89E-3</v>
          </cell>
          <cell r="N27" t="str">
            <v>개별계산</v>
          </cell>
          <cell r="O27">
            <v>1833</v>
          </cell>
          <cell r="P27">
            <v>1.8799999999999999E-3</v>
          </cell>
          <cell r="Q27" t="str">
            <v>개별계산</v>
          </cell>
          <cell r="R27">
            <v>23548</v>
          </cell>
          <cell r="S27">
            <v>1.67E-3</v>
          </cell>
          <cell r="T27" t="str">
            <v>개별계산</v>
          </cell>
          <cell r="U27" t="str">
            <v xml:space="preserve">  (12) 안  전  관  리  비</v>
          </cell>
          <cell r="V27">
            <v>1967</v>
          </cell>
          <cell r="W27">
            <v>2.3700000000000001E-3</v>
          </cell>
          <cell r="X27" t="str">
            <v>개별계산</v>
          </cell>
          <cell r="Y27">
            <v>2820</v>
          </cell>
          <cell r="Z27">
            <v>1.72E-3</v>
          </cell>
          <cell r="AA27" t="str">
            <v>개별계산</v>
          </cell>
          <cell r="AB27">
            <v>12469</v>
          </cell>
          <cell r="AC27">
            <v>1.6299999999999999E-3</v>
          </cell>
          <cell r="AD27" t="str">
            <v>개별계산</v>
          </cell>
        </row>
        <row r="28">
          <cell r="A28" t="str">
            <v xml:space="preserve">  (13) 수  도  광  열  비</v>
          </cell>
          <cell r="B28">
            <v>9094</v>
          </cell>
          <cell r="C28">
            <v>2.63E-3</v>
          </cell>
          <cell r="D28">
            <v>6.8599999999999998E-3</v>
          </cell>
          <cell r="E28">
            <v>4697</v>
          </cell>
          <cell r="F28">
            <v>2E-3</v>
          </cell>
          <cell r="G28">
            <v>5.7200000000000003E-3</v>
          </cell>
          <cell r="H28">
            <v>10966</v>
          </cell>
          <cell r="I28">
            <v>9.7999999999999997E-4</v>
          </cell>
          <cell r="J28">
            <v>3.0300000000000001E-3</v>
          </cell>
          <cell r="K28" t="str">
            <v xml:space="preserve">  (13) 수  도  광  열  비</v>
          </cell>
          <cell r="L28">
            <v>278</v>
          </cell>
          <cell r="M28">
            <v>8.0999999999999996E-4</v>
          </cell>
          <cell r="N28">
            <v>1.3799999999999999E-3</v>
          </cell>
          <cell r="O28">
            <v>1292</v>
          </cell>
          <cell r="P28">
            <v>1.33E-3</v>
          </cell>
          <cell r="Q28">
            <v>2.9399999999999999E-3</v>
          </cell>
          <cell r="R28">
            <v>37457</v>
          </cell>
          <cell r="S28">
            <v>2.66E-3</v>
          </cell>
          <cell r="T28">
            <v>7.6099999999999996E-3</v>
          </cell>
          <cell r="U28" t="str">
            <v xml:space="preserve">  (13) 수  도  광  열  비</v>
          </cell>
          <cell r="V28">
            <v>916</v>
          </cell>
          <cell r="W28">
            <v>1.1000000000000001E-3</v>
          </cell>
          <cell r="X28">
            <v>2.2899999999999999E-3</v>
          </cell>
          <cell r="Y28">
            <v>1759</v>
          </cell>
          <cell r="Z28">
            <v>1.08E-3</v>
          </cell>
          <cell r="AA28">
            <v>2.7499999999999998E-3</v>
          </cell>
          <cell r="AB28">
            <v>22032</v>
          </cell>
          <cell r="AC28">
            <v>2.8800000000000002E-3</v>
          </cell>
          <cell r="AD28">
            <v>8.0499999999999999E-3</v>
          </cell>
        </row>
        <row r="29">
          <cell r="A29" t="str">
            <v xml:space="preserve">  (14) 연  구  개  발  비</v>
          </cell>
          <cell r="B29">
            <v>1858</v>
          </cell>
          <cell r="C29">
            <v>5.4000000000000001E-4</v>
          </cell>
          <cell r="E29">
            <v>1329</v>
          </cell>
          <cell r="F29">
            <v>5.5999999999999995E-4</v>
          </cell>
          <cell r="H29">
            <v>8068</v>
          </cell>
          <cell r="I29">
            <v>7.2000000000000005E-4</v>
          </cell>
          <cell r="K29" t="str">
            <v xml:space="preserve">  (14) 연  구  개  발  비</v>
          </cell>
          <cell r="L29">
            <v>8</v>
          </cell>
          <cell r="M29">
            <v>2.0000000000000002E-5</v>
          </cell>
          <cell r="O29">
            <v>74</v>
          </cell>
          <cell r="P29">
            <v>8.0000000000000007E-5</v>
          </cell>
          <cell r="R29">
            <v>9385</v>
          </cell>
          <cell r="S29">
            <v>6.7000000000000002E-4</v>
          </cell>
          <cell r="U29" t="str">
            <v xml:space="preserve">  (14) 연  구  개  발  비</v>
          </cell>
          <cell r="V29">
            <v>54</v>
          </cell>
          <cell r="W29">
            <v>6.9999999999999994E-5</v>
          </cell>
          <cell r="Y29">
            <v>423</v>
          </cell>
          <cell r="Z29">
            <v>2.5999999999999998E-4</v>
          </cell>
          <cell r="AB29">
            <v>5241</v>
          </cell>
          <cell r="AC29">
            <v>6.8999999999999997E-4</v>
          </cell>
        </row>
        <row r="30">
          <cell r="A30" t="str">
            <v xml:space="preserve">  (15) 복  리  후  생  비</v>
          </cell>
          <cell r="B30">
            <v>28988</v>
          </cell>
          <cell r="C30">
            <v>8.3999999999999995E-3</v>
          </cell>
          <cell r="D30">
            <v>2.1860000000000001E-2</v>
          </cell>
          <cell r="E30">
            <v>30834</v>
          </cell>
          <cell r="F30">
            <v>1.3100000000000001E-2</v>
          </cell>
          <cell r="G30">
            <v>3.7560000000000003E-2</v>
          </cell>
          <cell r="H30">
            <v>149586</v>
          </cell>
          <cell r="I30">
            <v>1.338E-2</v>
          </cell>
          <cell r="J30">
            <v>4.1360000000000001E-2</v>
          </cell>
          <cell r="K30" t="str">
            <v xml:space="preserve">  (15) 복  리  후  생  비</v>
          </cell>
          <cell r="L30">
            <v>3547</v>
          </cell>
          <cell r="M30">
            <v>1.0370000000000001E-2</v>
          </cell>
          <cell r="N30">
            <v>1.762E-2</v>
          </cell>
          <cell r="O30">
            <v>10151</v>
          </cell>
          <cell r="P30">
            <v>1.043E-2</v>
          </cell>
          <cell r="Q30">
            <v>2.308E-2</v>
          </cell>
          <cell r="R30">
            <v>135078</v>
          </cell>
          <cell r="S30">
            <v>9.58E-3</v>
          </cell>
          <cell r="T30">
            <v>2.743E-2</v>
          </cell>
          <cell r="U30" t="str">
            <v xml:space="preserve">  (15) 복  리  후  생  비</v>
          </cell>
          <cell r="V30">
            <v>7801</v>
          </cell>
          <cell r="W30">
            <v>9.4000000000000004E-3</v>
          </cell>
          <cell r="X30">
            <v>1.9480000000000001E-2</v>
          </cell>
          <cell r="Y30">
            <v>16050</v>
          </cell>
          <cell r="Z30">
            <v>9.8099999999999993E-3</v>
          </cell>
          <cell r="AA30">
            <v>2.5080000000000002E-2</v>
          </cell>
          <cell r="AB30">
            <v>74495</v>
          </cell>
          <cell r="AC30">
            <v>9.75E-3</v>
          </cell>
          <cell r="AD30">
            <v>2.7230000000000001E-2</v>
          </cell>
        </row>
        <row r="31">
          <cell r="A31" t="str">
            <v xml:space="preserve">  (16) 소   모    품   비</v>
          </cell>
          <cell r="B31">
            <v>15988</v>
          </cell>
          <cell r="C31">
            <v>4.6299999999999996E-3</v>
          </cell>
          <cell r="D31">
            <v>1.205E-2</v>
          </cell>
          <cell r="E31">
            <v>11965</v>
          </cell>
          <cell r="F31">
            <v>5.0800000000000003E-3</v>
          </cell>
          <cell r="G31">
            <v>1.4579999999999999E-2</v>
          </cell>
          <cell r="H31">
            <v>37456</v>
          </cell>
          <cell r="I31">
            <v>3.3500000000000001E-3</v>
          </cell>
          <cell r="J31">
            <v>1.0359999999999999E-2</v>
          </cell>
          <cell r="K31" t="str">
            <v xml:space="preserve">  (16) 소   모    품   비</v>
          </cell>
          <cell r="L31">
            <v>2728</v>
          </cell>
          <cell r="M31">
            <v>7.9799999999999992E-3</v>
          </cell>
          <cell r="N31">
            <v>1.355E-2</v>
          </cell>
          <cell r="O31">
            <v>5979</v>
          </cell>
          <cell r="P31">
            <v>6.1399999999999996E-3</v>
          </cell>
          <cell r="Q31">
            <v>1.359E-2</v>
          </cell>
          <cell r="R31">
            <v>59765</v>
          </cell>
          <cell r="S31">
            <v>4.2399999999999998E-3</v>
          </cell>
          <cell r="T31">
            <v>1.214E-2</v>
          </cell>
          <cell r="U31" t="str">
            <v xml:space="preserve">  (16) 소   모    품   비</v>
          </cell>
          <cell r="V31">
            <v>5171</v>
          </cell>
          <cell r="W31">
            <v>6.2300000000000003E-3</v>
          </cell>
          <cell r="X31">
            <v>1.291E-2</v>
          </cell>
          <cell r="Y31">
            <v>9032</v>
          </cell>
          <cell r="Z31">
            <v>5.5199999999999997E-3</v>
          </cell>
          <cell r="AA31">
            <v>1.4109999999999999E-2</v>
          </cell>
          <cell r="AB31">
            <v>32432</v>
          </cell>
          <cell r="AC31">
            <v>4.2399999999999998E-3</v>
          </cell>
          <cell r="AD31">
            <v>1.1849999999999999E-2</v>
          </cell>
        </row>
        <row r="32">
          <cell r="A32" t="str">
            <v xml:space="preserve">  (17) 여비.교통비.통신비</v>
          </cell>
          <cell r="B32">
            <v>5295</v>
          </cell>
          <cell r="C32">
            <v>1.5299999999999999E-3</v>
          </cell>
          <cell r="D32">
            <v>3.9899999999999996E-3</v>
          </cell>
          <cell r="E32">
            <v>6170</v>
          </cell>
          <cell r="F32">
            <v>2.6199999999999999E-3</v>
          </cell>
          <cell r="G32">
            <v>7.5199999999999998E-3</v>
          </cell>
          <cell r="H32">
            <v>62232</v>
          </cell>
          <cell r="I32">
            <v>5.5700000000000003E-3</v>
          </cell>
          <cell r="J32">
            <v>1.721E-2</v>
          </cell>
          <cell r="K32" t="str">
            <v xml:space="preserve">  (17) 여비.교통비.통신비</v>
          </cell>
          <cell r="L32">
            <v>509</v>
          </cell>
          <cell r="M32">
            <v>1.49E-3</v>
          </cell>
          <cell r="N32">
            <v>2.5300000000000001E-3</v>
          </cell>
          <cell r="O32">
            <v>1643</v>
          </cell>
          <cell r="P32">
            <v>1.6900000000000001E-3</v>
          </cell>
          <cell r="Q32">
            <v>3.7399999999999998E-3</v>
          </cell>
          <cell r="R32">
            <v>29779</v>
          </cell>
          <cell r="S32">
            <v>2.1099999999999999E-3</v>
          </cell>
          <cell r="T32">
            <v>6.0499999999999998E-3</v>
          </cell>
          <cell r="U32" t="str">
            <v xml:space="preserve">  (17) 여비.교통비.통신비</v>
          </cell>
          <cell r="V32">
            <v>1493</v>
          </cell>
          <cell r="W32">
            <v>1.8E-3</v>
          </cell>
          <cell r="X32">
            <v>3.7299999999999998E-3</v>
          </cell>
          <cell r="Y32">
            <v>3160</v>
          </cell>
          <cell r="Z32">
            <v>1.9300000000000001E-3</v>
          </cell>
          <cell r="AA32">
            <v>4.9399999999999999E-3</v>
          </cell>
          <cell r="AB32">
            <v>15855</v>
          </cell>
          <cell r="AC32">
            <v>2.0799999999999998E-3</v>
          </cell>
          <cell r="AD32">
            <v>5.79E-3</v>
          </cell>
        </row>
        <row r="33">
          <cell r="A33" t="str">
            <v xml:space="preserve">  (18) 세  금  과  공  과</v>
          </cell>
          <cell r="B33">
            <v>26387</v>
          </cell>
          <cell r="C33">
            <v>7.6400000000000001E-3</v>
          </cell>
          <cell r="D33">
            <v>1.9900000000000001E-2</v>
          </cell>
          <cell r="E33">
            <v>2587</v>
          </cell>
          <cell r="F33">
            <v>1.1000000000000001E-3</v>
          </cell>
          <cell r="G33">
            <v>3.15E-3</v>
          </cell>
          <cell r="H33">
            <v>61606</v>
          </cell>
          <cell r="I33">
            <v>5.5100000000000001E-3</v>
          </cell>
          <cell r="J33">
            <v>1.703E-2</v>
          </cell>
          <cell r="K33" t="str">
            <v xml:space="preserve">  (18) 세  금  과  공  과</v>
          </cell>
          <cell r="L33">
            <v>298</v>
          </cell>
          <cell r="M33">
            <v>8.7000000000000001E-4</v>
          </cell>
          <cell r="N33">
            <v>1.48E-3</v>
          </cell>
          <cell r="O33">
            <v>1076</v>
          </cell>
          <cell r="P33">
            <v>1.1100000000000001E-3</v>
          </cell>
          <cell r="Q33">
            <v>2.4499999999999999E-3</v>
          </cell>
          <cell r="R33">
            <v>101751</v>
          </cell>
          <cell r="S33">
            <v>7.2100000000000003E-3</v>
          </cell>
          <cell r="T33">
            <v>2.0660000000000001E-2</v>
          </cell>
          <cell r="U33" t="str">
            <v xml:space="preserve">  (18) 세  금  과  공  과</v>
          </cell>
          <cell r="V33">
            <v>1311</v>
          </cell>
          <cell r="W33">
            <v>1.58E-3</v>
          </cell>
          <cell r="X33">
            <v>3.2699999999999999E-3</v>
          </cell>
          <cell r="Y33">
            <v>1986</v>
          </cell>
          <cell r="Z33">
            <v>1.2099999999999999E-3</v>
          </cell>
          <cell r="AA33">
            <v>3.0999999999999999E-3</v>
          </cell>
          <cell r="AB33">
            <v>59986</v>
          </cell>
          <cell r="AC33">
            <v>7.8499999999999993E-3</v>
          </cell>
          <cell r="AD33">
            <v>2.1919999999999999E-2</v>
          </cell>
        </row>
        <row r="34">
          <cell r="A34" t="str">
            <v xml:space="preserve">  (19) 폐 기 물  처 리 비</v>
          </cell>
          <cell r="B34">
            <v>964</v>
          </cell>
          <cell r="C34">
            <v>2.7999999999999998E-4</v>
          </cell>
          <cell r="E34">
            <v>862</v>
          </cell>
          <cell r="F34">
            <v>3.6999999999999999E-4</v>
          </cell>
          <cell r="H34">
            <v>348</v>
          </cell>
          <cell r="I34">
            <v>3.0000000000000001E-5</v>
          </cell>
          <cell r="K34" t="str">
            <v xml:space="preserve">  (19) 폐 기 물  처 리 비</v>
          </cell>
          <cell r="L34">
            <v>322</v>
          </cell>
          <cell r="M34">
            <v>9.3999999999999997E-4</v>
          </cell>
          <cell r="O34">
            <v>518</v>
          </cell>
          <cell r="P34">
            <v>5.2999999999999998E-4</v>
          </cell>
          <cell r="R34">
            <v>2961</v>
          </cell>
          <cell r="S34">
            <v>2.1000000000000001E-4</v>
          </cell>
          <cell r="U34" t="str">
            <v xml:space="preserve">  (19) 폐 기 물  처 리 비</v>
          </cell>
          <cell r="V34">
            <v>336</v>
          </cell>
          <cell r="W34">
            <v>4.0000000000000002E-4</v>
          </cell>
          <cell r="Y34">
            <v>538</v>
          </cell>
          <cell r="Z34">
            <v>3.3E-4</v>
          </cell>
          <cell r="AB34">
            <v>1971</v>
          </cell>
          <cell r="AC34">
            <v>2.5999999999999998E-4</v>
          </cell>
        </row>
        <row r="35">
          <cell r="A35" t="str">
            <v xml:space="preserve">  (20) 도  서  인  쇄  비</v>
          </cell>
          <cell r="B35">
            <v>1977</v>
          </cell>
          <cell r="C35">
            <v>5.6999999999999998E-4</v>
          </cell>
          <cell r="D35">
            <v>1.49E-3</v>
          </cell>
          <cell r="E35">
            <v>2731</v>
          </cell>
          <cell r="F35">
            <v>1.16E-3</v>
          </cell>
          <cell r="G35">
            <v>3.3300000000000001E-3</v>
          </cell>
          <cell r="H35">
            <v>18450</v>
          </cell>
          <cell r="I35">
            <v>1.65E-3</v>
          </cell>
          <cell r="J35">
            <v>5.1000000000000004E-3</v>
          </cell>
          <cell r="K35" t="str">
            <v xml:space="preserve">  (20) 도  서  인  쇄  비</v>
          </cell>
          <cell r="L35">
            <v>120</v>
          </cell>
          <cell r="M35">
            <v>3.5E-4</v>
          </cell>
          <cell r="N35">
            <v>5.9999999999999995E-4</v>
          </cell>
          <cell r="O35">
            <v>472</v>
          </cell>
          <cell r="P35">
            <v>4.8000000000000001E-4</v>
          </cell>
          <cell r="Q35">
            <v>1.07E-3</v>
          </cell>
          <cell r="R35">
            <v>11824</v>
          </cell>
          <cell r="S35">
            <v>8.4000000000000003E-4</v>
          </cell>
          <cell r="T35">
            <v>2.3999999999999998E-3</v>
          </cell>
          <cell r="U35" t="str">
            <v xml:space="preserve">  (20) 도  서  인  쇄  비</v>
          </cell>
          <cell r="V35">
            <v>266</v>
          </cell>
          <cell r="W35">
            <v>3.2000000000000003E-4</v>
          </cell>
          <cell r="X35">
            <v>6.6E-4</v>
          </cell>
          <cell r="Y35">
            <v>616</v>
          </cell>
          <cell r="Z35">
            <v>3.8000000000000002E-4</v>
          </cell>
          <cell r="AA35">
            <v>9.6000000000000002E-4</v>
          </cell>
          <cell r="AB35">
            <v>7043</v>
          </cell>
          <cell r="AC35">
            <v>9.2000000000000003E-4</v>
          </cell>
          <cell r="AD35">
            <v>2.5699999999999998E-3</v>
          </cell>
        </row>
        <row r="36">
          <cell r="A36" t="str">
            <v xml:space="preserve">  (21) 지  급  수  수  료</v>
          </cell>
          <cell r="B36">
            <v>41292</v>
          </cell>
          <cell r="C36">
            <v>1.196E-2</v>
          </cell>
          <cell r="D36">
            <v>3.1130000000000001E-2</v>
          </cell>
          <cell r="E36">
            <v>20729</v>
          </cell>
          <cell r="F36">
            <v>8.8100000000000001E-3</v>
          </cell>
          <cell r="G36">
            <v>2.5250000000000002E-2</v>
          </cell>
          <cell r="H36">
            <v>151848</v>
          </cell>
          <cell r="I36">
            <v>1.359E-2</v>
          </cell>
          <cell r="J36">
            <v>4.1980000000000003E-2</v>
          </cell>
          <cell r="K36" t="str">
            <v xml:space="preserve">  (21) 지  급  수  수  료</v>
          </cell>
          <cell r="L36">
            <v>1384</v>
          </cell>
          <cell r="M36">
            <v>4.0499999999999998E-3</v>
          </cell>
          <cell r="N36">
            <v>6.8799999999999998E-3</v>
          </cell>
          <cell r="O36">
            <v>4435</v>
          </cell>
          <cell r="P36">
            <v>4.5500000000000002E-3</v>
          </cell>
          <cell r="Q36">
            <v>1.008E-2</v>
          </cell>
          <cell r="R36">
            <v>182328</v>
          </cell>
          <cell r="S36">
            <v>1.2930000000000001E-2</v>
          </cell>
          <cell r="T36">
            <v>3.703E-2</v>
          </cell>
          <cell r="U36" t="str">
            <v xml:space="preserve">  (21) 지  급  수  수  료</v>
          </cell>
          <cell r="V36">
            <v>4390</v>
          </cell>
          <cell r="W36">
            <v>5.2900000000000004E-3</v>
          </cell>
          <cell r="X36">
            <v>1.0959999999999999E-2</v>
          </cell>
          <cell r="Y36">
            <v>9242</v>
          </cell>
          <cell r="Z36">
            <v>5.6499999999999996E-3</v>
          </cell>
          <cell r="AA36">
            <v>1.444E-2</v>
          </cell>
          <cell r="AB36">
            <v>103367</v>
          </cell>
          <cell r="AC36">
            <v>1.353E-2</v>
          </cell>
          <cell r="AD36">
            <v>3.7780000000000001E-2</v>
          </cell>
        </row>
        <row r="37">
          <cell r="A37" t="str">
            <v xml:space="preserve">  (22) 환  경  보  전  비          </v>
          </cell>
          <cell r="B37">
            <v>192</v>
          </cell>
          <cell r="C37">
            <v>6.0000000000000002E-5</v>
          </cell>
          <cell r="E37">
            <v>60</v>
          </cell>
          <cell r="F37">
            <v>3.0000000000000001E-5</v>
          </cell>
          <cell r="H37">
            <v>5362</v>
          </cell>
          <cell r="I37">
            <v>4.8000000000000001E-4</v>
          </cell>
          <cell r="K37" t="str">
            <v xml:space="preserve">  (22) 환  경  보  전  비          </v>
          </cell>
          <cell r="L37">
            <v>22</v>
          </cell>
          <cell r="M37">
            <v>6.0000000000000002E-5</v>
          </cell>
          <cell r="O37">
            <v>79</v>
          </cell>
          <cell r="P37">
            <v>8.0000000000000007E-5</v>
          </cell>
          <cell r="R37">
            <v>1042</v>
          </cell>
          <cell r="S37">
            <v>6.9999999999999994E-5</v>
          </cell>
          <cell r="U37" t="str">
            <v xml:space="preserve">  (22) 환  경  보  전  비          </v>
          </cell>
          <cell r="V37">
            <v>50</v>
          </cell>
          <cell r="W37">
            <v>6.0000000000000002E-5</v>
          </cell>
          <cell r="Y37">
            <v>59</v>
          </cell>
          <cell r="Z37">
            <v>4.0000000000000003E-5</v>
          </cell>
          <cell r="AB37">
            <v>661</v>
          </cell>
          <cell r="AC37">
            <v>9.0000000000000006E-5</v>
          </cell>
        </row>
        <row r="38">
          <cell r="A38" t="str">
            <v xml:space="preserve">  (23) 보      상      비</v>
          </cell>
          <cell r="B38">
            <v>6596</v>
          </cell>
          <cell r="C38">
            <v>1.91E-3</v>
          </cell>
          <cell r="E38">
            <v>5129</v>
          </cell>
          <cell r="F38">
            <v>2.1800000000000001E-3</v>
          </cell>
          <cell r="H38">
            <v>15096</v>
          </cell>
          <cell r="I38">
            <v>1.3500000000000001E-3</v>
          </cell>
          <cell r="K38" t="str">
            <v xml:space="preserve">  (23) 보      상      비</v>
          </cell>
          <cell r="L38">
            <v>106</v>
          </cell>
          <cell r="M38">
            <v>3.1E-4</v>
          </cell>
          <cell r="O38">
            <v>523</v>
          </cell>
          <cell r="P38">
            <v>5.4000000000000001E-4</v>
          </cell>
          <cell r="R38">
            <v>31892</v>
          </cell>
          <cell r="S38">
            <v>2.2599999999999999E-3</v>
          </cell>
          <cell r="U38" t="str">
            <v xml:space="preserve">  (23) 보      상      비</v>
          </cell>
          <cell r="V38">
            <v>252</v>
          </cell>
          <cell r="W38">
            <v>2.9999999999999997E-4</v>
          </cell>
          <cell r="Y38">
            <v>2345</v>
          </cell>
          <cell r="Z38">
            <v>1.4300000000000001E-3</v>
          </cell>
          <cell r="AB38">
            <v>17141</v>
          </cell>
          <cell r="AC38">
            <v>2.2399999999999998E-3</v>
          </cell>
        </row>
        <row r="39">
          <cell r="A39" t="str">
            <v xml:space="preserve">  (24) 안  전  점  검  비</v>
          </cell>
          <cell r="B39">
            <v>222</v>
          </cell>
          <cell r="C39">
            <v>6.0000000000000002E-5</v>
          </cell>
          <cell r="E39">
            <v>103</v>
          </cell>
          <cell r="F39">
            <v>4.0000000000000003E-5</v>
          </cell>
          <cell r="H39">
            <v>47</v>
          </cell>
          <cell r="I39">
            <v>0</v>
          </cell>
          <cell r="K39" t="str">
            <v xml:space="preserve">  (24) 안  전  점  검  비</v>
          </cell>
          <cell r="L39">
            <v>24</v>
          </cell>
          <cell r="M39">
            <v>6.9999999999999994E-5</v>
          </cell>
          <cell r="O39">
            <v>80</v>
          </cell>
          <cell r="P39">
            <v>8.0000000000000007E-5</v>
          </cell>
          <cell r="R39">
            <v>731</v>
          </cell>
          <cell r="S39">
            <v>5.0000000000000002E-5</v>
          </cell>
          <cell r="U39" t="str">
            <v xml:space="preserve">  (24) 안  전  점  검  비</v>
          </cell>
          <cell r="V39">
            <v>48</v>
          </cell>
          <cell r="W39">
            <v>6.0000000000000002E-5</v>
          </cell>
          <cell r="Y39">
            <v>64</v>
          </cell>
          <cell r="Z39">
            <v>4.0000000000000003E-5</v>
          </cell>
          <cell r="AB39">
            <v>474</v>
          </cell>
          <cell r="AC39">
            <v>6.0000000000000002E-5</v>
          </cell>
        </row>
        <row r="40">
          <cell r="A40" t="str">
            <v xml:space="preserve">  (25) 감  가  상  각  비</v>
          </cell>
          <cell r="B40">
            <v>7321</v>
          </cell>
          <cell r="C40">
            <v>2.1199999999999999E-3</v>
          </cell>
          <cell r="E40">
            <v>7511</v>
          </cell>
          <cell r="F40">
            <v>3.1900000000000001E-3</v>
          </cell>
          <cell r="H40">
            <v>19660</v>
          </cell>
          <cell r="I40">
            <v>1.7600000000000001E-3</v>
          </cell>
          <cell r="K40" t="str">
            <v xml:space="preserve">  (25) 감  가  상  각  비</v>
          </cell>
          <cell r="L40">
            <v>295</v>
          </cell>
          <cell r="M40">
            <v>8.5999999999999998E-4</v>
          </cell>
          <cell r="O40">
            <v>1349</v>
          </cell>
          <cell r="P40">
            <v>1.39E-3</v>
          </cell>
          <cell r="R40">
            <v>36235</v>
          </cell>
          <cell r="S40">
            <v>2.5699999999999998E-3</v>
          </cell>
          <cell r="U40" t="str">
            <v xml:space="preserve">  (25) 감  가  상  각  비</v>
          </cell>
          <cell r="V40">
            <v>1217</v>
          </cell>
          <cell r="W40">
            <v>1.47E-3</v>
          </cell>
          <cell r="Y40">
            <v>2786</v>
          </cell>
          <cell r="Z40">
            <v>1.6999999999999999E-3</v>
          </cell>
          <cell r="AB40">
            <v>19813</v>
          </cell>
          <cell r="AC40">
            <v>2.5899999999999999E-3</v>
          </cell>
        </row>
        <row r="41">
          <cell r="A41" t="str">
            <v xml:space="preserve">  (26) 기 타  법 정 경 비</v>
          </cell>
          <cell r="B41">
            <v>27959</v>
          </cell>
          <cell r="C41">
            <v>8.0999999999999996E-3</v>
          </cell>
          <cell r="E41">
            <v>15069</v>
          </cell>
          <cell r="F41">
            <v>6.4000000000000003E-3</v>
          </cell>
          <cell r="H41">
            <v>48498</v>
          </cell>
          <cell r="I41">
            <v>4.3400000000000001E-3</v>
          </cell>
          <cell r="K41" t="str">
            <v xml:space="preserve">  (26) 기 타  법 정 경 비</v>
          </cell>
          <cell r="L41">
            <v>1245</v>
          </cell>
          <cell r="M41">
            <v>3.64E-3</v>
          </cell>
          <cell r="O41">
            <v>5009</v>
          </cell>
          <cell r="P41">
            <v>5.1399999999999996E-3</v>
          </cell>
          <cell r="R41">
            <v>113968</v>
          </cell>
          <cell r="S41">
            <v>8.0800000000000004E-3</v>
          </cell>
          <cell r="U41" t="str">
            <v xml:space="preserve">  (26) 기 타  법 정 경 비</v>
          </cell>
          <cell r="V41">
            <v>3210</v>
          </cell>
          <cell r="W41">
            <v>3.8700000000000002E-3</v>
          </cell>
          <cell r="Y41">
            <v>5644</v>
          </cell>
          <cell r="Z41">
            <v>3.4499999999999999E-3</v>
          </cell>
          <cell r="AB41">
            <v>68454</v>
          </cell>
          <cell r="AC41">
            <v>8.9599999999999992E-3</v>
          </cell>
        </row>
        <row r="42">
          <cell r="A42" t="str">
            <v xml:space="preserve">  (27) 하  자  보  수  비</v>
          </cell>
          <cell r="B42">
            <v>3929</v>
          </cell>
          <cell r="C42">
            <v>1.14E-3</v>
          </cell>
          <cell r="E42">
            <v>3040</v>
          </cell>
          <cell r="F42">
            <v>1.2899999999999999E-3</v>
          </cell>
          <cell r="H42">
            <v>3111</v>
          </cell>
          <cell r="I42">
            <v>2.7999999999999998E-4</v>
          </cell>
          <cell r="K42" t="str">
            <v xml:space="preserve">  (27) 하  자  보  수  비</v>
          </cell>
          <cell r="L42">
            <v>55</v>
          </cell>
          <cell r="M42">
            <v>1.6000000000000001E-4</v>
          </cell>
          <cell r="O42">
            <v>742</v>
          </cell>
          <cell r="P42">
            <v>7.6000000000000004E-4</v>
          </cell>
          <cell r="R42">
            <v>17298</v>
          </cell>
          <cell r="S42">
            <v>1.23E-3</v>
          </cell>
          <cell r="U42" t="str">
            <v xml:space="preserve">  (27) 하  자  보  수  비</v>
          </cell>
          <cell r="V42">
            <v>561</v>
          </cell>
          <cell r="W42">
            <v>6.8000000000000005E-4</v>
          </cell>
          <cell r="Y42">
            <v>3656</v>
          </cell>
          <cell r="Z42">
            <v>2.2399999999999998E-3</v>
          </cell>
          <cell r="AB42">
            <v>6657</v>
          </cell>
          <cell r="AC42">
            <v>8.7000000000000001E-4</v>
          </cell>
        </row>
        <row r="43">
          <cell r="A43" t="str">
            <v xml:space="preserve">  (28) 현  장  관  리  비</v>
          </cell>
          <cell r="B43">
            <v>26350</v>
          </cell>
          <cell r="C43">
            <v>7.6299999999999996E-3</v>
          </cell>
          <cell r="E43">
            <v>13899</v>
          </cell>
          <cell r="F43">
            <v>5.9100000000000003E-3</v>
          </cell>
          <cell r="H43">
            <v>44373</v>
          </cell>
          <cell r="I43">
            <v>3.9699999999999996E-3</v>
          </cell>
          <cell r="K43" t="str">
            <v xml:space="preserve">  (28) 현  장  관  리  비</v>
          </cell>
          <cell r="L43">
            <v>2141</v>
          </cell>
          <cell r="M43">
            <v>6.2599999999999999E-3</v>
          </cell>
          <cell r="O43">
            <v>6218</v>
          </cell>
          <cell r="P43">
            <v>6.3899999999999998E-3</v>
          </cell>
          <cell r="R43">
            <v>101276</v>
          </cell>
          <cell r="S43">
            <v>7.1799999999999998E-3</v>
          </cell>
          <cell r="U43" t="str">
            <v xml:space="preserve">  (28) 현  장  관  리  비</v>
          </cell>
          <cell r="V43">
            <v>6610</v>
          </cell>
          <cell r="W43">
            <v>7.9600000000000001E-3</v>
          </cell>
          <cell r="Y43">
            <v>10490</v>
          </cell>
          <cell r="Z43">
            <v>6.4099999999999999E-3</v>
          </cell>
          <cell r="AB43">
            <v>54138</v>
          </cell>
          <cell r="AC43">
            <v>7.0899999999999999E-3</v>
          </cell>
        </row>
        <row r="44">
          <cell r="A44" t="str">
            <v>5. 완  성  공  사  원  가</v>
          </cell>
          <cell r="B44">
            <v>3451819</v>
          </cell>
          <cell r="C44">
            <v>1</v>
          </cell>
          <cell r="E44">
            <v>2353100</v>
          </cell>
          <cell r="F44">
            <v>1</v>
          </cell>
          <cell r="H44">
            <v>11177134</v>
          </cell>
          <cell r="I44">
            <v>1</v>
          </cell>
          <cell r="K44" t="str">
            <v>5. 완  성  공  사  원  가</v>
          </cell>
          <cell r="L44">
            <v>341891</v>
          </cell>
          <cell r="M44">
            <v>1</v>
          </cell>
          <cell r="N44" t="str">
            <v xml:space="preserve"> </v>
          </cell>
          <cell r="O44">
            <v>973661</v>
          </cell>
          <cell r="P44">
            <v>1</v>
          </cell>
          <cell r="Q44" t="str">
            <v xml:space="preserve"> </v>
          </cell>
          <cell r="R44">
            <v>14106218</v>
          </cell>
          <cell r="S44">
            <v>1</v>
          </cell>
          <cell r="T44" t="str">
            <v xml:space="preserve"> </v>
          </cell>
          <cell r="U44" t="str">
            <v>5. 완  성  공  사  원  가</v>
          </cell>
          <cell r="V44">
            <v>829888</v>
          </cell>
          <cell r="W44">
            <v>1</v>
          </cell>
          <cell r="X44" t="str">
            <v xml:space="preserve"> </v>
          </cell>
          <cell r="Y44">
            <v>1635677</v>
          </cell>
          <cell r="Z44">
            <v>1</v>
          </cell>
          <cell r="AA44" t="str">
            <v xml:space="preserve"> </v>
          </cell>
          <cell r="AB44">
            <v>7640375</v>
          </cell>
          <cell r="AC44">
            <v>1</v>
          </cell>
          <cell r="AD44" t="str">
            <v xml:space="preserve"> </v>
          </cell>
        </row>
        <row r="45">
          <cell r="A45" t="str">
            <v xml:space="preserve">                                         주) 경비율은 재료비와 노무비합계액에 대한 경비계정별 발생비율임   </v>
          </cell>
          <cell r="K45" t="str">
            <v xml:space="preserve">                                         주) 경비율은 재료비와 노무비합계액에 대한 경비계정별 발생비율임   </v>
          </cell>
          <cell r="U45" t="str">
            <v xml:space="preserve">                                         주) 경비율은 재료비와 노무비합계액에 대한 경비계정별 발생비율임   </v>
          </cell>
        </row>
      </sheetData>
      <sheetData sheetId="11"/>
      <sheetData sheetId="12"/>
      <sheetData sheetId="1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갑지(정산)"/>
      <sheetName val="총괄표"/>
      <sheetName val="자재비"/>
      <sheetName val="노무비"/>
      <sheetName val="경비"/>
      <sheetName val="기계경비(첨부1)"/>
      <sheetName val="소운반(첨부2)"/>
      <sheetName val="bus임대료(첨부3)"/>
      <sheetName val="신품"/>
      <sheetName val="일위대가"/>
      <sheetName val="신규"/>
      <sheetName val="cable견적"/>
      <sheetName val="금액내역서"/>
      <sheetName val="일위대가(여기까지)"/>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refreshError="1"/>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XXXXX"/>
      <sheetName val="표지"/>
      <sheetName val="1.주요자재집계표"/>
      <sheetName val="2.총괄집계표"/>
      <sheetName val="3.토공집계표"/>
      <sheetName val="4.토공산출근거"/>
      <sheetName val="5.깨기수량"/>
      <sheetName val="6.석축수량집계표"/>
      <sheetName val="7.석축현황"/>
      <sheetName val="8.석축단위(H=1.5M)"/>
      <sheetName val="9.면벽"/>
      <sheetName val="10.흄관"/>
      <sheetName val="흄관제원표"/>
    </sheetNames>
    <sheetDataSet>
      <sheetData sheetId="0"/>
      <sheetData sheetId="1"/>
      <sheetData sheetId="2"/>
      <sheetData sheetId="3"/>
      <sheetData sheetId="4"/>
      <sheetData sheetId="5"/>
      <sheetData sheetId="6"/>
      <sheetData sheetId="7"/>
      <sheetData sheetId="8"/>
      <sheetData sheetId="9">
        <row r="40">
          <cell r="AY40">
            <v>1.46</v>
          </cell>
        </row>
        <row r="43">
          <cell r="AY43">
            <v>0.63</v>
          </cell>
        </row>
        <row r="46">
          <cell r="AY46">
            <v>0.8</v>
          </cell>
        </row>
        <row r="47">
          <cell r="AY47">
            <v>1.2999999999999999E-2</v>
          </cell>
        </row>
        <row r="48">
          <cell r="AY48">
            <v>0.37</v>
          </cell>
        </row>
        <row r="50">
          <cell r="AY50">
            <v>0.64999999999999991</v>
          </cell>
        </row>
        <row r="51">
          <cell r="AY51">
            <v>8.49</v>
          </cell>
        </row>
      </sheetData>
      <sheetData sheetId="10"/>
      <sheetData sheetId="11"/>
      <sheetData sheetId="12"/>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집계표"/>
      <sheetName val="내역"/>
      <sheetName val="토공"/>
      <sheetName val="구조"/>
      <sheetName val="하도급계획서"/>
      <sheetName val="하도급사항"/>
      <sheetName val="내역서별지"/>
    </sheetNames>
    <sheetDataSet>
      <sheetData sheetId="0"/>
      <sheetData sheetId="1"/>
      <sheetData sheetId="2"/>
      <sheetData sheetId="3"/>
      <sheetData sheetId="4" refreshError="1"/>
      <sheetData sheetId="5" refreshError="1"/>
      <sheetData sheetId="6" refreshError="1"/>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내역서"/>
      <sheetName val="대가 "/>
      <sheetName val="대비"/>
      <sheetName val="단-원산"/>
      <sheetName val="단-천우"/>
      <sheetName val="단-조은"/>
    </sheetNames>
    <sheetDataSet>
      <sheetData sheetId="0"/>
      <sheetData sheetId="1"/>
      <sheetData sheetId="2"/>
      <sheetData sheetId="3"/>
      <sheetData sheetId="4"/>
      <sheetData sheetId="5"/>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내역서"/>
      <sheetName val="조사"/>
      <sheetName val="대가 "/>
      <sheetName val="대비"/>
    </sheetNames>
    <sheetDataSet>
      <sheetData sheetId="0" refreshError="1">
        <row r="49">
          <cell r="G49">
            <v>21629409</v>
          </cell>
        </row>
      </sheetData>
      <sheetData sheetId="1"/>
      <sheetData sheetId="2"/>
      <sheetData sheetId="3"/>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일위대가1"/>
      <sheetName val="일위대가2"/>
      <sheetName val="감독차량비"/>
      <sheetName val="단가조사서"/>
      <sheetName val="노무단가 (할증제외)"/>
      <sheetName val="노무단가(15%할증) "/>
      <sheetName val="안영(지명표지판일위대가)"/>
      <sheetName val="공종별집계표"/>
      <sheetName val="외부산출서"/>
      <sheetName val="단가대비표"/>
      <sheetName val="노무비(참고)"/>
      <sheetName val="수량산출"/>
      <sheetName val="실행내역서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내역"/>
      <sheetName val="공잡비"/>
      <sheetName val="변1예정"/>
      <sheetName val="변1잡"/>
      <sheetName val="2000전체분"/>
      <sheetName val="2000전체잡비"/>
      <sheetName val="2000년1차"/>
      <sheetName val="2000년1차잡비"/>
      <sheetName val="신규단가"/>
      <sheetName val="단가리스트"/>
      <sheetName val="입력"/>
      <sheetName val="Sheet1"/>
      <sheetName val="STANDARD"/>
    </sheetNames>
    <sheetDataSet>
      <sheetData sheetId="0" refreshError="1"/>
      <sheetData sheetId="1" refreshError="1"/>
      <sheetData sheetId="2" refreshError="1"/>
      <sheetData sheetId="3" refreshError="1"/>
      <sheetData sheetId="4"/>
      <sheetData sheetId="5" refreshError="1"/>
      <sheetData sheetId="6"/>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운반비산출"/>
      <sheetName val="운반중량"/>
      <sheetName val="LRH인공"/>
      <sheetName val="강관주"/>
      <sheetName val="CCTV철거"/>
      <sheetName val="CCTV"/>
      <sheetName val="스피커"/>
      <sheetName val="배관배선"/>
      <sheetName val="옥외배선함"/>
      <sheetName val="연선전화"/>
      <sheetName val="토크백,터파기"/>
      <sheetName val="5공종별예산조서"/>
      <sheetName val="철거발생품"/>
      <sheetName val="관급자재"/>
      <sheetName val="원가계산"/>
      <sheetName val="도급예산서"/>
      <sheetName val="일위기초"/>
      <sheetName val="일위대가"/>
      <sheetName val="수량조서"/>
      <sheetName val="수량집계"/>
      <sheetName val="수량산출"/>
      <sheetName val="지중도체"/>
      <sheetName val="케이블100P"/>
      <sheetName val="케이블74P "/>
      <sheetName val="케이블54P"/>
      <sheetName val="케이블28P"/>
      <sheetName val="케이블14P"/>
      <sheetName val="철거54P"/>
      <sheetName val="도관전선"/>
      <sheetName val="사정조서"/>
      <sheetName val="사정표지"/>
      <sheetName val="공사개요"/>
      <sheetName val="총괄집계표"/>
      <sheetName val="Sheet1"/>
      <sheetName val="Sheet2"/>
      <sheetName val="Sheet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sheetData sheetId="33" refreshError="1"/>
      <sheetData sheetId="34" refreshError="1"/>
      <sheetData sheetId="35" refreshError="1"/>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주요자재집계표"/>
      <sheetName val="용산1육교"/>
      <sheetName val="용산1(영광)"/>
      <sheetName val="용산1(해보)"/>
      <sheetName val="총괄철근"/>
      <sheetName val="총괄토공"/>
      <sheetName val="총괄(1)"/>
      <sheetName val="총괄(2)"/>
      <sheetName val="라멘철근방향별"/>
      <sheetName val="방향별토공"/>
      <sheetName val="구체방향별집계(1)"/>
      <sheetName val="구체방향별집계(2)"/>
      <sheetName val="접슬방향별집계"/>
      <sheetName val="라멘함평 철근"/>
      <sheetName val="함평토공"/>
      <sheetName val="라멘함평방향(1)"/>
      <sheetName val="라멘함평방향(2)"/>
      <sheetName val="접슬함평방향"/>
      <sheetName val="라멘장성 철근"/>
      <sheetName val="장성토공"/>
      <sheetName val="라멘장성방향(1)"/>
      <sheetName val="라멘장성방향(2)"/>
      <sheetName val="접슬장성방향 "/>
      <sheetName val="보강토수량"/>
      <sheetName val="옹벽수량"/>
      <sheetName val="옹벽철근"/>
      <sheetName val="타공종이기"/>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DATA"/>
      <sheetName val="Sheet3"/>
      <sheetName val="F갑지"/>
      <sheetName val="F라인"/>
      <sheetName val="관공"/>
      <sheetName val="추진검토"/>
      <sheetName val="나관"/>
      <sheetName val="Sheet4"/>
      <sheetName val="삼보"/>
      <sheetName val="추진"/>
      <sheetName val="쉬트파일"/>
      <sheetName val="하천횡단"/>
      <sheetName val="실행"/>
      <sheetName val="대비"/>
      <sheetName val="관외주"/>
      <sheetName val="Sheet2"/>
      <sheetName val="Sheet5"/>
      <sheetName val="설계도급하도"/>
      <sheetName val="GRP"/>
      <sheetName val="사급자재"/>
      <sheetName val="m당대비"/>
      <sheetName val="LX-JU"/>
      <sheetName val="설계가"/>
      <sheetName val="횡배수공토공집계"/>
      <sheetName val="토공집계표"/>
      <sheetName val="기기리스트"/>
      <sheetName val="적격"/>
      <sheetName val="동해title"/>
      <sheetName val="SG"/>
      <sheetName val="EQT-ESTN"/>
      <sheetName val="BID"/>
      <sheetName val="집수정(600-700)"/>
      <sheetName val="tggwan(mac)"/>
      <sheetName val="S0"/>
      <sheetName val="단가대비표"/>
      <sheetName val="CAL"/>
      <sheetName val="일위대가목차"/>
      <sheetName val="DATE"/>
      <sheetName val="본체"/>
      <sheetName val="계수시트"/>
      <sheetName val="원가계산서"/>
      <sheetName val="cable-data"/>
      <sheetName val="입찰내역서"/>
      <sheetName val="견적조건"/>
      <sheetName val="집계표"/>
      <sheetName val="전기일위대가"/>
      <sheetName val="JUCKEYK"/>
      <sheetName val="우수공"/>
      <sheetName val="배수내역"/>
      <sheetName val="수입"/>
      <sheetName val="제출내역 (2)"/>
      <sheetName val="C3"/>
      <sheetName val="실행내역서 "/>
      <sheetName val="G.R300경비"/>
      <sheetName val="단중표-ST"/>
      <sheetName val="하수급견적대비"/>
      <sheetName val="견적대비"/>
      <sheetName val="ITEM"/>
      <sheetName val="총괄집계표"/>
      <sheetName val="TARGET"/>
      <sheetName val="노무비 근거"/>
      <sheetName val="BID-도로"/>
      <sheetName val="Sensitivity and GC Value"/>
      <sheetName val="예정(3)"/>
      <sheetName val="동원(3)"/>
      <sheetName val="견적서"/>
      <sheetName val="bm(CIcable)"/>
      <sheetName val="자재단가"/>
      <sheetName val="부하LOAD"/>
      <sheetName val="가도공"/>
      <sheetName val="EP0618"/>
      <sheetName val="대치판정"/>
      <sheetName val="노무비산출"/>
    </sheetNames>
    <sheetDataSet>
      <sheetData sheetId="0" refreshError="1"/>
      <sheetData sheetId="1" refreshError="1">
        <row r="4">
          <cell r="D4" t="str">
            <v>HOUSE SIDE</v>
          </cell>
          <cell r="E4" t="str">
            <v>STREET SIDE</v>
          </cell>
        </row>
        <row r="5">
          <cell r="B5">
            <v>9.9999999999999995E-7</v>
          </cell>
          <cell r="C5">
            <v>0.1</v>
          </cell>
          <cell r="D5">
            <v>0.01</v>
          </cell>
          <cell r="E5">
            <v>3.5000000000000003E-2</v>
          </cell>
        </row>
        <row r="6">
          <cell r="B6">
            <v>0.110001</v>
          </cell>
          <cell r="C6">
            <v>0.11</v>
          </cell>
          <cell r="D6">
            <v>1.14E-2</v>
          </cell>
          <cell r="E6">
            <v>3.7500000000000006E-2</v>
          </cell>
        </row>
        <row r="7">
          <cell r="B7">
            <v>0.120001</v>
          </cell>
          <cell r="C7">
            <v>0.12</v>
          </cell>
          <cell r="D7">
            <v>1.2800000000000001E-2</v>
          </cell>
          <cell r="E7">
            <v>0.04</v>
          </cell>
        </row>
        <row r="8">
          <cell r="B8">
            <v>0.13000100000000001</v>
          </cell>
          <cell r="C8">
            <v>0.13</v>
          </cell>
          <cell r="D8">
            <v>1.4200000000000001E-2</v>
          </cell>
          <cell r="E8">
            <v>4.2500000000000003E-2</v>
          </cell>
        </row>
        <row r="9">
          <cell r="B9">
            <v>0.14000100000000001</v>
          </cell>
          <cell r="C9">
            <v>0.14000000000000001</v>
          </cell>
          <cell r="D9">
            <v>1.5599999999999999E-2</v>
          </cell>
          <cell r="E9">
            <v>4.4999999999999998E-2</v>
          </cell>
        </row>
        <row r="10">
          <cell r="B10">
            <v>0.15000100000000002</v>
          </cell>
          <cell r="C10">
            <v>0.15000000000000002</v>
          </cell>
          <cell r="D10">
            <v>1.7000000000000001E-2</v>
          </cell>
          <cell r="E10">
            <v>4.7500000000000001E-2</v>
          </cell>
        </row>
        <row r="11">
          <cell r="B11">
            <v>0.16000100000000003</v>
          </cell>
          <cell r="C11">
            <v>0.16000000000000003</v>
          </cell>
          <cell r="D11">
            <v>1.84E-2</v>
          </cell>
          <cell r="E11">
            <v>0.05</v>
          </cell>
        </row>
        <row r="12">
          <cell r="B12">
            <v>0.17000100000000004</v>
          </cell>
          <cell r="C12">
            <v>0.17000000000000004</v>
          </cell>
          <cell r="D12">
            <v>1.9799999999999998E-2</v>
          </cell>
          <cell r="E12">
            <v>5.2500000000000005E-2</v>
          </cell>
        </row>
        <row r="13">
          <cell r="B13">
            <v>0.18000100000000005</v>
          </cell>
          <cell r="C13">
            <v>0.18000000000000005</v>
          </cell>
          <cell r="D13">
            <v>2.12E-2</v>
          </cell>
          <cell r="E13">
            <v>5.5E-2</v>
          </cell>
        </row>
        <row r="14">
          <cell r="B14">
            <v>0.19000100000000006</v>
          </cell>
          <cell r="C14">
            <v>0.19000000000000006</v>
          </cell>
          <cell r="D14">
            <v>2.2600000000000002E-2</v>
          </cell>
          <cell r="E14">
            <v>5.7499999999999996E-2</v>
          </cell>
        </row>
        <row r="15">
          <cell r="B15">
            <v>0.20000100000000007</v>
          </cell>
          <cell r="C15">
            <v>0.20000000000000007</v>
          </cell>
          <cell r="D15">
            <v>2.4E-2</v>
          </cell>
          <cell r="E15">
            <v>0.06</v>
          </cell>
        </row>
        <row r="16">
          <cell r="B16">
            <v>0.21000100000000008</v>
          </cell>
          <cell r="C16">
            <v>0.21000000000000008</v>
          </cell>
          <cell r="D16">
            <v>2.46E-2</v>
          </cell>
          <cell r="E16">
            <v>6.3E-2</v>
          </cell>
        </row>
        <row r="17">
          <cell r="B17">
            <v>0.22000100000000009</v>
          </cell>
          <cell r="C17">
            <v>0.22000000000000008</v>
          </cell>
          <cell r="D17">
            <v>2.52E-2</v>
          </cell>
          <cell r="E17">
            <v>6.6000000000000003E-2</v>
          </cell>
        </row>
        <row r="18">
          <cell r="B18">
            <v>0.23000100000000009</v>
          </cell>
          <cell r="C18">
            <v>0.23000000000000009</v>
          </cell>
          <cell r="D18">
            <v>2.58E-2</v>
          </cell>
          <cell r="E18">
            <v>6.9000000000000006E-2</v>
          </cell>
        </row>
        <row r="19">
          <cell r="B19">
            <v>0.2400010000000001</v>
          </cell>
          <cell r="C19">
            <v>0.2400000000000001</v>
          </cell>
          <cell r="D19">
            <v>2.64E-2</v>
          </cell>
          <cell r="E19">
            <v>7.1999999999999995E-2</v>
          </cell>
        </row>
        <row r="20">
          <cell r="B20">
            <v>0.25000100000000008</v>
          </cell>
          <cell r="C20">
            <v>0.25000000000000011</v>
          </cell>
          <cell r="D20">
            <v>2.7E-2</v>
          </cell>
          <cell r="E20">
            <v>7.4999999999999997E-2</v>
          </cell>
        </row>
        <row r="21">
          <cell r="B21">
            <v>0.26000100000000009</v>
          </cell>
          <cell r="C21">
            <v>0.26000000000000012</v>
          </cell>
          <cell r="D21">
            <v>2.76E-2</v>
          </cell>
          <cell r="E21">
            <v>7.8E-2</v>
          </cell>
        </row>
        <row r="22">
          <cell r="B22">
            <v>0.2700010000000001</v>
          </cell>
          <cell r="C22">
            <v>0.27000000000000013</v>
          </cell>
          <cell r="D22">
            <v>2.8199999999999999E-2</v>
          </cell>
          <cell r="E22">
            <v>8.1000000000000003E-2</v>
          </cell>
        </row>
        <row r="23">
          <cell r="B23">
            <v>0.28000100000000011</v>
          </cell>
          <cell r="C23">
            <v>0.28000000000000014</v>
          </cell>
          <cell r="D23">
            <v>2.8799999999999999E-2</v>
          </cell>
          <cell r="E23">
            <v>8.3999999999999991E-2</v>
          </cell>
        </row>
        <row r="24">
          <cell r="B24">
            <v>0.29000100000000012</v>
          </cell>
          <cell r="C24">
            <v>0.29000000000000015</v>
          </cell>
          <cell r="D24">
            <v>2.9399999999999999E-2</v>
          </cell>
          <cell r="E24">
            <v>8.6999999999999994E-2</v>
          </cell>
        </row>
        <row r="25">
          <cell r="B25">
            <v>0.30000100000000013</v>
          </cell>
          <cell r="C25">
            <v>0.30000000000000016</v>
          </cell>
          <cell r="D25">
            <v>0.03</v>
          </cell>
          <cell r="E25">
            <v>0.09</v>
          </cell>
        </row>
        <row r="26">
          <cell r="B26">
            <v>0.31000100000000014</v>
          </cell>
          <cell r="C26">
            <v>0.31000000000000016</v>
          </cell>
          <cell r="D26">
            <v>3.1E-2</v>
          </cell>
          <cell r="E26">
            <v>9.2999999999999999E-2</v>
          </cell>
        </row>
        <row r="27">
          <cell r="B27">
            <v>0.32000100000000015</v>
          </cell>
          <cell r="C27">
            <v>0.32000000000000017</v>
          </cell>
          <cell r="D27">
            <v>3.2000000000000001E-2</v>
          </cell>
          <cell r="E27">
            <v>9.6000000000000002E-2</v>
          </cell>
        </row>
        <row r="28">
          <cell r="B28">
            <v>0.33000100000000016</v>
          </cell>
          <cell r="C28">
            <v>0.33000000000000018</v>
          </cell>
          <cell r="D28">
            <v>3.3000000000000002E-2</v>
          </cell>
          <cell r="E28">
            <v>9.9000000000000005E-2</v>
          </cell>
        </row>
        <row r="29">
          <cell r="B29">
            <v>0.34000100000000016</v>
          </cell>
          <cell r="C29">
            <v>0.34000000000000019</v>
          </cell>
          <cell r="D29">
            <v>3.4000000000000002E-2</v>
          </cell>
          <cell r="E29">
            <v>0.10199999999999999</v>
          </cell>
        </row>
        <row r="30">
          <cell r="B30">
            <v>0.35000100000000017</v>
          </cell>
          <cell r="C30">
            <v>0.3500000000000002</v>
          </cell>
          <cell r="D30">
            <v>3.5000000000000003E-2</v>
          </cell>
          <cell r="E30">
            <v>0.105</v>
          </cell>
        </row>
        <row r="31">
          <cell r="B31">
            <v>0.36000100000000018</v>
          </cell>
          <cell r="C31">
            <v>0.36000000000000021</v>
          </cell>
          <cell r="D31">
            <v>3.6000000000000004E-2</v>
          </cell>
          <cell r="E31">
            <v>0.108</v>
          </cell>
        </row>
        <row r="32">
          <cell r="B32">
            <v>0.37000100000000019</v>
          </cell>
          <cell r="C32">
            <v>0.37000000000000022</v>
          </cell>
          <cell r="D32">
            <v>3.6999999999999998E-2</v>
          </cell>
          <cell r="E32">
            <v>0.111</v>
          </cell>
        </row>
        <row r="33">
          <cell r="B33">
            <v>0.3800010000000002</v>
          </cell>
          <cell r="C33">
            <v>0.38000000000000023</v>
          </cell>
          <cell r="D33">
            <v>3.7999999999999999E-2</v>
          </cell>
          <cell r="E33">
            <v>0.11399999999999999</v>
          </cell>
        </row>
        <row r="34">
          <cell r="B34">
            <v>0.39000100000000021</v>
          </cell>
          <cell r="C34">
            <v>0.39000000000000024</v>
          </cell>
          <cell r="D34">
            <v>3.9E-2</v>
          </cell>
          <cell r="E34">
            <v>0.11699999999999999</v>
          </cell>
        </row>
        <row r="35">
          <cell r="B35">
            <v>0.40000100000000022</v>
          </cell>
          <cell r="C35">
            <v>0.40000000000000024</v>
          </cell>
          <cell r="D35">
            <v>0.04</v>
          </cell>
          <cell r="E35">
            <v>0.12</v>
          </cell>
        </row>
        <row r="36">
          <cell r="B36">
            <v>0.41000100000000023</v>
          </cell>
          <cell r="C36">
            <v>0.41000000000000025</v>
          </cell>
          <cell r="D36">
            <v>4.1000000000000002E-2</v>
          </cell>
          <cell r="E36">
            <v>0.123</v>
          </cell>
        </row>
        <row r="37">
          <cell r="B37">
            <v>0.42000100000000024</v>
          </cell>
          <cell r="C37">
            <v>0.42000000000000026</v>
          </cell>
          <cell r="D37">
            <v>4.2000000000000003E-2</v>
          </cell>
          <cell r="E37">
            <v>0.126</v>
          </cell>
        </row>
        <row r="38">
          <cell r="B38">
            <v>0.43000100000000024</v>
          </cell>
          <cell r="C38">
            <v>0.43000000000000027</v>
          </cell>
          <cell r="D38">
            <v>4.3000000000000003E-2</v>
          </cell>
          <cell r="E38">
            <v>0.129</v>
          </cell>
        </row>
        <row r="39">
          <cell r="B39">
            <v>0.44000100000000025</v>
          </cell>
          <cell r="C39">
            <v>0.44000000000000028</v>
          </cell>
          <cell r="D39">
            <v>4.4000000000000004E-2</v>
          </cell>
          <cell r="E39">
            <v>0.13200000000000001</v>
          </cell>
        </row>
        <row r="40">
          <cell r="B40">
            <v>0.45000100000000026</v>
          </cell>
          <cell r="C40">
            <v>0.45000000000000029</v>
          </cell>
          <cell r="D40">
            <v>4.4999999999999998E-2</v>
          </cell>
          <cell r="E40">
            <v>0.13500000000000001</v>
          </cell>
        </row>
        <row r="41">
          <cell r="B41">
            <v>0.46000100000000027</v>
          </cell>
          <cell r="C41">
            <v>0.4600000000000003</v>
          </cell>
          <cell r="D41">
            <v>4.5999999999999999E-2</v>
          </cell>
          <cell r="E41">
            <v>0.13800000000000001</v>
          </cell>
        </row>
        <row r="42">
          <cell r="B42">
            <v>0.47000100000000028</v>
          </cell>
          <cell r="C42">
            <v>0.47000000000000031</v>
          </cell>
          <cell r="D42">
            <v>4.7E-2</v>
          </cell>
          <cell r="E42">
            <v>0.14099999999999999</v>
          </cell>
        </row>
        <row r="43">
          <cell r="B43">
            <v>0.48000100000000029</v>
          </cell>
          <cell r="C43">
            <v>0.48000000000000032</v>
          </cell>
          <cell r="D43">
            <v>4.8000000000000001E-2</v>
          </cell>
          <cell r="E43">
            <v>0.14399999999999999</v>
          </cell>
        </row>
        <row r="44">
          <cell r="B44">
            <v>0.4900010000000003</v>
          </cell>
          <cell r="C44">
            <v>0.49000000000000032</v>
          </cell>
          <cell r="D44">
            <v>4.9000000000000002E-2</v>
          </cell>
          <cell r="E44">
            <v>0.14699999999999999</v>
          </cell>
        </row>
        <row r="45">
          <cell r="B45">
            <v>0.50000100000000036</v>
          </cell>
          <cell r="C45">
            <v>0.50000000000000033</v>
          </cell>
          <cell r="D45">
            <v>0.05</v>
          </cell>
          <cell r="E45">
            <v>0.15</v>
          </cell>
        </row>
        <row r="46">
          <cell r="B46">
            <v>0.51000100000000037</v>
          </cell>
          <cell r="C46">
            <v>0.51000000000000034</v>
          </cell>
          <cell r="D46">
            <v>5.0700000000000002E-2</v>
          </cell>
          <cell r="E46">
            <v>0.153</v>
          </cell>
        </row>
        <row r="47">
          <cell r="B47">
            <v>0.52000100000000038</v>
          </cell>
          <cell r="C47">
            <v>0.52000000000000035</v>
          </cell>
          <cell r="D47">
            <v>5.1400000000000001E-2</v>
          </cell>
          <cell r="E47">
            <v>0.156</v>
          </cell>
        </row>
        <row r="48">
          <cell r="B48">
            <v>0.53000100000000039</v>
          </cell>
          <cell r="C48">
            <v>0.53000000000000036</v>
          </cell>
          <cell r="D48">
            <v>5.21E-2</v>
          </cell>
          <cell r="E48">
            <v>0.159</v>
          </cell>
        </row>
        <row r="49">
          <cell r="B49">
            <v>0.5400010000000004</v>
          </cell>
          <cell r="C49">
            <v>0.54000000000000037</v>
          </cell>
          <cell r="D49">
            <v>5.28E-2</v>
          </cell>
          <cell r="E49">
            <v>0.16200000000000001</v>
          </cell>
        </row>
        <row r="50">
          <cell r="B50">
            <v>0.55000100000000041</v>
          </cell>
          <cell r="C50">
            <v>0.55000000000000038</v>
          </cell>
          <cell r="D50">
            <v>5.3500000000000006E-2</v>
          </cell>
          <cell r="E50">
            <v>0.16499999999999998</v>
          </cell>
        </row>
        <row r="51">
          <cell r="B51">
            <v>0.56000100000000042</v>
          </cell>
          <cell r="C51">
            <v>0.56000000000000039</v>
          </cell>
          <cell r="D51">
            <v>5.4199999999999998E-2</v>
          </cell>
          <cell r="E51">
            <v>0.16799999999999998</v>
          </cell>
        </row>
        <row r="52">
          <cell r="B52">
            <v>0.57000100000000042</v>
          </cell>
          <cell r="C52">
            <v>0.5700000000000004</v>
          </cell>
          <cell r="D52">
            <v>5.4900000000000004E-2</v>
          </cell>
          <cell r="E52">
            <v>0.17099999999999999</v>
          </cell>
        </row>
        <row r="53">
          <cell r="B53">
            <v>0.58000100000000043</v>
          </cell>
          <cell r="C53">
            <v>0.5800000000000004</v>
          </cell>
          <cell r="D53">
            <v>5.5600000000000004E-2</v>
          </cell>
          <cell r="E53">
            <v>0.17399999999999999</v>
          </cell>
        </row>
        <row r="54">
          <cell r="B54">
            <v>0.59000100000000044</v>
          </cell>
          <cell r="C54">
            <v>0.59000000000000041</v>
          </cell>
          <cell r="D54">
            <v>5.6300000000000003E-2</v>
          </cell>
          <cell r="E54">
            <v>0.17699999999999999</v>
          </cell>
        </row>
        <row r="55">
          <cell r="B55">
            <v>0.60000100000000045</v>
          </cell>
          <cell r="C55">
            <v>0.60000000000000042</v>
          </cell>
          <cell r="D55">
            <v>5.7000000000000002E-2</v>
          </cell>
          <cell r="E55">
            <v>0.18</v>
          </cell>
        </row>
        <row r="56">
          <cell r="B56">
            <v>0.61000100000000046</v>
          </cell>
          <cell r="C56">
            <v>0.61000000000000043</v>
          </cell>
          <cell r="D56">
            <v>5.7599999999999998E-2</v>
          </cell>
          <cell r="E56">
            <v>0.183</v>
          </cell>
        </row>
        <row r="57">
          <cell r="B57">
            <v>0.62000100000000047</v>
          </cell>
          <cell r="C57">
            <v>0.62000000000000044</v>
          </cell>
          <cell r="D57">
            <v>5.8200000000000002E-2</v>
          </cell>
          <cell r="E57">
            <v>0.186</v>
          </cell>
        </row>
        <row r="58">
          <cell r="B58">
            <v>0.63000100000000048</v>
          </cell>
          <cell r="C58">
            <v>0.63000000000000045</v>
          </cell>
          <cell r="D58">
            <v>5.8800000000000005E-2</v>
          </cell>
          <cell r="E58">
            <v>0.189</v>
          </cell>
        </row>
        <row r="59">
          <cell r="B59">
            <v>0.64000100000000049</v>
          </cell>
          <cell r="C59">
            <v>0.64000000000000046</v>
          </cell>
          <cell r="D59">
            <v>5.9400000000000001E-2</v>
          </cell>
          <cell r="E59">
            <v>0.192</v>
          </cell>
        </row>
        <row r="60">
          <cell r="B60">
            <v>0.6500010000000005</v>
          </cell>
          <cell r="C60">
            <v>0.65000000000000047</v>
          </cell>
          <cell r="D60">
            <v>0.06</v>
          </cell>
          <cell r="E60">
            <v>0.19500000000000001</v>
          </cell>
        </row>
        <row r="61">
          <cell r="B61">
            <v>0.6600010000000005</v>
          </cell>
          <cell r="C61">
            <v>0.66000000000000048</v>
          </cell>
          <cell r="D61">
            <v>6.0600000000000001E-2</v>
          </cell>
          <cell r="E61">
            <v>0.19800000000000001</v>
          </cell>
        </row>
        <row r="62">
          <cell r="B62">
            <v>0.67000100000000051</v>
          </cell>
          <cell r="C62">
            <v>0.67000000000000048</v>
          </cell>
          <cell r="D62">
            <v>6.1200000000000004E-2</v>
          </cell>
          <cell r="E62">
            <v>0.20099999999999998</v>
          </cell>
        </row>
        <row r="63">
          <cell r="B63">
            <v>0.68000100000000052</v>
          </cell>
          <cell r="C63">
            <v>0.68000000000000049</v>
          </cell>
          <cell r="D63">
            <v>6.1800000000000001E-2</v>
          </cell>
          <cell r="E63">
            <v>0.20399999999999999</v>
          </cell>
        </row>
        <row r="64">
          <cell r="B64">
            <v>0.69000100000000053</v>
          </cell>
          <cell r="C64">
            <v>0.6900000000000005</v>
          </cell>
          <cell r="D64">
            <v>6.2399999999999997E-2</v>
          </cell>
          <cell r="E64">
            <v>0.20699999999999999</v>
          </cell>
        </row>
        <row r="65">
          <cell r="B65">
            <v>0.70000100000000054</v>
          </cell>
          <cell r="C65">
            <v>0.70000000000000051</v>
          </cell>
          <cell r="D65">
            <v>6.3E-2</v>
          </cell>
          <cell r="E65">
            <v>0.21</v>
          </cell>
        </row>
        <row r="66">
          <cell r="B66">
            <v>0.71000100000000055</v>
          </cell>
          <cell r="C66">
            <v>0.71000000000000052</v>
          </cell>
          <cell r="D66">
            <v>6.3700000000000007E-2</v>
          </cell>
          <cell r="E66">
            <v>0.21299999999999999</v>
          </cell>
        </row>
        <row r="67">
          <cell r="B67">
            <v>0.72000100000000056</v>
          </cell>
          <cell r="C67">
            <v>0.72000000000000053</v>
          </cell>
          <cell r="D67">
            <v>6.4399999999999999E-2</v>
          </cell>
          <cell r="E67">
            <v>0.216</v>
          </cell>
        </row>
        <row r="68">
          <cell r="B68">
            <v>0.73000100000000057</v>
          </cell>
          <cell r="C68">
            <v>0.73000000000000054</v>
          </cell>
          <cell r="D68">
            <v>6.5100000000000005E-2</v>
          </cell>
          <cell r="E68">
            <v>0.219</v>
          </cell>
        </row>
        <row r="69">
          <cell r="B69">
            <v>0.74000100000000057</v>
          </cell>
          <cell r="C69">
            <v>0.74000000000000055</v>
          </cell>
          <cell r="D69">
            <v>6.5799999999999997E-2</v>
          </cell>
          <cell r="E69">
            <v>0.222</v>
          </cell>
        </row>
        <row r="70">
          <cell r="B70">
            <v>0.75000100000000058</v>
          </cell>
          <cell r="C70">
            <v>0.75000000000000056</v>
          </cell>
          <cell r="D70">
            <v>6.6500000000000004E-2</v>
          </cell>
          <cell r="E70">
            <v>0.22499999999999998</v>
          </cell>
        </row>
        <row r="71">
          <cell r="B71">
            <v>0.76000100000000059</v>
          </cell>
          <cell r="C71">
            <v>0.76000000000000056</v>
          </cell>
          <cell r="D71">
            <v>6.720000000000001E-2</v>
          </cell>
          <cell r="E71">
            <v>0.22799999999999998</v>
          </cell>
        </row>
        <row r="72">
          <cell r="B72">
            <v>0.7700010000000006</v>
          </cell>
          <cell r="C72">
            <v>0.77000000000000057</v>
          </cell>
          <cell r="D72">
            <v>6.7900000000000002E-2</v>
          </cell>
          <cell r="E72">
            <v>0.23099999999999998</v>
          </cell>
        </row>
        <row r="73">
          <cell r="B73">
            <v>0.78000100000000061</v>
          </cell>
          <cell r="C73">
            <v>0.78000000000000058</v>
          </cell>
          <cell r="D73">
            <v>6.8600000000000008E-2</v>
          </cell>
          <cell r="E73">
            <v>0.23399999999999999</v>
          </cell>
        </row>
        <row r="74">
          <cell r="B74">
            <v>0.79000100000000062</v>
          </cell>
          <cell r="C74">
            <v>0.79000000000000059</v>
          </cell>
          <cell r="D74">
            <v>6.93E-2</v>
          </cell>
          <cell r="E74">
            <v>0.23699999999999999</v>
          </cell>
        </row>
        <row r="75">
          <cell r="B75">
            <v>0.80000100000000063</v>
          </cell>
          <cell r="C75">
            <v>0.8000000000000006</v>
          </cell>
          <cell r="D75">
            <v>7.0000000000000007E-2</v>
          </cell>
          <cell r="E75">
            <v>0.24</v>
          </cell>
        </row>
        <row r="76">
          <cell r="B76">
            <v>0.81000100000000064</v>
          </cell>
          <cell r="C76">
            <v>0.81000000000000061</v>
          </cell>
          <cell r="D76">
            <v>7.060000000000001E-2</v>
          </cell>
          <cell r="E76">
            <v>0.24299999999999999</v>
          </cell>
        </row>
        <row r="77">
          <cell r="B77">
            <v>0.82000100000000065</v>
          </cell>
          <cell r="C77">
            <v>0.82000000000000062</v>
          </cell>
          <cell r="D77">
            <v>7.1199999999999999E-2</v>
          </cell>
          <cell r="E77">
            <v>0.246</v>
          </cell>
        </row>
        <row r="78">
          <cell r="B78">
            <v>0.83000100000000065</v>
          </cell>
          <cell r="C78">
            <v>0.83000000000000063</v>
          </cell>
          <cell r="D78">
            <v>7.1800000000000003E-2</v>
          </cell>
          <cell r="E78">
            <v>0.249</v>
          </cell>
        </row>
        <row r="79">
          <cell r="B79">
            <v>0.84000100000000066</v>
          </cell>
          <cell r="C79">
            <v>0.84000000000000064</v>
          </cell>
          <cell r="D79">
            <v>7.2400000000000006E-2</v>
          </cell>
          <cell r="E79">
            <v>0.252</v>
          </cell>
        </row>
        <row r="80">
          <cell r="B80">
            <v>0.85000100000000067</v>
          </cell>
          <cell r="C80">
            <v>0.85000000000000064</v>
          </cell>
          <cell r="D80">
            <v>7.3000000000000009E-2</v>
          </cell>
          <cell r="E80">
            <v>0.255</v>
          </cell>
        </row>
        <row r="81">
          <cell r="B81">
            <v>0.86000100000000068</v>
          </cell>
          <cell r="C81">
            <v>0.86000000000000065</v>
          </cell>
          <cell r="D81">
            <v>7.3599999999999999E-2</v>
          </cell>
          <cell r="E81">
            <v>0.25800000000000001</v>
          </cell>
        </row>
        <row r="82">
          <cell r="B82">
            <v>0.87000100000000069</v>
          </cell>
          <cell r="C82">
            <v>0.87000000000000066</v>
          </cell>
          <cell r="D82">
            <v>7.4200000000000002E-2</v>
          </cell>
          <cell r="E82">
            <v>0.26100000000000001</v>
          </cell>
        </row>
        <row r="83">
          <cell r="B83">
            <v>0.8800010000000007</v>
          </cell>
          <cell r="C83">
            <v>0.88000000000000067</v>
          </cell>
          <cell r="D83">
            <v>7.4800000000000005E-2</v>
          </cell>
          <cell r="E83">
            <v>0.26400000000000001</v>
          </cell>
        </row>
        <row r="84">
          <cell r="B84">
            <v>0.89000100000000071</v>
          </cell>
          <cell r="C84">
            <v>0.89000000000000068</v>
          </cell>
          <cell r="D84">
            <v>7.5399999999999995E-2</v>
          </cell>
          <cell r="E84">
            <v>0.26700000000000002</v>
          </cell>
        </row>
        <row r="85">
          <cell r="B85">
            <v>0.90000100000000072</v>
          </cell>
          <cell r="C85">
            <v>0.90000000000000069</v>
          </cell>
          <cell r="D85">
            <v>7.5999999999999998E-2</v>
          </cell>
          <cell r="E85">
            <v>0.27</v>
          </cell>
        </row>
        <row r="86">
          <cell r="B86">
            <v>0.91000100000000073</v>
          </cell>
          <cell r="C86">
            <v>0.9100000000000007</v>
          </cell>
          <cell r="D86">
            <v>7.6399999999999996E-2</v>
          </cell>
          <cell r="E86">
            <v>0.27200000000000002</v>
          </cell>
        </row>
        <row r="87">
          <cell r="B87">
            <v>0.92000100000000073</v>
          </cell>
          <cell r="C87">
            <v>0.92000000000000071</v>
          </cell>
          <cell r="D87">
            <v>7.6799999999999993E-2</v>
          </cell>
          <cell r="E87">
            <v>0.27400000000000002</v>
          </cell>
        </row>
        <row r="88">
          <cell r="B88">
            <v>0.93000100000000074</v>
          </cell>
          <cell r="C88">
            <v>0.93000000000000071</v>
          </cell>
          <cell r="D88">
            <v>7.7200000000000005E-2</v>
          </cell>
          <cell r="E88">
            <v>0.27600000000000002</v>
          </cell>
        </row>
        <row r="89">
          <cell r="B89">
            <v>0.94000100000000075</v>
          </cell>
          <cell r="C89">
            <v>0.94000000000000072</v>
          </cell>
          <cell r="D89">
            <v>7.7600000000000002E-2</v>
          </cell>
          <cell r="E89">
            <v>0.27800000000000002</v>
          </cell>
        </row>
        <row r="90">
          <cell r="B90">
            <v>0.95000100000000076</v>
          </cell>
          <cell r="C90">
            <v>0.95000000000000073</v>
          </cell>
          <cell r="D90">
            <v>7.8E-2</v>
          </cell>
          <cell r="E90">
            <v>0.28000000000000003</v>
          </cell>
        </row>
        <row r="91">
          <cell r="B91">
            <v>0.96000100000000077</v>
          </cell>
          <cell r="C91">
            <v>0.96000000000000074</v>
          </cell>
          <cell r="D91">
            <v>7.8399999999999997E-2</v>
          </cell>
          <cell r="E91">
            <v>0.28199999999999997</v>
          </cell>
        </row>
        <row r="92">
          <cell r="B92">
            <v>0.97000100000000078</v>
          </cell>
          <cell r="C92">
            <v>0.97000000000000075</v>
          </cell>
          <cell r="D92">
            <v>7.8799999999999995E-2</v>
          </cell>
          <cell r="E92">
            <v>0.28399999999999997</v>
          </cell>
        </row>
        <row r="93">
          <cell r="B93">
            <v>0.98000100000000079</v>
          </cell>
          <cell r="C93">
            <v>0.98000000000000076</v>
          </cell>
          <cell r="D93">
            <v>7.9200000000000007E-2</v>
          </cell>
          <cell r="E93">
            <v>0.28599999999999998</v>
          </cell>
        </row>
        <row r="94">
          <cell r="B94">
            <v>0.9900010000000008</v>
          </cell>
          <cell r="C94">
            <v>0.99000000000000077</v>
          </cell>
          <cell r="D94">
            <v>7.9600000000000004E-2</v>
          </cell>
          <cell r="E94">
            <v>0.28799999999999998</v>
          </cell>
        </row>
        <row r="95">
          <cell r="B95">
            <v>1.0000010000000006</v>
          </cell>
          <cell r="C95">
            <v>1.0000000000000007</v>
          </cell>
          <cell r="D95">
            <v>0.08</v>
          </cell>
          <cell r="E95">
            <v>0.28999999999999998</v>
          </cell>
        </row>
        <row r="96">
          <cell r="B96">
            <v>1.0100010000000006</v>
          </cell>
          <cell r="C96">
            <v>1.0100000000000007</v>
          </cell>
          <cell r="D96">
            <v>8.0500000000000002E-2</v>
          </cell>
          <cell r="E96">
            <v>0.29269999999999996</v>
          </cell>
        </row>
        <row r="97">
          <cell r="B97">
            <v>1.0200010000000006</v>
          </cell>
          <cell r="C97">
            <v>1.0200000000000007</v>
          </cell>
          <cell r="D97">
            <v>8.1000000000000003E-2</v>
          </cell>
          <cell r="E97">
            <v>0.2954</v>
          </cell>
        </row>
        <row r="98">
          <cell r="B98">
            <v>1.0300010000000006</v>
          </cell>
          <cell r="C98">
            <v>1.0300000000000007</v>
          </cell>
          <cell r="D98">
            <v>8.1500000000000003E-2</v>
          </cell>
          <cell r="E98">
            <v>0.29809999999999998</v>
          </cell>
        </row>
        <row r="99">
          <cell r="B99">
            <v>1.0400010000000006</v>
          </cell>
          <cell r="C99">
            <v>1.0400000000000007</v>
          </cell>
          <cell r="D99">
            <v>8.2000000000000003E-2</v>
          </cell>
          <cell r="E99">
            <v>0.30080000000000001</v>
          </cell>
        </row>
        <row r="100">
          <cell r="B100">
            <v>1.0500010000000006</v>
          </cell>
          <cell r="C100">
            <v>1.0500000000000007</v>
          </cell>
          <cell r="D100">
            <v>8.2500000000000004E-2</v>
          </cell>
          <cell r="E100">
            <v>0.30349999999999999</v>
          </cell>
        </row>
        <row r="101">
          <cell r="B101">
            <v>1.0600010000000006</v>
          </cell>
          <cell r="C101">
            <v>1.0600000000000007</v>
          </cell>
          <cell r="D101">
            <v>8.3000000000000004E-2</v>
          </cell>
          <cell r="E101">
            <v>0.30619999999999997</v>
          </cell>
        </row>
        <row r="102">
          <cell r="B102">
            <v>1.0700010000000006</v>
          </cell>
          <cell r="C102">
            <v>1.0700000000000007</v>
          </cell>
          <cell r="D102">
            <v>8.3500000000000005E-2</v>
          </cell>
          <cell r="E102">
            <v>0.30890000000000001</v>
          </cell>
        </row>
        <row r="103">
          <cell r="B103">
            <v>1.0800010000000007</v>
          </cell>
          <cell r="C103">
            <v>1.0800000000000007</v>
          </cell>
          <cell r="D103">
            <v>8.4000000000000005E-2</v>
          </cell>
          <cell r="E103">
            <v>0.31159999999999999</v>
          </cell>
        </row>
        <row r="104">
          <cell r="B104">
            <v>1.0900010000000007</v>
          </cell>
          <cell r="C104">
            <v>1.0900000000000007</v>
          </cell>
          <cell r="D104">
            <v>8.4500000000000006E-2</v>
          </cell>
          <cell r="E104">
            <v>0.31430000000000002</v>
          </cell>
        </row>
        <row r="105">
          <cell r="B105">
            <v>1.1000010000000007</v>
          </cell>
          <cell r="C105">
            <v>1.1000000000000008</v>
          </cell>
          <cell r="D105">
            <v>8.5000000000000006E-2</v>
          </cell>
          <cell r="E105">
            <v>0.317</v>
          </cell>
        </row>
        <row r="106">
          <cell r="B106">
            <v>1.1100010000000007</v>
          </cell>
          <cell r="C106">
            <v>1.1100000000000008</v>
          </cell>
          <cell r="D106">
            <v>8.5500000000000007E-2</v>
          </cell>
          <cell r="E106">
            <v>0.31930000000000003</v>
          </cell>
        </row>
        <row r="107">
          <cell r="B107">
            <v>1.1200010000000007</v>
          </cell>
          <cell r="C107">
            <v>1.1200000000000008</v>
          </cell>
          <cell r="D107">
            <v>8.6000000000000007E-2</v>
          </cell>
          <cell r="E107">
            <v>0.3216</v>
          </cell>
        </row>
        <row r="108">
          <cell r="B108">
            <v>1.1300010000000007</v>
          </cell>
          <cell r="C108">
            <v>1.1300000000000008</v>
          </cell>
          <cell r="D108">
            <v>8.6500000000000007E-2</v>
          </cell>
          <cell r="E108">
            <v>0.32390000000000002</v>
          </cell>
        </row>
        <row r="109">
          <cell r="B109">
            <v>1.1400010000000007</v>
          </cell>
          <cell r="C109">
            <v>1.1400000000000008</v>
          </cell>
          <cell r="D109">
            <v>8.7000000000000008E-2</v>
          </cell>
          <cell r="E109">
            <v>0.32619999999999999</v>
          </cell>
        </row>
        <row r="110">
          <cell r="B110">
            <v>1.1500010000000007</v>
          </cell>
          <cell r="C110">
            <v>1.1500000000000008</v>
          </cell>
          <cell r="D110">
            <v>8.7499999999999994E-2</v>
          </cell>
          <cell r="E110">
            <v>0.32850000000000001</v>
          </cell>
        </row>
        <row r="111">
          <cell r="B111">
            <v>1.1600010000000007</v>
          </cell>
          <cell r="C111">
            <v>1.1600000000000008</v>
          </cell>
          <cell r="D111">
            <v>8.7999999999999995E-2</v>
          </cell>
          <cell r="E111">
            <v>0.33080000000000004</v>
          </cell>
        </row>
        <row r="112">
          <cell r="B112">
            <v>1.1700010000000007</v>
          </cell>
          <cell r="C112">
            <v>1.1700000000000008</v>
          </cell>
          <cell r="D112">
            <v>8.8499999999999995E-2</v>
          </cell>
          <cell r="E112">
            <v>0.33310000000000001</v>
          </cell>
        </row>
        <row r="113">
          <cell r="B113">
            <v>1.1800010000000007</v>
          </cell>
          <cell r="C113">
            <v>1.1800000000000008</v>
          </cell>
          <cell r="D113">
            <v>8.8999999999999996E-2</v>
          </cell>
          <cell r="E113">
            <v>0.33540000000000003</v>
          </cell>
        </row>
        <row r="114">
          <cell r="B114">
            <v>1.1900010000000008</v>
          </cell>
          <cell r="C114">
            <v>1.1900000000000008</v>
          </cell>
          <cell r="D114">
            <v>8.9499999999999996E-2</v>
          </cell>
          <cell r="E114">
            <v>0.3377</v>
          </cell>
        </row>
        <row r="115">
          <cell r="B115">
            <v>1.2000010000000008</v>
          </cell>
          <cell r="C115">
            <v>1.2000000000000008</v>
          </cell>
          <cell r="D115">
            <v>0.09</v>
          </cell>
          <cell r="E115">
            <v>0.34</v>
          </cell>
        </row>
        <row r="116">
          <cell r="B116">
            <v>1.2100010000000008</v>
          </cell>
          <cell r="C116">
            <v>1.2100000000000009</v>
          </cell>
          <cell r="D116">
            <v>9.0200000000000002E-2</v>
          </cell>
          <cell r="E116">
            <v>0.34160000000000001</v>
          </cell>
        </row>
        <row r="117">
          <cell r="B117">
            <v>1.2200010000000008</v>
          </cell>
          <cell r="C117">
            <v>1.2200000000000009</v>
          </cell>
          <cell r="D117">
            <v>9.0399999999999994E-2</v>
          </cell>
          <cell r="E117">
            <v>0.34320000000000001</v>
          </cell>
        </row>
        <row r="118">
          <cell r="B118">
            <v>1.2300010000000008</v>
          </cell>
          <cell r="C118">
            <v>1.2300000000000009</v>
          </cell>
          <cell r="D118">
            <v>9.06E-2</v>
          </cell>
          <cell r="E118">
            <v>0.3448</v>
          </cell>
        </row>
        <row r="119">
          <cell r="B119">
            <v>1.2400010000000008</v>
          </cell>
          <cell r="C119">
            <v>1.2400000000000009</v>
          </cell>
          <cell r="D119">
            <v>9.0799999999999992E-2</v>
          </cell>
          <cell r="E119">
            <v>0.34639999999999999</v>
          </cell>
        </row>
        <row r="120">
          <cell r="B120">
            <v>1.2500010000000008</v>
          </cell>
          <cell r="C120">
            <v>1.2500000000000009</v>
          </cell>
          <cell r="D120">
            <v>9.0999999999999998E-2</v>
          </cell>
          <cell r="E120">
            <v>0.34799999999999998</v>
          </cell>
        </row>
        <row r="121">
          <cell r="B121">
            <v>1.2600010000000008</v>
          </cell>
          <cell r="C121">
            <v>1.2600000000000009</v>
          </cell>
          <cell r="D121">
            <v>9.1200000000000003E-2</v>
          </cell>
          <cell r="E121">
            <v>0.34960000000000002</v>
          </cell>
        </row>
        <row r="122">
          <cell r="B122">
            <v>1.2700010000000008</v>
          </cell>
          <cell r="C122">
            <v>1.2700000000000009</v>
          </cell>
          <cell r="D122">
            <v>9.1399999999999995E-2</v>
          </cell>
          <cell r="E122">
            <v>0.35120000000000001</v>
          </cell>
        </row>
        <row r="123">
          <cell r="B123">
            <v>1.2800010000000008</v>
          </cell>
          <cell r="C123">
            <v>1.2800000000000009</v>
          </cell>
          <cell r="D123">
            <v>9.1600000000000001E-2</v>
          </cell>
          <cell r="E123">
            <v>0.3528</v>
          </cell>
        </row>
        <row r="124">
          <cell r="B124">
            <v>1.2900010000000008</v>
          </cell>
          <cell r="C124">
            <v>1.2900000000000009</v>
          </cell>
          <cell r="D124">
            <v>9.1799999999999993E-2</v>
          </cell>
          <cell r="E124">
            <v>0.35439999999999999</v>
          </cell>
        </row>
        <row r="125">
          <cell r="B125">
            <v>1.3000010000000009</v>
          </cell>
          <cell r="C125">
            <v>1.3000000000000009</v>
          </cell>
          <cell r="D125">
            <v>9.1999999999999998E-2</v>
          </cell>
          <cell r="E125">
            <v>0.35599999999999998</v>
          </cell>
        </row>
        <row r="126">
          <cell r="B126">
            <v>1.3100010000000009</v>
          </cell>
          <cell r="C126">
            <v>1.3100000000000009</v>
          </cell>
          <cell r="D126">
            <v>9.2399999999999996E-2</v>
          </cell>
          <cell r="E126">
            <v>0.3574</v>
          </cell>
        </row>
        <row r="127">
          <cell r="B127">
            <v>1.3200010000000009</v>
          </cell>
          <cell r="C127">
            <v>1.320000000000001</v>
          </cell>
          <cell r="D127">
            <v>9.2799999999999994E-2</v>
          </cell>
          <cell r="E127">
            <v>0.35880000000000001</v>
          </cell>
        </row>
        <row r="128">
          <cell r="B128">
            <v>1.3300010000000009</v>
          </cell>
          <cell r="C128">
            <v>1.330000000000001</v>
          </cell>
          <cell r="D128">
            <v>9.3200000000000005E-2</v>
          </cell>
          <cell r="E128">
            <v>0.36019999999999996</v>
          </cell>
        </row>
        <row r="129">
          <cell r="B129">
            <v>1.3400010000000009</v>
          </cell>
          <cell r="C129">
            <v>1.340000000000001</v>
          </cell>
          <cell r="D129">
            <v>9.3600000000000003E-2</v>
          </cell>
          <cell r="E129">
            <v>0.36159999999999998</v>
          </cell>
        </row>
        <row r="130">
          <cell r="B130">
            <v>1.3500010000000009</v>
          </cell>
          <cell r="C130">
            <v>1.350000000000001</v>
          </cell>
          <cell r="D130">
            <v>9.4E-2</v>
          </cell>
          <cell r="E130">
            <v>0.36299999999999999</v>
          </cell>
        </row>
        <row r="131">
          <cell r="B131">
            <v>1.3600010000000009</v>
          </cell>
          <cell r="C131">
            <v>1.360000000000001</v>
          </cell>
          <cell r="D131">
            <v>9.4399999999999998E-2</v>
          </cell>
          <cell r="E131">
            <v>0.3644</v>
          </cell>
        </row>
        <row r="132">
          <cell r="B132">
            <v>1.3700010000000009</v>
          </cell>
          <cell r="C132">
            <v>1.370000000000001</v>
          </cell>
          <cell r="D132">
            <v>9.4799999999999995E-2</v>
          </cell>
          <cell r="E132">
            <v>0.36580000000000001</v>
          </cell>
        </row>
        <row r="133">
          <cell r="B133">
            <v>1.3800010000000009</v>
          </cell>
          <cell r="C133">
            <v>1.380000000000001</v>
          </cell>
          <cell r="D133">
            <v>9.5200000000000007E-2</v>
          </cell>
          <cell r="E133">
            <v>0.36719999999999997</v>
          </cell>
        </row>
        <row r="134">
          <cell r="B134">
            <v>1.3900010000000009</v>
          </cell>
          <cell r="C134">
            <v>1.390000000000001</v>
          </cell>
          <cell r="D134">
            <v>9.5600000000000004E-2</v>
          </cell>
          <cell r="E134">
            <v>0.36859999999999998</v>
          </cell>
        </row>
        <row r="135">
          <cell r="B135">
            <v>1.4000010000000009</v>
          </cell>
          <cell r="C135">
            <v>1.400000000000001</v>
          </cell>
          <cell r="D135">
            <v>9.6000000000000002E-2</v>
          </cell>
          <cell r="E135">
            <v>0.37</v>
          </cell>
        </row>
        <row r="136">
          <cell r="B136">
            <v>1.4100010000000009</v>
          </cell>
          <cell r="C136">
            <v>1.410000000000001</v>
          </cell>
          <cell r="D136">
            <v>9.6299999999999997E-2</v>
          </cell>
          <cell r="E136">
            <v>0.3715</v>
          </cell>
        </row>
        <row r="137">
          <cell r="B137">
            <v>1.420001000000001</v>
          </cell>
          <cell r="C137">
            <v>1.420000000000001</v>
          </cell>
          <cell r="D137">
            <v>9.6600000000000005E-2</v>
          </cell>
          <cell r="E137">
            <v>0.373</v>
          </cell>
        </row>
        <row r="138">
          <cell r="B138">
            <v>1.430001000000001</v>
          </cell>
          <cell r="C138">
            <v>1.430000000000001</v>
          </cell>
          <cell r="D138">
            <v>9.69E-2</v>
          </cell>
          <cell r="E138">
            <v>0.3745</v>
          </cell>
        </row>
        <row r="139">
          <cell r="B139">
            <v>1.440001000000001</v>
          </cell>
          <cell r="C139">
            <v>1.4400000000000011</v>
          </cell>
          <cell r="D139">
            <v>9.7200000000000009E-2</v>
          </cell>
          <cell r="E139">
            <v>0.376</v>
          </cell>
        </row>
        <row r="140">
          <cell r="B140">
            <v>1.450001000000001</v>
          </cell>
          <cell r="C140">
            <v>1.4500000000000011</v>
          </cell>
          <cell r="D140">
            <v>9.7500000000000003E-2</v>
          </cell>
          <cell r="E140">
            <v>0.3775</v>
          </cell>
        </row>
        <row r="141">
          <cell r="B141">
            <v>1.460001000000001</v>
          </cell>
          <cell r="C141">
            <v>1.4600000000000011</v>
          </cell>
          <cell r="D141">
            <v>9.7799999999999998E-2</v>
          </cell>
          <cell r="E141">
            <v>0.379</v>
          </cell>
        </row>
        <row r="142">
          <cell r="B142">
            <v>1.470001000000001</v>
          </cell>
          <cell r="C142">
            <v>1.4700000000000011</v>
          </cell>
          <cell r="D142">
            <v>9.8100000000000007E-2</v>
          </cell>
          <cell r="E142">
            <v>0.3805</v>
          </cell>
        </row>
        <row r="143">
          <cell r="B143">
            <v>1.480001000000001</v>
          </cell>
          <cell r="C143">
            <v>1.4800000000000011</v>
          </cell>
          <cell r="D143">
            <v>9.8400000000000001E-2</v>
          </cell>
          <cell r="E143">
            <v>0.38200000000000001</v>
          </cell>
        </row>
        <row r="144">
          <cell r="B144">
            <v>1.490001000000001</v>
          </cell>
          <cell r="C144">
            <v>1.4900000000000011</v>
          </cell>
          <cell r="D144">
            <v>9.870000000000001E-2</v>
          </cell>
          <cell r="E144">
            <v>0.38350000000000001</v>
          </cell>
        </row>
        <row r="145">
          <cell r="B145">
            <v>1.500001000000001</v>
          </cell>
          <cell r="C145">
            <v>1.5000000000000011</v>
          </cell>
          <cell r="D145">
            <v>9.9000000000000005E-2</v>
          </cell>
          <cell r="E145">
            <v>0.38500000000000001</v>
          </cell>
        </row>
        <row r="146">
          <cell r="B146">
            <v>1.510001000000001</v>
          </cell>
          <cell r="C146">
            <v>1.5100000000000011</v>
          </cell>
          <cell r="D146">
            <v>9.9100000000000008E-2</v>
          </cell>
          <cell r="E146">
            <v>0.38650000000000001</v>
          </cell>
        </row>
        <row r="147">
          <cell r="B147">
            <v>1.520001000000001</v>
          </cell>
          <cell r="C147">
            <v>1.5200000000000011</v>
          </cell>
          <cell r="D147">
            <v>9.920000000000001E-2</v>
          </cell>
          <cell r="E147">
            <v>0.38800000000000001</v>
          </cell>
        </row>
        <row r="148">
          <cell r="B148">
            <v>1.5300010000000011</v>
          </cell>
          <cell r="C148">
            <v>1.5300000000000011</v>
          </cell>
          <cell r="D148">
            <v>9.9299999999999999E-2</v>
          </cell>
          <cell r="E148">
            <v>0.38950000000000001</v>
          </cell>
        </row>
        <row r="149">
          <cell r="B149">
            <v>1.5400010000000011</v>
          </cell>
          <cell r="C149">
            <v>1.5400000000000011</v>
          </cell>
          <cell r="D149">
            <v>9.9400000000000002E-2</v>
          </cell>
          <cell r="E149">
            <v>0.39100000000000001</v>
          </cell>
        </row>
        <row r="150">
          <cell r="B150">
            <v>1.5500010000000011</v>
          </cell>
          <cell r="C150">
            <v>1.5500000000000012</v>
          </cell>
          <cell r="D150">
            <v>9.9500000000000005E-2</v>
          </cell>
          <cell r="E150">
            <v>0.39250000000000002</v>
          </cell>
        </row>
        <row r="151">
          <cell r="B151">
            <v>1.5600010000000011</v>
          </cell>
          <cell r="C151">
            <v>1.5600000000000012</v>
          </cell>
          <cell r="D151">
            <v>9.9600000000000008E-2</v>
          </cell>
          <cell r="E151">
            <v>0.39400000000000002</v>
          </cell>
        </row>
        <row r="152">
          <cell r="B152">
            <v>1.5700010000000011</v>
          </cell>
          <cell r="C152">
            <v>1.5700000000000012</v>
          </cell>
          <cell r="D152">
            <v>9.9700000000000011E-2</v>
          </cell>
          <cell r="E152">
            <v>0.39550000000000002</v>
          </cell>
        </row>
        <row r="153">
          <cell r="B153">
            <v>1.5800010000000011</v>
          </cell>
          <cell r="C153">
            <v>1.5800000000000012</v>
          </cell>
          <cell r="D153">
            <v>9.98E-2</v>
          </cell>
          <cell r="E153">
            <v>0.39700000000000002</v>
          </cell>
        </row>
        <row r="154">
          <cell r="B154">
            <v>1.5900010000000011</v>
          </cell>
          <cell r="C154">
            <v>1.5900000000000012</v>
          </cell>
          <cell r="D154">
            <v>9.9900000000000003E-2</v>
          </cell>
          <cell r="E154">
            <v>0.39850000000000002</v>
          </cell>
        </row>
        <row r="155">
          <cell r="B155">
            <v>1.6000010000000011</v>
          </cell>
          <cell r="C155">
            <v>1.6000000000000012</v>
          </cell>
          <cell r="D155">
            <v>0.1</v>
          </cell>
          <cell r="E155">
            <v>0.4</v>
          </cell>
        </row>
        <row r="156">
          <cell r="B156">
            <v>1.6100010000000011</v>
          </cell>
          <cell r="C156">
            <v>1.6100000000000012</v>
          </cell>
          <cell r="D156">
            <v>0.1003</v>
          </cell>
          <cell r="E156">
            <v>0.40100000000000002</v>
          </cell>
        </row>
        <row r="157">
          <cell r="B157">
            <v>1.6200010000000011</v>
          </cell>
          <cell r="C157">
            <v>1.6200000000000012</v>
          </cell>
          <cell r="D157">
            <v>0.10060000000000001</v>
          </cell>
          <cell r="E157">
            <v>0.40200000000000002</v>
          </cell>
        </row>
        <row r="158">
          <cell r="B158">
            <v>1.6300010000000011</v>
          </cell>
          <cell r="C158">
            <v>1.6300000000000012</v>
          </cell>
          <cell r="D158">
            <v>0.1009</v>
          </cell>
          <cell r="E158">
            <v>0.40300000000000002</v>
          </cell>
        </row>
        <row r="159">
          <cell r="B159">
            <v>1.6400010000000012</v>
          </cell>
          <cell r="C159">
            <v>1.6400000000000012</v>
          </cell>
          <cell r="D159">
            <v>0.1012</v>
          </cell>
          <cell r="E159">
            <v>0.40400000000000003</v>
          </cell>
        </row>
        <row r="160">
          <cell r="B160">
            <v>1.6500010000000012</v>
          </cell>
          <cell r="C160">
            <v>1.6500000000000012</v>
          </cell>
          <cell r="D160">
            <v>0.10150000000000001</v>
          </cell>
          <cell r="E160">
            <v>0.40500000000000003</v>
          </cell>
        </row>
        <row r="161">
          <cell r="B161">
            <v>1.6600010000000012</v>
          </cell>
          <cell r="C161">
            <v>1.6600000000000013</v>
          </cell>
          <cell r="D161">
            <v>0.1018</v>
          </cell>
          <cell r="E161">
            <v>0.40599999999999997</v>
          </cell>
        </row>
        <row r="162">
          <cell r="B162">
            <v>1.6700010000000012</v>
          </cell>
          <cell r="C162">
            <v>1.6700000000000013</v>
          </cell>
          <cell r="D162">
            <v>0.1021</v>
          </cell>
          <cell r="E162">
            <v>0.40699999999999997</v>
          </cell>
        </row>
        <row r="163">
          <cell r="B163">
            <v>1.6800010000000012</v>
          </cell>
          <cell r="C163">
            <v>1.6800000000000013</v>
          </cell>
          <cell r="D163">
            <v>0.10239999999999999</v>
          </cell>
          <cell r="E163">
            <v>0.40799999999999997</v>
          </cell>
        </row>
        <row r="164">
          <cell r="B164">
            <v>1.6900010000000012</v>
          </cell>
          <cell r="C164">
            <v>1.6900000000000013</v>
          </cell>
          <cell r="D164">
            <v>0.1027</v>
          </cell>
          <cell r="E164">
            <v>0.40899999999999997</v>
          </cell>
        </row>
        <row r="165">
          <cell r="B165">
            <v>1.7000010000000012</v>
          </cell>
          <cell r="C165">
            <v>1.7000000000000013</v>
          </cell>
          <cell r="D165">
            <v>0.10299999999999999</v>
          </cell>
          <cell r="E165">
            <v>0.41</v>
          </cell>
        </row>
        <row r="166">
          <cell r="B166">
            <v>1.7100010000000012</v>
          </cell>
          <cell r="C166">
            <v>1.7100000000000013</v>
          </cell>
          <cell r="D166">
            <v>0.10329999999999999</v>
          </cell>
          <cell r="E166">
            <v>0.4113</v>
          </cell>
        </row>
        <row r="167">
          <cell r="B167">
            <v>1.7200010000000012</v>
          </cell>
          <cell r="C167">
            <v>1.7200000000000013</v>
          </cell>
          <cell r="D167">
            <v>0.1036</v>
          </cell>
          <cell r="E167">
            <v>0.41259999999999997</v>
          </cell>
        </row>
        <row r="168">
          <cell r="B168">
            <v>1.7300010000000012</v>
          </cell>
          <cell r="C168">
            <v>1.7300000000000013</v>
          </cell>
          <cell r="D168">
            <v>0.10389999999999999</v>
          </cell>
          <cell r="E168">
            <v>0.41389999999999999</v>
          </cell>
        </row>
        <row r="169">
          <cell r="B169">
            <v>1.7400010000000012</v>
          </cell>
          <cell r="C169">
            <v>1.7400000000000013</v>
          </cell>
          <cell r="D169">
            <v>0.1042</v>
          </cell>
          <cell r="E169">
            <v>0.41519999999999996</v>
          </cell>
        </row>
        <row r="170">
          <cell r="B170">
            <v>1.7500010000000013</v>
          </cell>
          <cell r="C170">
            <v>1.7500000000000013</v>
          </cell>
          <cell r="D170">
            <v>0.1045</v>
          </cell>
          <cell r="E170">
            <v>0.41649999999999998</v>
          </cell>
        </row>
        <row r="171">
          <cell r="B171">
            <v>1.7600010000000013</v>
          </cell>
          <cell r="C171">
            <v>1.7600000000000013</v>
          </cell>
          <cell r="D171">
            <v>0.10479999999999999</v>
          </cell>
          <cell r="E171">
            <v>0.4178</v>
          </cell>
        </row>
        <row r="172">
          <cell r="B172">
            <v>1.7700010000000013</v>
          </cell>
          <cell r="C172">
            <v>1.7700000000000014</v>
          </cell>
          <cell r="D172">
            <v>0.1051</v>
          </cell>
          <cell r="E172">
            <v>0.41909999999999997</v>
          </cell>
        </row>
        <row r="173">
          <cell r="B173">
            <v>1.7800010000000013</v>
          </cell>
          <cell r="C173">
            <v>1.7800000000000014</v>
          </cell>
          <cell r="D173">
            <v>0.10539999999999999</v>
          </cell>
          <cell r="E173">
            <v>0.4204</v>
          </cell>
        </row>
        <row r="174">
          <cell r="B174">
            <v>1.7900010000000013</v>
          </cell>
          <cell r="C174">
            <v>1.7900000000000014</v>
          </cell>
          <cell r="D174">
            <v>0.1057</v>
          </cell>
          <cell r="E174">
            <v>0.42169999999999996</v>
          </cell>
        </row>
        <row r="175">
          <cell r="B175">
            <v>1.8000010000000013</v>
          </cell>
          <cell r="C175">
            <v>1.8000000000000014</v>
          </cell>
          <cell r="D175">
            <v>0.106</v>
          </cell>
          <cell r="E175">
            <v>0.42299999999999999</v>
          </cell>
        </row>
        <row r="176">
          <cell r="B176">
            <v>1.8100010000000013</v>
          </cell>
          <cell r="C176">
            <v>1.8100000000000014</v>
          </cell>
          <cell r="D176">
            <v>0.10639999999999999</v>
          </cell>
          <cell r="E176">
            <v>0.42369999999999997</v>
          </cell>
        </row>
        <row r="177">
          <cell r="B177">
            <v>1.8200010000000013</v>
          </cell>
          <cell r="C177">
            <v>1.8200000000000014</v>
          </cell>
          <cell r="D177">
            <v>0.10679999999999999</v>
          </cell>
          <cell r="E177">
            <v>0.4244</v>
          </cell>
        </row>
        <row r="178">
          <cell r="B178">
            <v>1.8300010000000013</v>
          </cell>
          <cell r="C178">
            <v>1.8300000000000014</v>
          </cell>
          <cell r="D178">
            <v>0.1072</v>
          </cell>
          <cell r="E178">
            <v>0.42509999999999998</v>
          </cell>
        </row>
        <row r="179">
          <cell r="B179">
            <v>1.8400010000000013</v>
          </cell>
          <cell r="C179">
            <v>1.8400000000000014</v>
          </cell>
          <cell r="D179">
            <v>0.1076</v>
          </cell>
          <cell r="E179">
            <v>0.42580000000000001</v>
          </cell>
        </row>
        <row r="180">
          <cell r="B180">
            <v>1.8500010000000013</v>
          </cell>
          <cell r="C180">
            <v>1.8500000000000014</v>
          </cell>
          <cell r="D180">
            <v>0.108</v>
          </cell>
          <cell r="E180">
            <v>0.42649999999999999</v>
          </cell>
        </row>
        <row r="181">
          <cell r="B181">
            <v>1.8600010000000013</v>
          </cell>
          <cell r="C181">
            <v>1.8600000000000014</v>
          </cell>
          <cell r="D181">
            <v>0.1084</v>
          </cell>
          <cell r="E181">
            <v>0.42719999999999997</v>
          </cell>
        </row>
        <row r="182">
          <cell r="B182">
            <v>1.8700010000000014</v>
          </cell>
          <cell r="C182">
            <v>1.8700000000000014</v>
          </cell>
          <cell r="D182">
            <v>0.10879999999999999</v>
          </cell>
          <cell r="E182">
            <v>0.4279</v>
          </cell>
        </row>
        <row r="183">
          <cell r="B183">
            <v>1.8800010000000014</v>
          </cell>
          <cell r="C183">
            <v>1.8800000000000014</v>
          </cell>
          <cell r="D183">
            <v>0.10920000000000001</v>
          </cell>
          <cell r="E183">
            <v>0.42859999999999998</v>
          </cell>
        </row>
        <row r="184">
          <cell r="B184">
            <v>1.8900010000000014</v>
          </cell>
          <cell r="C184">
            <v>1.8900000000000015</v>
          </cell>
          <cell r="D184">
            <v>0.1096</v>
          </cell>
          <cell r="E184">
            <v>0.42930000000000001</v>
          </cell>
        </row>
        <row r="185">
          <cell r="B185">
            <v>1.9000010000000014</v>
          </cell>
          <cell r="C185">
            <v>1.9000000000000015</v>
          </cell>
          <cell r="D185">
            <v>0.11</v>
          </cell>
          <cell r="E185">
            <v>0.43</v>
          </cell>
        </row>
        <row r="186">
          <cell r="B186">
            <v>1.9100010000000014</v>
          </cell>
          <cell r="C186">
            <v>1.9100000000000015</v>
          </cell>
          <cell r="D186">
            <v>0.1101</v>
          </cell>
          <cell r="E186">
            <v>0.43080000000000002</v>
          </cell>
        </row>
        <row r="187">
          <cell r="B187">
            <v>1.9200010000000014</v>
          </cell>
          <cell r="C187">
            <v>1.9200000000000015</v>
          </cell>
          <cell r="D187">
            <v>0.11020000000000001</v>
          </cell>
          <cell r="E187">
            <v>0.43159999999999998</v>
          </cell>
        </row>
        <row r="188">
          <cell r="B188">
            <v>1.9300010000000014</v>
          </cell>
          <cell r="C188">
            <v>1.9300000000000015</v>
          </cell>
          <cell r="D188">
            <v>0.1103</v>
          </cell>
          <cell r="E188">
            <v>0.43240000000000001</v>
          </cell>
        </row>
        <row r="189">
          <cell r="B189">
            <v>1.9400010000000014</v>
          </cell>
          <cell r="C189">
            <v>1.9400000000000015</v>
          </cell>
          <cell r="D189">
            <v>0.1104</v>
          </cell>
          <cell r="E189">
            <v>0.43319999999999997</v>
          </cell>
        </row>
        <row r="190">
          <cell r="B190">
            <v>1.9500010000000014</v>
          </cell>
          <cell r="C190">
            <v>1.9500000000000015</v>
          </cell>
          <cell r="D190">
            <v>0.1105</v>
          </cell>
          <cell r="E190">
            <v>0.434</v>
          </cell>
        </row>
        <row r="191">
          <cell r="B191">
            <v>1.9600010000000014</v>
          </cell>
          <cell r="C191">
            <v>1.9600000000000015</v>
          </cell>
          <cell r="D191">
            <v>0.1106</v>
          </cell>
          <cell r="E191">
            <v>0.43480000000000002</v>
          </cell>
        </row>
        <row r="192">
          <cell r="B192">
            <v>1.9700010000000014</v>
          </cell>
          <cell r="C192">
            <v>1.9700000000000015</v>
          </cell>
          <cell r="D192">
            <v>0.11070000000000001</v>
          </cell>
          <cell r="E192">
            <v>0.43559999999999999</v>
          </cell>
        </row>
        <row r="193">
          <cell r="B193">
            <v>1.9800010000000015</v>
          </cell>
          <cell r="C193">
            <v>1.9800000000000015</v>
          </cell>
          <cell r="D193">
            <v>0.1108</v>
          </cell>
          <cell r="E193">
            <v>0.43640000000000001</v>
          </cell>
        </row>
        <row r="194">
          <cell r="B194">
            <v>1.9900010000000015</v>
          </cell>
          <cell r="C194">
            <v>1.9900000000000015</v>
          </cell>
          <cell r="D194">
            <v>0.1109</v>
          </cell>
          <cell r="E194">
            <v>0.43719999999999998</v>
          </cell>
        </row>
        <row r="195">
          <cell r="B195">
            <v>2.0000010000000015</v>
          </cell>
          <cell r="C195">
            <v>2.0000000000000013</v>
          </cell>
          <cell r="D195">
            <v>0.111</v>
          </cell>
          <cell r="E195">
            <v>0.438</v>
          </cell>
        </row>
        <row r="196">
          <cell r="B196">
            <v>2.0100010000000013</v>
          </cell>
          <cell r="C196">
            <v>2.0100000000000011</v>
          </cell>
          <cell r="D196">
            <v>0.1111</v>
          </cell>
          <cell r="E196">
            <v>0.43880000000000002</v>
          </cell>
        </row>
        <row r="197">
          <cell r="B197">
            <v>2.020001000000001</v>
          </cell>
          <cell r="C197">
            <v>2.0200000000000009</v>
          </cell>
          <cell r="D197">
            <v>0.11120000000000001</v>
          </cell>
          <cell r="E197">
            <v>0.43959999999999999</v>
          </cell>
        </row>
        <row r="198">
          <cell r="B198">
            <v>2.0300010000000008</v>
          </cell>
          <cell r="C198">
            <v>2.0300000000000007</v>
          </cell>
          <cell r="D198">
            <v>0.1113</v>
          </cell>
          <cell r="E198">
            <v>0.44040000000000001</v>
          </cell>
        </row>
        <row r="199">
          <cell r="B199">
            <v>2.0400010000000006</v>
          </cell>
          <cell r="C199">
            <v>2.0400000000000005</v>
          </cell>
          <cell r="D199">
            <v>0.1114</v>
          </cell>
          <cell r="E199">
            <v>0.44119999999999998</v>
          </cell>
        </row>
        <row r="200">
          <cell r="B200">
            <v>2.0500010000000004</v>
          </cell>
          <cell r="C200">
            <v>2.0500000000000003</v>
          </cell>
          <cell r="D200">
            <v>0.1115</v>
          </cell>
          <cell r="E200">
            <v>0.442</v>
          </cell>
        </row>
        <row r="201">
          <cell r="B201">
            <v>2.0600010000000002</v>
          </cell>
          <cell r="C201">
            <v>2.06</v>
          </cell>
          <cell r="D201">
            <v>0.1116</v>
          </cell>
          <cell r="E201">
            <v>0.44280000000000003</v>
          </cell>
        </row>
        <row r="202">
          <cell r="B202">
            <v>2.070001</v>
          </cell>
          <cell r="C202">
            <v>2.0699999999999998</v>
          </cell>
          <cell r="D202">
            <v>0.11170000000000001</v>
          </cell>
          <cell r="E202">
            <v>0.44359999999999999</v>
          </cell>
        </row>
        <row r="203">
          <cell r="B203">
            <v>2.0800009999999998</v>
          </cell>
          <cell r="C203">
            <v>2.0799999999999996</v>
          </cell>
          <cell r="D203">
            <v>0.1118</v>
          </cell>
          <cell r="E203">
            <v>0.44440000000000002</v>
          </cell>
        </row>
        <row r="204">
          <cell r="B204">
            <v>2.0900009999999996</v>
          </cell>
          <cell r="C204">
            <v>2.0899999999999994</v>
          </cell>
          <cell r="D204">
            <v>0.1119</v>
          </cell>
          <cell r="E204">
            <v>0.44519999999999998</v>
          </cell>
        </row>
        <row r="205">
          <cell r="B205">
            <v>2.1000009999999993</v>
          </cell>
          <cell r="C205">
            <v>2.0999999999999992</v>
          </cell>
          <cell r="D205">
            <v>0.112</v>
          </cell>
          <cell r="E205">
            <v>0.44600000000000001</v>
          </cell>
        </row>
        <row r="206">
          <cell r="B206">
            <v>2.1100009999999991</v>
          </cell>
          <cell r="C206">
            <v>2.109999999999999</v>
          </cell>
          <cell r="D206">
            <v>0.11210000000000001</v>
          </cell>
          <cell r="E206">
            <v>0.44669999999999999</v>
          </cell>
        </row>
        <row r="207">
          <cell r="B207">
            <v>2.1200009999999989</v>
          </cell>
          <cell r="C207">
            <v>2.1199999999999988</v>
          </cell>
          <cell r="D207">
            <v>0.11220000000000001</v>
          </cell>
          <cell r="E207">
            <v>0.44740000000000002</v>
          </cell>
        </row>
        <row r="208">
          <cell r="B208">
            <v>2.1300009999999987</v>
          </cell>
          <cell r="C208">
            <v>2.1299999999999986</v>
          </cell>
          <cell r="D208">
            <v>0.1123</v>
          </cell>
          <cell r="E208">
            <v>0.4481</v>
          </cell>
        </row>
        <row r="209">
          <cell r="B209">
            <v>2.1400009999999985</v>
          </cell>
          <cell r="C209">
            <v>2.1399999999999983</v>
          </cell>
          <cell r="D209">
            <v>0.1124</v>
          </cell>
          <cell r="E209">
            <v>0.44880000000000003</v>
          </cell>
        </row>
        <row r="210">
          <cell r="B210">
            <v>2.1500009999999983</v>
          </cell>
          <cell r="C210">
            <v>2.1499999999999981</v>
          </cell>
          <cell r="D210">
            <v>0.1125</v>
          </cell>
          <cell r="E210">
            <v>0.44950000000000001</v>
          </cell>
        </row>
        <row r="211">
          <cell r="B211">
            <v>2.1600009999999981</v>
          </cell>
          <cell r="C211">
            <v>2.1599999999999979</v>
          </cell>
          <cell r="D211">
            <v>0.11260000000000001</v>
          </cell>
          <cell r="E211">
            <v>0.45019999999999999</v>
          </cell>
        </row>
        <row r="212">
          <cell r="B212">
            <v>2.1700009999999978</v>
          </cell>
          <cell r="C212">
            <v>2.1699999999999977</v>
          </cell>
          <cell r="D212">
            <v>0.11270000000000001</v>
          </cell>
          <cell r="E212">
            <v>0.45090000000000002</v>
          </cell>
        </row>
        <row r="213">
          <cell r="B213">
            <v>2.1800009999999976</v>
          </cell>
          <cell r="C213">
            <v>2.1799999999999975</v>
          </cell>
          <cell r="D213">
            <v>0.1128</v>
          </cell>
          <cell r="E213">
            <v>0.4516</v>
          </cell>
        </row>
        <row r="214">
          <cell r="B214">
            <v>2.1900009999999974</v>
          </cell>
          <cell r="C214">
            <v>2.1899999999999973</v>
          </cell>
          <cell r="D214">
            <v>0.1129</v>
          </cell>
          <cell r="E214">
            <v>0.45230000000000004</v>
          </cell>
        </row>
        <row r="215">
          <cell r="B215">
            <v>2.2000009999999972</v>
          </cell>
          <cell r="C215">
            <v>2.1999999999999971</v>
          </cell>
          <cell r="D215">
            <v>0.113</v>
          </cell>
          <cell r="E215">
            <v>0.45300000000000001</v>
          </cell>
        </row>
        <row r="216">
          <cell r="B216">
            <v>2.210000999999997</v>
          </cell>
          <cell r="C216">
            <v>2.2099999999999969</v>
          </cell>
          <cell r="D216">
            <v>0.11310000000000001</v>
          </cell>
          <cell r="E216">
            <v>0.45369999999999999</v>
          </cell>
        </row>
        <row r="217">
          <cell r="B217">
            <v>2.2200009999999968</v>
          </cell>
          <cell r="C217">
            <v>2.2199999999999966</v>
          </cell>
          <cell r="D217">
            <v>0.11320000000000001</v>
          </cell>
          <cell r="E217">
            <v>0.45440000000000003</v>
          </cell>
        </row>
        <row r="218">
          <cell r="B218">
            <v>2.2300009999999966</v>
          </cell>
          <cell r="C218">
            <v>2.2299999999999964</v>
          </cell>
          <cell r="D218">
            <v>0.1133</v>
          </cell>
          <cell r="E218">
            <v>0.4551</v>
          </cell>
        </row>
        <row r="219">
          <cell r="B219">
            <v>2.2400009999999964</v>
          </cell>
          <cell r="C219">
            <v>2.2399999999999962</v>
          </cell>
          <cell r="D219">
            <v>0.1134</v>
          </cell>
          <cell r="E219">
            <v>0.45580000000000004</v>
          </cell>
        </row>
        <row r="220">
          <cell r="B220">
            <v>2.2500009999999961</v>
          </cell>
          <cell r="C220">
            <v>2.249999999999996</v>
          </cell>
          <cell r="D220">
            <v>0.1135</v>
          </cell>
          <cell r="E220">
            <v>0.45650000000000002</v>
          </cell>
        </row>
        <row r="221">
          <cell r="B221">
            <v>2.2600009999999959</v>
          </cell>
          <cell r="C221">
            <v>2.2599999999999958</v>
          </cell>
          <cell r="D221">
            <v>0.11360000000000001</v>
          </cell>
          <cell r="E221">
            <v>0.4572</v>
          </cell>
        </row>
        <row r="222">
          <cell r="B222">
            <v>2.2700009999999957</v>
          </cell>
          <cell r="C222">
            <v>2.2699999999999956</v>
          </cell>
          <cell r="D222">
            <v>0.11370000000000001</v>
          </cell>
          <cell r="E222">
            <v>0.45790000000000003</v>
          </cell>
        </row>
        <row r="223">
          <cell r="B223">
            <v>2.2800009999999955</v>
          </cell>
          <cell r="C223">
            <v>2.2799999999999954</v>
          </cell>
          <cell r="D223">
            <v>0.1138</v>
          </cell>
          <cell r="E223">
            <v>0.45860000000000001</v>
          </cell>
        </row>
        <row r="224">
          <cell r="B224">
            <v>2.2900009999999953</v>
          </cell>
          <cell r="C224">
            <v>2.2899999999999952</v>
          </cell>
          <cell r="D224">
            <v>0.1139</v>
          </cell>
          <cell r="E224">
            <v>0.45930000000000004</v>
          </cell>
        </row>
        <row r="225">
          <cell r="B225">
            <v>2.3000009999999951</v>
          </cell>
          <cell r="C225">
            <v>2.2999999999999949</v>
          </cell>
          <cell r="D225">
            <v>0.114</v>
          </cell>
          <cell r="E225">
            <v>0.46</v>
          </cell>
        </row>
        <row r="226">
          <cell r="B226">
            <v>2.3100009999999949</v>
          </cell>
          <cell r="C226">
            <v>2.3099999999999947</v>
          </cell>
          <cell r="D226">
            <v>0.11410000000000001</v>
          </cell>
          <cell r="E226">
            <v>0.46030000000000004</v>
          </cell>
        </row>
        <row r="227">
          <cell r="B227">
            <v>2.3200009999999947</v>
          </cell>
          <cell r="C227">
            <v>2.3199999999999945</v>
          </cell>
          <cell r="D227">
            <v>0.11420000000000001</v>
          </cell>
          <cell r="E227">
            <v>0.46060000000000001</v>
          </cell>
        </row>
        <row r="228">
          <cell r="B228">
            <v>2.3300009999999944</v>
          </cell>
          <cell r="C228">
            <v>2.3299999999999943</v>
          </cell>
          <cell r="D228">
            <v>0.1143</v>
          </cell>
          <cell r="E228">
            <v>0.46090000000000003</v>
          </cell>
        </row>
        <row r="229">
          <cell r="B229">
            <v>2.3400009999999942</v>
          </cell>
          <cell r="C229">
            <v>2.3399999999999941</v>
          </cell>
          <cell r="D229">
            <v>0.1144</v>
          </cell>
          <cell r="E229">
            <v>0.4612</v>
          </cell>
        </row>
        <row r="230">
          <cell r="B230">
            <v>2.350000999999994</v>
          </cell>
          <cell r="C230">
            <v>2.3499999999999939</v>
          </cell>
          <cell r="D230">
            <v>0.1145</v>
          </cell>
          <cell r="E230">
            <v>0.46150000000000002</v>
          </cell>
        </row>
        <row r="231">
          <cell r="B231">
            <v>2.3600009999999938</v>
          </cell>
          <cell r="C231">
            <v>2.3599999999999937</v>
          </cell>
          <cell r="D231">
            <v>0.11460000000000001</v>
          </cell>
          <cell r="E231">
            <v>0.46180000000000004</v>
          </cell>
        </row>
        <row r="232">
          <cell r="B232">
            <v>2.3700009999999936</v>
          </cell>
          <cell r="C232">
            <v>2.3699999999999934</v>
          </cell>
          <cell r="D232">
            <v>0.11470000000000001</v>
          </cell>
          <cell r="E232">
            <v>0.46210000000000001</v>
          </cell>
        </row>
        <row r="233">
          <cell r="B233">
            <v>2.3800009999999934</v>
          </cell>
          <cell r="C233">
            <v>2.3799999999999932</v>
          </cell>
          <cell r="D233">
            <v>0.1148</v>
          </cell>
          <cell r="E233">
            <v>0.46240000000000003</v>
          </cell>
        </row>
        <row r="234">
          <cell r="B234">
            <v>2.3900009999999932</v>
          </cell>
          <cell r="C234">
            <v>2.389999999999993</v>
          </cell>
          <cell r="D234">
            <v>0.1149</v>
          </cell>
          <cell r="E234">
            <v>0.4627</v>
          </cell>
        </row>
        <row r="235">
          <cell r="B235">
            <v>2.4000009999999929</v>
          </cell>
          <cell r="C235">
            <v>2.3999999999999928</v>
          </cell>
          <cell r="D235">
            <v>0.115</v>
          </cell>
          <cell r="E235">
            <v>0.46300000000000002</v>
          </cell>
        </row>
        <row r="236">
          <cell r="B236">
            <v>2.4100009999999927</v>
          </cell>
          <cell r="C236">
            <v>2.4099999999999926</v>
          </cell>
          <cell r="D236">
            <v>0.11510000000000001</v>
          </cell>
          <cell r="E236">
            <v>0.46360000000000001</v>
          </cell>
        </row>
        <row r="237">
          <cell r="B237">
            <v>2.4200009999999925</v>
          </cell>
          <cell r="C237">
            <v>2.4199999999999924</v>
          </cell>
          <cell r="D237">
            <v>0.11520000000000001</v>
          </cell>
          <cell r="E237">
            <v>0.4642</v>
          </cell>
        </row>
        <row r="238">
          <cell r="B238">
            <v>2.4300009999999923</v>
          </cell>
          <cell r="C238">
            <v>2.4299999999999922</v>
          </cell>
          <cell r="D238">
            <v>0.1153</v>
          </cell>
          <cell r="E238">
            <v>0.46479999999999999</v>
          </cell>
        </row>
        <row r="239">
          <cell r="B239">
            <v>2.4400009999999921</v>
          </cell>
          <cell r="C239">
            <v>2.439999999999992</v>
          </cell>
          <cell r="D239">
            <v>0.1154</v>
          </cell>
          <cell r="E239">
            <v>0.46539999999999998</v>
          </cell>
        </row>
        <row r="240">
          <cell r="B240">
            <v>2.4500009999999919</v>
          </cell>
          <cell r="C240">
            <v>2.4499999999999917</v>
          </cell>
          <cell r="D240">
            <v>0.11550000000000001</v>
          </cell>
          <cell r="E240">
            <v>0.46599999999999997</v>
          </cell>
        </row>
        <row r="241">
          <cell r="B241">
            <v>2.4600009999999917</v>
          </cell>
          <cell r="C241">
            <v>2.4599999999999915</v>
          </cell>
          <cell r="D241">
            <v>0.11560000000000001</v>
          </cell>
          <cell r="E241">
            <v>0.46660000000000001</v>
          </cell>
        </row>
        <row r="242">
          <cell r="B242">
            <v>2.4700009999999915</v>
          </cell>
          <cell r="C242">
            <v>2.4699999999999913</v>
          </cell>
          <cell r="D242">
            <v>0.11570000000000001</v>
          </cell>
          <cell r="E242">
            <v>0.4672</v>
          </cell>
        </row>
        <row r="243">
          <cell r="B243">
            <v>2.4800009999999912</v>
          </cell>
          <cell r="C243">
            <v>2.4799999999999911</v>
          </cell>
          <cell r="D243">
            <v>0.1158</v>
          </cell>
          <cell r="E243">
            <v>0.46779999999999999</v>
          </cell>
        </row>
        <row r="244">
          <cell r="B244">
            <v>2.490000999999991</v>
          </cell>
          <cell r="C244">
            <v>2.4899999999999909</v>
          </cell>
          <cell r="D244">
            <v>0.1159</v>
          </cell>
          <cell r="E244">
            <v>0.46839999999999998</v>
          </cell>
        </row>
        <row r="245">
          <cell r="B245">
            <v>2.5000009999999908</v>
          </cell>
          <cell r="C245">
            <v>2.4999999999999907</v>
          </cell>
          <cell r="D245">
            <v>0.11600000000000001</v>
          </cell>
          <cell r="E245">
            <v>0.46899999999999997</v>
          </cell>
        </row>
        <row r="246">
          <cell r="B246">
            <v>2.5100009999999906</v>
          </cell>
          <cell r="C246">
            <v>2.5099999999999905</v>
          </cell>
          <cell r="D246">
            <v>0.11610000000000001</v>
          </cell>
          <cell r="E246">
            <v>0.46929999999999999</v>
          </cell>
        </row>
        <row r="247">
          <cell r="B247">
            <v>2.5200009999999904</v>
          </cell>
          <cell r="C247">
            <v>2.5199999999999902</v>
          </cell>
          <cell r="D247">
            <v>0.11620000000000001</v>
          </cell>
          <cell r="E247">
            <v>0.46959999999999996</v>
          </cell>
        </row>
        <row r="248">
          <cell r="B248">
            <v>2.5300009999999902</v>
          </cell>
          <cell r="C248">
            <v>2.52999999999999</v>
          </cell>
          <cell r="D248">
            <v>0.1163</v>
          </cell>
          <cell r="E248">
            <v>0.46989999999999998</v>
          </cell>
        </row>
        <row r="249">
          <cell r="B249">
            <v>2.54000099999999</v>
          </cell>
          <cell r="C249">
            <v>2.5399999999999898</v>
          </cell>
          <cell r="D249">
            <v>0.1164</v>
          </cell>
          <cell r="E249">
            <v>0.47019999999999995</v>
          </cell>
        </row>
        <row r="250">
          <cell r="B250">
            <v>2.5500009999999897</v>
          </cell>
          <cell r="C250">
            <v>2.5499999999999896</v>
          </cell>
          <cell r="D250">
            <v>0.11650000000000001</v>
          </cell>
          <cell r="E250">
            <v>0.47049999999999997</v>
          </cell>
        </row>
        <row r="251">
          <cell r="B251">
            <v>2.5600009999999895</v>
          </cell>
          <cell r="C251">
            <v>2.5599999999999894</v>
          </cell>
          <cell r="D251">
            <v>0.11660000000000001</v>
          </cell>
          <cell r="E251">
            <v>0.4708</v>
          </cell>
        </row>
        <row r="252">
          <cell r="B252">
            <v>2.5700009999999893</v>
          </cell>
          <cell r="C252">
            <v>2.5699999999999892</v>
          </cell>
          <cell r="D252">
            <v>0.11670000000000001</v>
          </cell>
          <cell r="E252">
            <v>0.47109999999999996</v>
          </cell>
        </row>
        <row r="253">
          <cell r="B253">
            <v>2.5800009999999891</v>
          </cell>
          <cell r="C253">
            <v>2.579999999999989</v>
          </cell>
          <cell r="D253">
            <v>0.1168</v>
          </cell>
          <cell r="E253">
            <v>0.47139999999999999</v>
          </cell>
        </row>
        <row r="254">
          <cell r="B254">
            <v>2.5900009999999889</v>
          </cell>
          <cell r="C254">
            <v>2.5899999999999888</v>
          </cell>
          <cell r="D254">
            <v>0.1169</v>
          </cell>
          <cell r="E254">
            <v>0.47169999999999995</v>
          </cell>
        </row>
        <row r="255">
          <cell r="B255">
            <v>2.6000009999999887</v>
          </cell>
          <cell r="C255">
            <v>2.5999999999999885</v>
          </cell>
          <cell r="D255">
            <v>0.11700000000000001</v>
          </cell>
          <cell r="E255">
            <v>0.47199999999999998</v>
          </cell>
        </row>
        <row r="256">
          <cell r="B256">
            <v>2.6100009999999885</v>
          </cell>
          <cell r="C256">
            <v>2.6099999999999883</v>
          </cell>
          <cell r="D256">
            <v>0.11710000000000001</v>
          </cell>
          <cell r="E256">
            <v>0.47239999999999999</v>
          </cell>
        </row>
        <row r="257">
          <cell r="B257">
            <v>2.6200009999999883</v>
          </cell>
          <cell r="C257">
            <v>2.6199999999999881</v>
          </cell>
          <cell r="D257">
            <v>0.1172</v>
          </cell>
          <cell r="E257">
            <v>0.4728</v>
          </cell>
        </row>
        <row r="258">
          <cell r="B258">
            <v>2.630000999999988</v>
          </cell>
          <cell r="C258">
            <v>2.6299999999999879</v>
          </cell>
          <cell r="D258">
            <v>0.1173</v>
          </cell>
          <cell r="E258">
            <v>0.47319999999999995</v>
          </cell>
        </row>
        <row r="259">
          <cell r="B259">
            <v>2.6400009999999878</v>
          </cell>
          <cell r="C259">
            <v>2.6399999999999877</v>
          </cell>
          <cell r="D259">
            <v>0.1174</v>
          </cell>
          <cell r="E259">
            <v>0.47359999999999997</v>
          </cell>
        </row>
        <row r="260">
          <cell r="B260">
            <v>2.6500009999999876</v>
          </cell>
          <cell r="C260">
            <v>2.6499999999999875</v>
          </cell>
          <cell r="D260">
            <v>0.11749999999999999</v>
          </cell>
          <cell r="E260">
            <v>0.47399999999999998</v>
          </cell>
        </row>
        <row r="261">
          <cell r="B261">
            <v>2.6600009999999874</v>
          </cell>
          <cell r="C261">
            <v>2.6599999999999873</v>
          </cell>
          <cell r="D261">
            <v>0.1176</v>
          </cell>
          <cell r="E261">
            <v>0.47439999999999999</v>
          </cell>
        </row>
        <row r="262">
          <cell r="B262">
            <v>2.6700009999999872</v>
          </cell>
          <cell r="C262">
            <v>2.6699999999999871</v>
          </cell>
          <cell r="D262">
            <v>0.1177</v>
          </cell>
          <cell r="E262">
            <v>0.4748</v>
          </cell>
        </row>
        <row r="263">
          <cell r="B263">
            <v>2.680000999999987</v>
          </cell>
          <cell r="C263">
            <v>2.6799999999999868</v>
          </cell>
          <cell r="D263">
            <v>0.1178</v>
          </cell>
          <cell r="E263">
            <v>0.47519999999999996</v>
          </cell>
        </row>
        <row r="264">
          <cell r="B264">
            <v>2.6900009999999868</v>
          </cell>
          <cell r="C264">
            <v>2.6899999999999866</v>
          </cell>
          <cell r="D264">
            <v>0.11789999999999999</v>
          </cell>
          <cell r="E264">
            <v>0.47559999999999997</v>
          </cell>
        </row>
        <row r="265">
          <cell r="B265">
            <v>2.7000009999999866</v>
          </cell>
          <cell r="C265">
            <v>2.6999999999999864</v>
          </cell>
          <cell r="D265">
            <v>0.11799999999999999</v>
          </cell>
          <cell r="E265">
            <v>0.47599999999999998</v>
          </cell>
        </row>
        <row r="266">
          <cell r="B266">
            <v>2.7100009999999863</v>
          </cell>
          <cell r="C266">
            <v>2.7099999999999862</v>
          </cell>
          <cell r="D266">
            <v>0.1181</v>
          </cell>
          <cell r="E266">
            <v>0.47639999999999999</v>
          </cell>
        </row>
        <row r="267">
          <cell r="B267">
            <v>2.7200009999999861</v>
          </cell>
          <cell r="C267">
            <v>2.719999999999986</v>
          </cell>
          <cell r="D267">
            <v>0.1182</v>
          </cell>
          <cell r="E267">
            <v>0.4768</v>
          </cell>
        </row>
        <row r="268">
          <cell r="B268">
            <v>2.7300009999999859</v>
          </cell>
          <cell r="C268">
            <v>2.7299999999999858</v>
          </cell>
          <cell r="D268">
            <v>0.11829999999999999</v>
          </cell>
          <cell r="E268">
            <v>0.47719999999999996</v>
          </cell>
        </row>
        <row r="269">
          <cell r="B269">
            <v>2.7400009999999857</v>
          </cell>
          <cell r="C269">
            <v>2.7399999999999856</v>
          </cell>
          <cell r="D269">
            <v>0.11839999999999999</v>
          </cell>
          <cell r="E269">
            <v>0.47759999999999997</v>
          </cell>
        </row>
        <row r="270">
          <cell r="B270">
            <v>2.7500009999999855</v>
          </cell>
          <cell r="C270">
            <v>2.7499999999999853</v>
          </cell>
          <cell r="D270">
            <v>0.11849999999999999</v>
          </cell>
          <cell r="E270">
            <v>0.47799999999999998</v>
          </cell>
        </row>
        <row r="271">
          <cell r="B271">
            <v>2.7600009999999853</v>
          </cell>
          <cell r="C271">
            <v>2.7599999999999851</v>
          </cell>
          <cell r="D271">
            <v>0.1186</v>
          </cell>
          <cell r="E271">
            <v>0.47839999999999999</v>
          </cell>
        </row>
        <row r="272">
          <cell r="B272">
            <v>2.7700009999999851</v>
          </cell>
          <cell r="C272">
            <v>2.7699999999999849</v>
          </cell>
          <cell r="D272">
            <v>0.1187</v>
          </cell>
          <cell r="E272">
            <v>0.4788</v>
          </cell>
        </row>
        <row r="273">
          <cell r="B273">
            <v>2.7800009999999848</v>
          </cell>
          <cell r="C273">
            <v>2.7799999999999847</v>
          </cell>
          <cell r="D273">
            <v>0.11879999999999999</v>
          </cell>
          <cell r="E273">
            <v>0.47919999999999996</v>
          </cell>
        </row>
        <row r="274">
          <cell r="B274">
            <v>2.7900009999999846</v>
          </cell>
          <cell r="C274">
            <v>2.7899999999999845</v>
          </cell>
          <cell r="D274">
            <v>0.11889999999999999</v>
          </cell>
          <cell r="E274">
            <v>0.47959999999999997</v>
          </cell>
        </row>
        <row r="275">
          <cell r="B275">
            <v>2.8000009999999844</v>
          </cell>
          <cell r="C275">
            <v>2.7999999999999843</v>
          </cell>
          <cell r="D275">
            <v>0.11899999999999999</v>
          </cell>
          <cell r="E275">
            <v>0.48</v>
          </cell>
        </row>
        <row r="276">
          <cell r="B276">
            <v>2.8100009999999842</v>
          </cell>
          <cell r="C276">
            <v>2.8099999999999841</v>
          </cell>
          <cell r="D276">
            <v>0.1191</v>
          </cell>
          <cell r="E276">
            <v>0.48019999999999996</v>
          </cell>
        </row>
        <row r="277">
          <cell r="B277">
            <v>2.820000999999984</v>
          </cell>
          <cell r="C277">
            <v>2.8199999999999839</v>
          </cell>
          <cell r="D277">
            <v>0.1192</v>
          </cell>
          <cell r="E277">
            <v>0.48039999999999999</v>
          </cell>
        </row>
        <row r="278">
          <cell r="B278">
            <v>2.8300009999999838</v>
          </cell>
          <cell r="C278">
            <v>2.8299999999999836</v>
          </cell>
          <cell r="D278">
            <v>0.11929999999999999</v>
          </cell>
          <cell r="E278">
            <v>0.48059999999999997</v>
          </cell>
        </row>
        <row r="279">
          <cell r="B279">
            <v>2.8400009999999836</v>
          </cell>
          <cell r="C279">
            <v>2.8399999999999834</v>
          </cell>
          <cell r="D279">
            <v>0.11939999999999999</v>
          </cell>
          <cell r="E279">
            <v>0.48080000000000001</v>
          </cell>
        </row>
        <row r="280">
          <cell r="B280">
            <v>2.8500009999999834</v>
          </cell>
          <cell r="C280">
            <v>2.8499999999999832</v>
          </cell>
          <cell r="D280">
            <v>0.1195</v>
          </cell>
          <cell r="E280">
            <v>0.48099999999999998</v>
          </cell>
        </row>
        <row r="281">
          <cell r="B281">
            <v>2.8600009999999831</v>
          </cell>
          <cell r="C281">
            <v>2.859999999999983</v>
          </cell>
          <cell r="D281">
            <v>0.1196</v>
          </cell>
          <cell r="E281">
            <v>0.48119999999999996</v>
          </cell>
        </row>
        <row r="282">
          <cell r="B282">
            <v>2.8700009999999829</v>
          </cell>
          <cell r="C282">
            <v>2.8699999999999828</v>
          </cell>
          <cell r="D282">
            <v>0.1197</v>
          </cell>
          <cell r="E282">
            <v>0.48139999999999999</v>
          </cell>
        </row>
        <row r="283">
          <cell r="B283">
            <v>2.8800009999999827</v>
          </cell>
          <cell r="C283">
            <v>2.8799999999999826</v>
          </cell>
          <cell r="D283">
            <v>0.11979999999999999</v>
          </cell>
          <cell r="E283">
            <v>0.48159999999999997</v>
          </cell>
        </row>
        <row r="284">
          <cell r="B284">
            <v>2.8900009999999825</v>
          </cell>
          <cell r="C284">
            <v>2.8899999999999824</v>
          </cell>
          <cell r="D284">
            <v>0.11989999999999999</v>
          </cell>
          <cell r="E284">
            <v>0.48180000000000001</v>
          </cell>
        </row>
        <row r="285">
          <cell r="B285">
            <v>2.9000009999999823</v>
          </cell>
          <cell r="C285">
            <v>2.8999999999999821</v>
          </cell>
          <cell r="D285">
            <v>0.12</v>
          </cell>
          <cell r="E285">
            <v>0.48199999999999998</v>
          </cell>
        </row>
        <row r="286">
          <cell r="B286">
            <v>2.9100009999999821</v>
          </cell>
          <cell r="C286">
            <v>2.9099999999999819</v>
          </cell>
          <cell r="D286">
            <v>0.1201</v>
          </cell>
          <cell r="E286">
            <v>0.48219999999999996</v>
          </cell>
        </row>
        <row r="287">
          <cell r="B287">
            <v>2.9200009999999819</v>
          </cell>
          <cell r="C287">
            <v>2.9199999999999817</v>
          </cell>
          <cell r="D287">
            <v>0.1202</v>
          </cell>
          <cell r="E287">
            <v>0.4824</v>
          </cell>
        </row>
        <row r="288">
          <cell r="B288">
            <v>2.9300009999999816</v>
          </cell>
          <cell r="C288">
            <v>2.9299999999999815</v>
          </cell>
          <cell r="D288">
            <v>0.12029999999999999</v>
          </cell>
          <cell r="E288">
            <v>0.48259999999999997</v>
          </cell>
        </row>
        <row r="289">
          <cell r="B289">
            <v>2.9400009999999814</v>
          </cell>
          <cell r="C289">
            <v>2.9399999999999813</v>
          </cell>
          <cell r="D289">
            <v>0.12039999999999999</v>
          </cell>
          <cell r="E289">
            <v>0.48280000000000001</v>
          </cell>
        </row>
        <row r="290">
          <cell r="B290">
            <v>2.9500009999999812</v>
          </cell>
          <cell r="C290">
            <v>2.9499999999999811</v>
          </cell>
          <cell r="D290">
            <v>0.1205</v>
          </cell>
          <cell r="E290">
            <v>0.48299999999999998</v>
          </cell>
        </row>
        <row r="291">
          <cell r="B291">
            <v>2.960000999999981</v>
          </cell>
          <cell r="C291">
            <v>2.9599999999999809</v>
          </cell>
          <cell r="D291">
            <v>0.1206</v>
          </cell>
          <cell r="E291">
            <v>0.48319999999999996</v>
          </cell>
        </row>
        <row r="292">
          <cell r="B292">
            <v>2.9700009999999808</v>
          </cell>
          <cell r="C292">
            <v>2.9699999999999807</v>
          </cell>
          <cell r="D292">
            <v>0.1207</v>
          </cell>
          <cell r="E292">
            <v>0.4834</v>
          </cell>
        </row>
        <row r="293">
          <cell r="B293">
            <v>2.9800009999999806</v>
          </cell>
          <cell r="C293">
            <v>2.9799999999999804</v>
          </cell>
          <cell r="D293">
            <v>0.12079999999999999</v>
          </cell>
          <cell r="E293">
            <v>0.48359999999999997</v>
          </cell>
        </row>
        <row r="294">
          <cell r="B294">
            <v>2.9900009999999804</v>
          </cell>
          <cell r="C294">
            <v>2.9899999999999802</v>
          </cell>
          <cell r="D294">
            <v>0.12089999999999999</v>
          </cell>
          <cell r="E294">
            <v>0.48380000000000001</v>
          </cell>
        </row>
        <row r="295">
          <cell r="B295">
            <v>3.0000009999999802</v>
          </cell>
          <cell r="C295">
            <v>2.99999999999998</v>
          </cell>
          <cell r="D295">
            <v>0.121</v>
          </cell>
          <cell r="E295">
            <v>0.48399999999999999</v>
          </cell>
        </row>
        <row r="296">
          <cell r="B296">
            <v>3.0100009999999799</v>
          </cell>
          <cell r="C296">
            <v>3.0099999999999798</v>
          </cell>
          <cell r="D296">
            <v>0.12111999999999999</v>
          </cell>
          <cell r="E296">
            <v>0.48430000000000001</v>
          </cell>
        </row>
        <row r="297">
          <cell r="B297">
            <v>3.0200009999999797</v>
          </cell>
          <cell r="C297">
            <v>3.0199999999999796</v>
          </cell>
          <cell r="D297">
            <v>0.12124</v>
          </cell>
          <cell r="E297">
            <v>0.48459999999999998</v>
          </cell>
        </row>
        <row r="298">
          <cell r="B298">
            <v>3.0300009999999795</v>
          </cell>
          <cell r="C298">
            <v>3.0299999999999794</v>
          </cell>
          <cell r="D298">
            <v>0.12136</v>
          </cell>
          <cell r="E298">
            <v>0.4849</v>
          </cell>
        </row>
        <row r="299">
          <cell r="B299">
            <v>3.0400009999999793</v>
          </cell>
          <cell r="C299">
            <v>3.0399999999999792</v>
          </cell>
          <cell r="D299">
            <v>0.12148</v>
          </cell>
          <cell r="E299">
            <v>0.48519999999999996</v>
          </cell>
        </row>
        <row r="300">
          <cell r="B300">
            <v>3.0500009999999791</v>
          </cell>
          <cell r="C300">
            <v>3.049999999999979</v>
          </cell>
          <cell r="D300">
            <v>0.1216</v>
          </cell>
          <cell r="E300">
            <v>0.48549999999999999</v>
          </cell>
        </row>
        <row r="301">
          <cell r="B301">
            <v>3.0600009999999789</v>
          </cell>
          <cell r="C301">
            <v>3.0599999999999787</v>
          </cell>
          <cell r="D301">
            <v>0.12171999999999999</v>
          </cell>
          <cell r="E301">
            <v>0.48580000000000001</v>
          </cell>
        </row>
        <row r="302">
          <cell r="B302">
            <v>3.0700009999999787</v>
          </cell>
          <cell r="C302">
            <v>3.0699999999999785</v>
          </cell>
          <cell r="D302">
            <v>0.12184</v>
          </cell>
          <cell r="E302">
            <v>0.48609999999999998</v>
          </cell>
        </row>
        <row r="303">
          <cell r="B303">
            <v>3.0800009999999785</v>
          </cell>
          <cell r="C303">
            <v>3.0799999999999783</v>
          </cell>
          <cell r="D303">
            <v>0.12196</v>
          </cell>
          <cell r="E303">
            <v>0.4864</v>
          </cell>
        </row>
        <row r="304">
          <cell r="B304">
            <v>3.0900009999999782</v>
          </cell>
          <cell r="C304">
            <v>3.0899999999999781</v>
          </cell>
          <cell r="D304">
            <v>0.12208000000000001</v>
          </cell>
          <cell r="E304">
            <v>0.48669999999999997</v>
          </cell>
        </row>
        <row r="305">
          <cell r="B305">
            <v>3.100000999999978</v>
          </cell>
          <cell r="C305">
            <v>3.0999999999999779</v>
          </cell>
          <cell r="D305">
            <v>0.1222</v>
          </cell>
          <cell r="E305">
            <v>0.48699999999999999</v>
          </cell>
        </row>
        <row r="306">
          <cell r="B306">
            <v>3.1100009999999778</v>
          </cell>
          <cell r="C306">
            <v>3.1099999999999777</v>
          </cell>
          <cell r="D306">
            <v>0.12218</v>
          </cell>
          <cell r="E306">
            <v>0.48730000000000001</v>
          </cell>
        </row>
        <row r="307">
          <cell r="B307">
            <v>3.1200009999999776</v>
          </cell>
          <cell r="C307">
            <v>3.1199999999999775</v>
          </cell>
          <cell r="D307">
            <v>0.12216</v>
          </cell>
          <cell r="E307">
            <v>0.48759999999999998</v>
          </cell>
        </row>
        <row r="308">
          <cell r="B308">
            <v>3.1300009999999774</v>
          </cell>
          <cell r="C308">
            <v>3.1299999999999772</v>
          </cell>
          <cell r="D308">
            <v>0.12214</v>
          </cell>
          <cell r="E308">
            <v>0.4879</v>
          </cell>
        </row>
        <row r="309">
          <cell r="B309">
            <v>3.1400009999999772</v>
          </cell>
          <cell r="C309">
            <v>3.139999999999977</v>
          </cell>
          <cell r="D309">
            <v>0.12212000000000001</v>
          </cell>
          <cell r="E309">
            <v>0.48819999999999997</v>
          </cell>
        </row>
        <row r="310">
          <cell r="B310">
            <v>3.150000999999977</v>
          </cell>
          <cell r="C310">
            <v>3.1499999999999768</v>
          </cell>
          <cell r="D310">
            <v>0.1221</v>
          </cell>
          <cell r="E310">
            <v>0.48849999999999999</v>
          </cell>
        </row>
        <row r="311">
          <cell r="B311">
            <v>3.1600009999999767</v>
          </cell>
          <cell r="C311">
            <v>3.1599999999999766</v>
          </cell>
          <cell r="D311">
            <v>0.12207999999999999</v>
          </cell>
          <cell r="E311">
            <v>0.48880000000000001</v>
          </cell>
        </row>
        <row r="312">
          <cell r="B312">
            <v>3.1700009999999765</v>
          </cell>
          <cell r="C312">
            <v>3.1699999999999764</v>
          </cell>
          <cell r="D312">
            <v>0.12206</v>
          </cell>
          <cell r="E312">
            <v>0.48909999999999998</v>
          </cell>
        </row>
        <row r="313">
          <cell r="B313">
            <v>3.1800009999999763</v>
          </cell>
          <cell r="C313">
            <v>3.1799999999999762</v>
          </cell>
          <cell r="D313">
            <v>0.12204</v>
          </cell>
          <cell r="E313">
            <v>0.4894</v>
          </cell>
        </row>
        <row r="314">
          <cell r="B314">
            <v>3.1900009999999761</v>
          </cell>
          <cell r="C314">
            <v>3.189999999999976</v>
          </cell>
          <cell r="D314">
            <v>0.12202</v>
          </cell>
          <cell r="E314">
            <v>0.48969999999999997</v>
          </cell>
        </row>
        <row r="315">
          <cell r="B315">
            <v>3.2000009999999759</v>
          </cell>
          <cell r="C315">
            <v>3.1999999999999758</v>
          </cell>
          <cell r="D315">
            <v>0.122</v>
          </cell>
          <cell r="E315">
            <v>0.49</v>
          </cell>
        </row>
        <row r="316">
          <cell r="B316">
            <v>3.2100009999999757</v>
          </cell>
          <cell r="C316">
            <v>3.2099999999999755</v>
          </cell>
          <cell r="D316">
            <v>0.1221</v>
          </cell>
          <cell r="E316">
            <v>0.49019999999999997</v>
          </cell>
        </row>
        <row r="317">
          <cell r="B317">
            <v>3.2200009999999755</v>
          </cell>
          <cell r="C317">
            <v>3.2199999999999753</v>
          </cell>
          <cell r="D317">
            <v>0.1222</v>
          </cell>
          <cell r="E317">
            <v>0.4904</v>
          </cell>
        </row>
        <row r="318">
          <cell r="B318">
            <v>3.2300009999999753</v>
          </cell>
          <cell r="C318">
            <v>3.2299999999999751</v>
          </cell>
          <cell r="D318">
            <v>0.12229999999999999</v>
          </cell>
          <cell r="E318">
            <v>0.49059999999999998</v>
          </cell>
        </row>
        <row r="319">
          <cell r="B319">
            <v>3.240000999999975</v>
          </cell>
          <cell r="C319">
            <v>3.2399999999999749</v>
          </cell>
          <cell r="D319">
            <v>0.12239999999999999</v>
          </cell>
          <cell r="E319">
            <v>0.49080000000000001</v>
          </cell>
        </row>
        <row r="320">
          <cell r="B320">
            <v>3.2500009999999748</v>
          </cell>
          <cell r="C320">
            <v>3.2499999999999747</v>
          </cell>
          <cell r="D320">
            <v>0.1225</v>
          </cell>
          <cell r="E320">
            <v>0.49099999999999999</v>
          </cell>
        </row>
        <row r="321">
          <cell r="B321">
            <v>3.2600009999999746</v>
          </cell>
          <cell r="C321">
            <v>3.2599999999999745</v>
          </cell>
          <cell r="D321">
            <v>0.1226</v>
          </cell>
          <cell r="E321">
            <v>0.49119999999999997</v>
          </cell>
        </row>
        <row r="322">
          <cell r="B322">
            <v>3.2700009999999744</v>
          </cell>
          <cell r="C322">
            <v>3.2699999999999743</v>
          </cell>
          <cell r="D322">
            <v>0.1227</v>
          </cell>
          <cell r="E322">
            <v>0.4914</v>
          </cell>
        </row>
        <row r="323">
          <cell r="B323">
            <v>3.2800009999999742</v>
          </cell>
          <cell r="C323">
            <v>3.279999999999974</v>
          </cell>
          <cell r="D323">
            <v>0.12279999999999999</v>
          </cell>
          <cell r="E323">
            <v>0.49159999999999998</v>
          </cell>
        </row>
        <row r="324">
          <cell r="B324">
            <v>3.290000999999974</v>
          </cell>
          <cell r="C324">
            <v>3.2899999999999738</v>
          </cell>
          <cell r="D324">
            <v>0.1229</v>
          </cell>
          <cell r="E324">
            <v>0.49180000000000001</v>
          </cell>
        </row>
        <row r="325">
          <cell r="B325">
            <v>3.3000009999999738</v>
          </cell>
          <cell r="C325">
            <v>3.2999999999999736</v>
          </cell>
          <cell r="D325">
            <v>0.123</v>
          </cell>
          <cell r="E325">
            <v>0.49199999999999999</v>
          </cell>
        </row>
        <row r="326">
          <cell r="B326">
            <v>3.3100009999999735</v>
          </cell>
          <cell r="C326">
            <v>3.3099999999999734</v>
          </cell>
          <cell r="D326">
            <v>0.123</v>
          </cell>
          <cell r="E326">
            <v>0.49230000000000002</v>
          </cell>
        </row>
        <row r="327">
          <cell r="B327">
            <v>3.3200009999999733</v>
          </cell>
          <cell r="C327">
            <v>3.3199999999999732</v>
          </cell>
          <cell r="D327">
            <v>0.123</v>
          </cell>
          <cell r="E327">
            <v>0.49259999999999998</v>
          </cell>
        </row>
        <row r="328">
          <cell r="B328">
            <v>3.3300009999999731</v>
          </cell>
          <cell r="C328">
            <v>3.329999999999973</v>
          </cell>
          <cell r="D328">
            <v>0.123</v>
          </cell>
          <cell r="E328">
            <v>0.4929</v>
          </cell>
        </row>
        <row r="329">
          <cell r="B329">
            <v>3.3400009999999729</v>
          </cell>
          <cell r="C329">
            <v>3.3399999999999728</v>
          </cell>
          <cell r="D329">
            <v>0.123</v>
          </cell>
          <cell r="E329">
            <v>0.49319999999999997</v>
          </cell>
        </row>
        <row r="330">
          <cell r="B330">
            <v>3.3500009999999727</v>
          </cell>
          <cell r="C330">
            <v>3.3499999999999726</v>
          </cell>
          <cell r="D330">
            <v>0.123</v>
          </cell>
          <cell r="E330">
            <v>0.49349999999999999</v>
          </cell>
        </row>
        <row r="331">
          <cell r="B331">
            <v>3.3600009999999725</v>
          </cell>
          <cell r="C331">
            <v>3.3599999999999723</v>
          </cell>
          <cell r="D331">
            <v>0.123</v>
          </cell>
          <cell r="E331">
            <v>0.49380000000000002</v>
          </cell>
        </row>
        <row r="332">
          <cell r="B332">
            <v>3.3700009999999723</v>
          </cell>
          <cell r="C332">
            <v>3.3699999999999721</v>
          </cell>
          <cell r="D332">
            <v>0.123</v>
          </cell>
          <cell r="E332">
            <v>0.49409999999999998</v>
          </cell>
        </row>
        <row r="333">
          <cell r="B333">
            <v>3.3800009999999721</v>
          </cell>
          <cell r="C333">
            <v>3.3799999999999719</v>
          </cell>
          <cell r="D333">
            <v>0.123</v>
          </cell>
          <cell r="E333">
            <v>0.49440000000000001</v>
          </cell>
        </row>
        <row r="334">
          <cell r="B334">
            <v>3.3900009999999718</v>
          </cell>
          <cell r="C334">
            <v>3.3899999999999717</v>
          </cell>
          <cell r="D334">
            <v>0.123</v>
          </cell>
          <cell r="E334">
            <v>0.49469999999999997</v>
          </cell>
        </row>
        <row r="335">
          <cell r="B335">
            <v>3.4000009999999716</v>
          </cell>
          <cell r="C335">
            <v>3.3999999999999715</v>
          </cell>
          <cell r="D335">
            <v>0.123</v>
          </cell>
          <cell r="E335">
            <v>0.495</v>
          </cell>
        </row>
        <row r="336">
          <cell r="B336">
            <v>3.4100009999999714</v>
          </cell>
          <cell r="C336">
            <v>3.4099999999999713</v>
          </cell>
          <cell r="D336">
            <v>0.1231</v>
          </cell>
          <cell r="E336">
            <v>0.49519999999999997</v>
          </cell>
        </row>
        <row r="337">
          <cell r="B337">
            <v>3.4200009999999712</v>
          </cell>
          <cell r="C337">
            <v>3.4199999999999711</v>
          </cell>
          <cell r="D337">
            <v>0.1232</v>
          </cell>
          <cell r="E337">
            <v>0.49540000000000001</v>
          </cell>
        </row>
        <row r="338">
          <cell r="B338">
            <v>3.430000999999971</v>
          </cell>
          <cell r="C338">
            <v>3.4299999999999708</v>
          </cell>
          <cell r="D338">
            <v>0.12329999999999999</v>
          </cell>
          <cell r="E338">
            <v>0.49559999999999998</v>
          </cell>
        </row>
        <row r="339">
          <cell r="B339">
            <v>3.4400009999999708</v>
          </cell>
          <cell r="C339">
            <v>3.4399999999999706</v>
          </cell>
          <cell r="D339">
            <v>0.1234</v>
          </cell>
          <cell r="E339">
            <v>0.49580000000000002</v>
          </cell>
        </row>
        <row r="340">
          <cell r="B340">
            <v>3.4500009999999706</v>
          </cell>
          <cell r="C340">
            <v>3.4499999999999704</v>
          </cell>
          <cell r="D340">
            <v>0.1235</v>
          </cell>
          <cell r="E340">
            <v>0.496</v>
          </cell>
        </row>
        <row r="341">
          <cell r="B341">
            <v>3.4600009999999704</v>
          </cell>
          <cell r="C341">
            <v>3.4599999999999702</v>
          </cell>
          <cell r="D341">
            <v>0.1236</v>
          </cell>
          <cell r="E341">
            <v>0.49619999999999997</v>
          </cell>
        </row>
        <row r="342">
          <cell r="B342">
            <v>3.4700009999999701</v>
          </cell>
          <cell r="C342">
            <v>3.46999999999997</v>
          </cell>
          <cell r="D342">
            <v>0.1237</v>
          </cell>
          <cell r="E342">
            <v>0.49640000000000001</v>
          </cell>
        </row>
        <row r="343">
          <cell r="B343">
            <v>3.4800009999999699</v>
          </cell>
          <cell r="C343">
            <v>3.4799999999999698</v>
          </cell>
          <cell r="D343">
            <v>0.12379999999999999</v>
          </cell>
          <cell r="E343">
            <v>0.49659999999999999</v>
          </cell>
        </row>
        <row r="344">
          <cell r="B344">
            <v>3.4900009999999697</v>
          </cell>
          <cell r="C344">
            <v>3.4899999999999696</v>
          </cell>
          <cell r="D344">
            <v>0.1239</v>
          </cell>
          <cell r="E344">
            <v>0.49680000000000002</v>
          </cell>
        </row>
        <row r="345">
          <cell r="B345">
            <v>3.5000009999999695</v>
          </cell>
          <cell r="C345">
            <v>3.4999999999999694</v>
          </cell>
          <cell r="D345">
            <v>0.124</v>
          </cell>
          <cell r="E345">
            <v>0.497</v>
          </cell>
        </row>
        <row r="346">
          <cell r="B346">
            <v>3.5100009999999693</v>
          </cell>
          <cell r="C346">
            <v>3.5099999999999691</v>
          </cell>
          <cell r="D346">
            <v>0.124</v>
          </cell>
          <cell r="E346">
            <v>0.49709999999999999</v>
          </cell>
        </row>
        <row r="347">
          <cell r="B347">
            <v>3.5200009999999691</v>
          </cell>
          <cell r="C347">
            <v>3.5199999999999689</v>
          </cell>
          <cell r="D347">
            <v>0.124</v>
          </cell>
          <cell r="E347">
            <v>0.49719999999999998</v>
          </cell>
        </row>
        <row r="348">
          <cell r="B348">
            <v>3.5300009999999689</v>
          </cell>
          <cell r="C348">
            <v>3.5299999999999687</v>
          </cell>
          <cell r="D348">
            <v>0.124</v>
          </cell>
          <cell r="E348">
            <v>0.49730000000000002</v>
          </cell>
        </row>
        <row r="349">
          <cell r="B349">
            <v>3.5400009999999686</v>
          </cell>
          <cell r="C349">
            <v>3.5399999999999685</v>
          </cell>
          <cell r="D349">
            <v>0.124</v>
          </cell>
          <cell r="E349">
            <v>0.49740000000000001</v>
          </cell>
        </row>
        <row r="350">
          <cell r="B350">
            <v>3.5500009999999684</v>
          </cell>
          <cell r="C350">
            <v>3.5499999999999683</v>
          </cell>
          <cell r="D350">
            <v>0.124</v>
          </cell>
          <cell r="E350">
            <v>0.4975</v>
          </cell>
        </row>
        <row r="351">
          <cell r="B351">
            <v>3.5600009999999682</v>
          </cell>
          <cell r="C351">
            <v>3.5599999999999681</v>
          </cell>
          <cell r="D351">
            <v>0.124</v>
          </cell>
          <cell r="E351">
            <v>0.49759999999999999</v>
          </cell>
        </row>
        <row r="352">
          <cell r="B352">
            <v>3.570000999999968</v>
          </cell>
          <cell r="C352">
            <v>3.5699999999999679</v>
          </cell>
          <cell r="D352">
            <v>0.124</v>
          </cell>
          <cell r="E352">
            <v>0.49769999999999998</v>
          </cell>
        </row>
        <row r="353">
          <cell r="B353">
            <v>3.5800009999999678</v>
          </cell>
          <cell r="C353">
            <v>3.5799999999999677</v>
          </cell>
          <cell r="D353">
            <v>0.124</v>
          </cell>
          <cell r="E353">
            <v>0.49780000000000002</v>
          </cell>
        </row>
        <row r="354">
          <cell r="B354">
            <v>3.5900009999999676</v>
          </cell>
          <cell r="C354">
            <v>3.5899999999999674</v>
          </cell>
          <cell r="D354">
            <v>0.124</v>
          </cell>
          <cell r="E354">
            <v>0.49790000000000001</v>
          </cell>
        </row>
        <row r="355">
          <cell r="B355">
            <v>3.6000009999999674</v>
          </cell>
          <cell r="C355">
            <v>3.5999999999999672</v>
          </cell>
          <cell r="D355">
            <v>0.124</v>
          </cell>
          <cell r="E355">
            <v>0.498</v>
          </cell>
        </row>
        <row r="356">
          <cell r="B356">
            <v>3.6100009999999672</v>
          </cell>
          <cell r="C356">
            <v>3.609999999999967</v>
          </cell>
          <cell r="D356">
            <v>0.1241</v>
          </cell>
          <cell r="E356">
            <v>0.49809999999999999</v>
          </cell>
        </row>
        <row r="357">
          <cell r="B357">
            <v>3.6200009999999669</v>
          </cell>
          <cell r="C357">
            <v>3.6199999999999668</v>
          </cell>
          <cell r="D357">
            <v>0.1242</v>
          </cell>
          <cell r="E357">
            <v>0.49819999999999998</v>
          </cell>
        </row>
        <row r="358">
          <cell r="B358">
            <v>3.6300009999999667</v>
          </cell>
          <cell r="C358">
            <v>3.6299999999999666</v>
          </cell>
          <cell r="D358">
            <v>0.12429999999999999</v>
          </cell>
          <cell r="E358">
            <v>0.49830000000000002</v>
          </cell>
        </row>
        <row r="359">
          <cell r="B359">
            <v>3.6400009999999665</v>
          </cell>
          <cell r="C359">
            <v>3.6399999999999664</v>
          </cell>
          <cell r="D359">
            <v>0.1244</v>
          </cell>
          <cell r="E359">
            <v>0.49840000000000001</v>
          </cell>
        </row>
        <row r="360">
          <cell r="B360">
            <v>3.6500009999999663</v>
          </cell>
          <cell r="C360">
            <v>3.6499999999999662</v>
          </cell>
          <cell r="D360">
            <v>0.1245</v>
          </cell>
          <cell r="E360">
            <v>0.4985</v>
          </cell>
        </row>
        <row r="361">
          <cell r="B361">
            <v>3.6600009999999661</v>
          </cell>
          <cell r="C361">
            <v>3.6599999999999659</v>
          </cell>
          <cell r="D361">
            <v>0.1246</v>
          </cell>
          <cell r="E361">
            <v>0.49859999999999999</v>
          </cell>
        </row>
        <row r="362">
          <cell r="B362">
            <v>3.6700009999999659</v>
          </cell>
          <cell r="C362">
            <v>3.6699999999999657</v>
          </cell>
          <cell r="D362">
            <v>0.12470000000000001</v>
          </cell>
          <cell r="E362">
            <v>0.49869999999999998</v>
          </cell>
        </row>
        <row r="363">
          <cell r="B363">
            <v>3.6800009999999657</v>
          </cell>
          <cell r="C363">
            <v>3.6799999999999655</v>
          </cell>
          <cell r="D363">
            <v>0.12479999999999999</v>
          </cell>
          <cell r="E363">
            <v>0.49880000000000002</v>
          </cell>
        </row>
        <row r="364">
          <cell r="B364">
            <v>3.6900009999999654</v>
          </cell>
          <cell r="C364">
            <v>3.6899999999999653</v>
          </cell>
          <cell r="D364">
            <v>0.1249</v>
          </cell>
          <cell r="E364">
            <v>0.49890000000000001</v>
          </cell>
        </row>
        <row r="365">
          <cell r="B365">
            <v>3.7000009999999652</v>
          </cell>
          <cell r="C365">
            <v>3.6999999999999651</v>
          </cell>
          <cell r="D365">
            <v>0.125</v>
          </cell>
          <cell r="E365">
            <v>0.499</v>
          </cell>
        </row>
        <row r="366">
          <cell r="B366">
            <v>3.710000999999965</v>
          </cell>
          <cell r="C366">
            <v>3.7099999999999649</v>
          </cell>
          <cell r="D366">
            <v>0.125</v>
          </cell>
          <cell r="E366">
            <v>0.49909999999999999</v>
          </cell>
        </row>
        <row r="367">
          <cell r="B367">
            <v>3.7200009999999648</v>
          </cell>
          <cell r="C367">
            <v>3.7199999999999647</v>
          </cell>
          <cell r="D367">
            <v>0.125</v>
          </cell>
          <cell r="E367">
            <v>0.49919999999999998</v>
          </cell>
        </row>
        <row r="368">
          <cell r="B368">
            <v>3.7300009999999646</v>
          </cell>
          <cell r="C368">
            <v>3.7299999999999645</v>
          </cell>
          <cell r="D368">
            <v>0.125</v>
          </cell>
          <cell r="E368">
            <v>0.49930000000000002</v>
          </cell>
        </row>
        <row r="369">
          <cell r="B369">
            <v>3.7400009999999644</v>
          </cell>
          <cell r="C369">
            <v>3.7399999999999642</v>
          </cell>
          <cell r="D369">
            <v>0.125</v>
          </cell>
          <cell r="E369">
            <v>0.49940000000000001</v>
          </cell>
        </row>
        <row r="370">
          <cell r="B370">
            <v>3.7500009999999642</v>
          </cell>
          <cell r="C370">
            <v>3.749999999999964</v>
          </cell>
          <cell r="D370">
            <v>0.125</v>
          </cell>
          <cell r="E370">
            <v>0.4995</v>
          </cell>
        </row>
        <row r="371">
          <cell r="B371">
            <v>3.760000999999964</v>
          </cell>
          <cell r="C371">
            <v>3.7599999999999638</v>
          </cell>
          <cell r="D371">
            <v>0.125</v>
          </cell>
          <cell r="E371">
            <v>0.49959999999999999</v>
          </cell>
        </row>
        <row r="372">
          <cell r="B372">
            <v>3.7700009999999637</v>
          </cell>
          <cell r="C372">
            <v>3.7699999999999636</v>
          </cell>
          <cell r="D372">
            <v>0.125</v>
          </cell>
          <cell r="E372">
            <v>0.49969999999999998</v>
          </cell>
        </row>
        <row r="373">
          <cell r="B373">
            <v>3.7800009999999635</v>
          </cell>
          <cell r="C373">
            <v>3.7799999999999634</v>
          </cell>
          <cell r="D373">
            <v>0.125</v>
          </cell>
          <cell r="E373">
            <v>0.49980000000000002</v>
          </cell>
        </row>
        <row r="374">
          <cell r="B374">
            <v>3.7900009999999633</v>
          </cell>
          <cell r="C374">
            <v>3.7899999999999632</v>
          </cell>
          <cell r="D374">
            <v>0.125</v>
          </cell>
          <cell r="E374">
            <v>0.49990000000000001</v>
          </cell>
        </row>
        <row r="375">
          <cell r="B375">
            <v>3.8000009999999631</v>
          </cell>
          <cell r="C375">
            <v>3.799999999999963</v>
          </cell>
          <cell r="D375">
            <v>0.125</v>
          </cell>
          <cell r="E375">
            <v>0.5</v>
          </cell>
        </row>
        <row r="376">
          <cell r="B376">
            <v>3.8100009999999629</v>
          </cell>
          <cell r="C376">
            <v>3.8099999999999627</v>
          </cell>
          <cell r="D376">
            <v>0.12509999999999999</v>
          </cell>
          <cell r="E376">
            <v>0.50009999999999999</v>
          </cell>
        </row>
        <row r="377">
          <cell r="B377">
            <v>3.8200009999999627</v>
          </cell>
          <cell r="C377">
            <v>3.8199999999999625</v>
          </cell>
          <cell r="D377">
            <v>0.12520000000000001</v>
          </cell>
          <cell r="E377">
            <v>0.50019999999999998</v>
          </cell>
        </row>
        <row r="378">
          <cell r="B378">
            <v>3.8300009999999625</v>
          </cell>
          <cell r="C378">
            <v>3.8299999999999623</v>
          </cell>
          <cell r="D378">
            <v>0.12529999999999999</v>
          </cell>
          <cell r="E378">
            <v>0.50029999999999997</v>
          </cell>
        </row>
        <row r="379">
          <cell r="B379">
            <v>3.8400009999999623</v>
          </cell>
          <cell r="C379">
            <v>3.8399999999999621</v>
          </cell>
          <cell r="D379">
            <v>0.12540000000000001</v>
          </cell>
          <cell r="E379">
            <v>0.50039999999999996</v>
          </cell>
        </row>
        <row r="380">
          <cell r="B380">
            <v>3.850000999999962</v>
          </cell>
          <cell r="C380">
            <v>3.8499999999999619</v>
          </cell>
          <cell r="D380">
            <v>0.1255</v>
          </cell>
          <cell r="E380">
            <v>0.50049999999999994</v>
          </cell>
        </row>
        <row r="381">
          <cell r="B381">
            <v>3.8600009999999618</v>
          </cell>
          <cell r="C381">
            <v>3.8599999999999617</v>
          </cell>
          <cell r="D381">
            <v>0.12559999999999999</v>
          </cell>
          <cell r="E381">
            <v>0.50060000000000004</v>
          </cell>
        </row>
        <row r="382">
          <cell r="B382">
            <v>3.8700009999999616</v>
          </cell>
          <cell r="C382">
            <v>3.8699999999999615</v>
          </cell>
          <cell r="D382">
            <v>0.12570000000000001</v>
          </cell>
          <cell r="E382">
            <v>0.50070000000000003</v>
          </cell>
        </row>
        <row r="383">
          <cell r="B383">
            <v>3.8800009999999614</v>
          </cell>
          <cell r="C383">
            <v>3.8799999999999613</v>
          </cell>
          <cell r="D383">
            <v>0.1258</v>
          </cell>
          <cell r="E383">
            <v>0.50080000000000002</v>
          </cell>
        </row>
        <row r="384">
          <cell r="B384">
            <v>3.8900009999999612</v>
          </cell>
          <cell r="C384">
            <v>3.889999999999961</v>
          </cell>
          <cell r="D384">
            <v>0.12590000000000001</v>
          </cell>
          <cell r="E384">
            <v>0.50090000000000001</v>
          </cell>
        </row>
        <row r="385">
          <cell r="B385">
            <v>3.900000999999961</v>
          </cell>
          <cell r="C385">
            <v>3.8999999999999608</v>
          </cell>
          <cell r="D385">
            <v>0.126</v>
          </cell>
          <cell r="E385">
            <v>0.501</v>
          </cell>
        </row>
        <row r="386">
          <cell r="B386">
            <v>3.9100009999999608</v>
          </cell>
          <cell r="C386">
            <v>3.9099999999999606</v>
          </cell>
          <cell r="D386">
            <v>0.126</v>
          </cell>
          <cell r="E386">
            <v>0.50109999999999999</v>
          </cell>
        </row>
        <row r="387">
          <cell r="B387">
            <v>3.9200009999999605</v>
          </cell>
          <cell r="C387">
            <v>3.9199999999999604</v>
          </cell>
          <cell r="D387">
            <v>0.126</v>
          </cell>
          <cell r="E387">
            <v>0.50119999999999998</v>
          </cell>
        </row>
        <row r="388">
          <cell r="B388">
            <v>3.9300009999999603</v>
          </cell>
          <cell r="C388">
            <v>3.9299999999999602</v>
          </cell>
          <cell r="D388">
            <v>0.126</v>
          </cell>
          <cell r="E388">
            <v>0.50129999999999997</v>
          </cell>
        </row>
        <row r="389">
          <cell r="B389">
            <v>3.9400009999999601</v>
          </cell>
          <cell r="C389">
            <v>3.93999999999996</v>
          </cell>
          <cell r="D389">
            <v>0.126</v>
          </cell>
          <cell r="E389">
            <v>0.50139999999999996</v>
          </cell>
        </row>
        <row r="390">
          <cell r="B390">
            <v>3.9500009999999599</v>
          </cell>
          <cell r="C390">
            <v>3.9499999999999598</v>
          </cell>
          <cell r="D390">
            <v>0.126</v>
          </cell>
          <cell r="E390">
            <v>0.50150000000000006</v>
          </cell>
        </row>
        <row r="391">
          <cell r="B391">
            <v>3.9600009999999597</v>
          </cell>
          <cell r="C391">
            <v>3.9599999999999596</v>
          </cell>
          <cell r="D391">
            <v>0.126</v>
          </cell>
          <cell r="E391">
            <v>0.50160000000000005</v>
          </cell>
        </row>
        <row r="392">
          <cell r="B392">
            <v>3.9700009999999595</v>
          </cell>
          <cell r="C392">
            <v>3.9699999999999593</v>
          </cell>
          <cell r="D392">
            <v>0.126</v>
          </cell>
          <cell r="E392">
            <v>0.50170000000000003</v>
          </cell>
        </row>
        <row r="393">
          <cell r="B393">
            <v>3.9800009999999593</v>
          </cell>
          <cell r="C393">
            <v>3.9799999999999591</v>
          </cell>
          <cell r="D393">
            <v>0.126</v>
          </cell>
          <cell r="E393">
            <v>0.50180000000000002</v>
          </cell>
        </row>
        <row r="394">
          <cell r="B394">
            <v>3.9900009999999591</v>
          </cell>
          <cell r="C394">
            <v>3.9899999999999589</v>
          </cell>
          <cell r="D394">
            <v>0.126</v>
          </cell>
          <cell r="E394">
            <v>0.50190000000000001</v>
          </cell>
        </row>
        <row r="395">
          <cell r="B395">
            <v>4.0000009999999584</v>
          </cell>
          <cell r="C395">
            <v>3.9999999999999587</v>
          </cell>
          <cell r="D395">
            <v>0.126</v>
          </cell>
          <cell r="E395">
            <v>0.502</v>
          </cell>
        </row>
        <row r="396">
          <cell r="B396">
            <v>4.0100009999999591</v>
          </cell>
          <cell r="C396">
            <v>4.0099999999999589</v>
          </cell>
          <cell r="D396">
            <v>0.12609999999999999</v>
          </cell>
          <cell r="E396">
            <v>0.502</v>
          </cell>
        </row>
        <row r="397">
          <cell r="B397">
            <v>4.0200009999999589</v>
          </cell>
          <cell r="C397">
            <v>4.0199999999999587</v>
          </cell>
          <cell r="D397">
            <v>0.12620000000000001</v>
          </cell>
          <cell r="E397">
            <v>0.502</v>
          </cell>
        </row>
        <row r="398">
          <cell r="B398">
            <v>4.0300009999999586</v>
          </cell>
          <cell r="C398">
            <v>4.0299999999999585</v>
          </cell>
          <cell r="D398">
            <v>0.1263</v>
          </cell>
          <cell r="E398">
            <v>0.502</v>
          </cell>
        </row>
        <row r="399">
          <cell r="B399">
            <v>4.0400009999999584</v>
          </cell>
          <cell r="C399">
            <v>4.0399999999999583</v>
          </cell>
          <cell r="D399">
            <v>0.12640000000000001</v>
          </cell>
          <cell r="E399">
            <v>0.502</v>
          </cell>
        </row>
        <row r="400">
          <cell r="B400">
            <v>4.0500009999999582</v>
          </cell>
          <cell r="C400">
            <v>4.0499999999999581</v>
          </cell>
          <cell r="D400">
            <v>0.1265</v>
          </cell>
          <cell r="E400">
            <v>0.502</v>
          </cell>
        </row>
        <row r="401">
          <cell r="B401">
            <v>4.060000999999958</v>
          </cell>
          <cell r="C401">
            <v>4.0599999999999579</v>
          </cell>
          <cell r="D401">
            <v>0.12659999999999999</v>
          </cell>
          <cell r="E401">
            <v>0.502</v>
          </cell>
        </row>
        <row r="402">
          <cell r="B402">
            <v>4.0700009999999578</v>
          </cell>
          <cell r="C402">
            <v>4.0699999999999577</v>
          </cell>
          <cell r="D402">
            <v>0.12670000000000001</v>
          </cell>
          <cell r="E402">
            <v>0.502</v>
          </cell>
        </row>
        <row r="403">
          <cell r="B403">
            <v>4.0800009999999576</v>
          </cell>
          <cell r="C403">
            <v>4.0799999999999574</v>
          </cell>
          <cell r="D403">
            <v>0.1268</v>
          </cell>
          <cell r="E403">
            <v>0.502</v>
          </cell>
        </row>
        <row r="404">
          <cell r="B404">
            <v>4.0900009999999574</v>
          </cell>
          <cell r="C404">
            <v>4.0899999999999572</v>
          </cell>
          <cell r="D404">
            <v>0.12690000000000001</v>
          </cell>
          <cell r="E404">
            <v>0.502</v>
          </cell>
        </row>
        <row r="405">
          <cell r="B405">
            <v>4.1000009999999572</v>
          </cell>
          <cell r="C405">
            <v>4.099999999999957</v>
          </cell>
          <cell r="D405">
            <v>0.127</v>
          </cell>
          <cell r="E405">
            <v>0.502</v>
          </cell>
        </row>
        <row r="406">
          <cell r="B406">
            <v>4.1100009999999569</v>
          </cell>
          <cell r="C406">
            <v>4.1099999999999568</v>
          </cell>
          <cell r="D406">
            <v>0.127</v>
          </cell>
          <cell r="E406">
            <v>0.50209999999999999</v>
          </cell>
        </row>
        <row r="407">
          <cell r="B407">
            <v>4.1200009999999567</v>
          </cell>
          <cell r="C407">
            <v>4.1199999999999566</v>
          </cell>
          <cell r="D407">
            <v>0.127</v>
          </cell>
          <cell r="E407">
            <v>0.50219999999999998</v>
          </cell>
        </row>
        <row r="408">
          <cell r="B408">
            <v>4.1300009999999565</v>
          </cell>
          <cell r="C408">
            <v>4.1299999999999564</v>
          </cell>
          <cell r="D408">
            <v>0.127</v>
          </cell>
          <cell r="E408">
            <v>0.50229999999999997</v>
          </cell>
        </row>
        <row r="409">
          <cell r="B409">
            <v>4.1400009999999563</v>
          </cell>
          <cell r="C409">
            <v>4.1399999999999562</v>
          </cell>
          <cell r="D409">
            <v>0.127</v>
          </cell>
          <cell r="E409">
            <v>0.50239999999999996</v>
          </cell>
        </row>
        <row r="410">
          <cell r="B410">
            <v>4.1500009999999561</v>
          </cell>
          <cell r="C410">
            <v>4.1499999999999559</v>
          </cell>
          <cell r="D410">
            <v>0.127</v>
          </cell>
          <cell r="E410">
            <v>0.50249999999999995</v>
          </cell>
        </row>
        <row r="411">
          <cell r="B411">
            <v>4.1600009999999559</v>
          </cell>
          <cell r="C411">
            <v>4.1599999999999557</v>
          </cell>
          <cell r="D411">
            <v>0.127</v>
          </cell>
          <cell r="E411">
            <v>0.50260000000000005</v>
          </cell>
        </row>
        <row r="412">
          <cell r="B412">
            <v>4.1700009999999557</v>
          </cell>
          <cell r="C412">
            <v>4.1699999999999555</v>
          </cell>
          <cell r="D412">
            <v>0.127</v>
          </cell>
          <cell r="E412">
            <v>0.50270000000000004</v>
          </cell>
        </row>
        <row r="413">
          <cell r="B413">
            <v>4.1800009999999554</v>
          </cell>
          <cell r="C413">
            <v>4.1799999999999553</v>
          </cell>
          <cell r="D413">
            <v>0.127</v>
          </cell>
          <cell r="E413">
            <v>0.50280000000000002</v>
          </cell>
        </row>
        <row r="414">
          <cell r="B414">
            <v>4.1900009999999552</v>
          </cell>
          <cell r="C414">
            <v>4.1899999999999551</v>
          </cell>
          <cell r="D414">
            <v>0.127</v>
          </cell>
          <cell r="E414">
            <v>0.50290000000000001</v>
          </cell>
        </row>
        <row r="415">
          <cell r="B415">
            <v>4.200000999999955</v>
          </cell>
          <cell r="C415">
            <v>4.1999999999999549</v>
          </cell>
          <cell r="D415">
            <v>0.127</v>
          </cell>
          <cell r="E415">
            <v>0.503</v>
          </cell>
        </row>
        <row r="416">
          <cell r="B416">
            <v>4.2100009999999548</v>
          </cell>
          <cell r="C416">
            <v>4.2099999999999547</v>
          </cell>
          <cell r="D416">
            <v>0.12709999999999999</v>
          </cell>
          <cell r="E416">
            <v>0.503</v>
          </cell>
        </row>
        <row r="417">
          <cell r="B417">
            <v>4.2200009999999546</v>
          </cell>
          <cell r="C417">
            <v>4.2199999999999545</v>
          </cell>
          <cell r="D417">
            <v>0.12720000000000001</v>
          </cell>
          <cell r="E417">
            <v>0.503</v>
          </cell>
        </row>
        <row r="418">
          <cell r="B418">
            <v>4.2300009999999544</v>
          </cell>
          <cell r="C418">
            <v>4.2299999999999542</v>
          </cell>
          <cell r="D418">
            <v>0.1273</v>
          </cell>
          <cell r="E418">
            <v>0.503</v>
          </cell>
        </row>
        <row r="419">
          <cell r="B419">
            <v>4.2400009999999542</v>
          </cell>
          <cell r="C419">
            <v>4.239999999999954</v>
          </cell>
          <cell r="D419">
            <v>0.12740000000000001</v>
          </cell>
          <cell r="E419">
            <v>0.503</v>
          </cell>
        </row>
        <row r="420">
          <cell r="B420">
            <v>4.250000999999954</v>
          </cell>
          <cell r="C420">
            <v>4.2499999999999538</v>
          </cell>
          <cell r="D420">
            <v>0.1275</v>
          </cell>
          <cell r="E420">
            <v>0.503</v>
          </cell>
        </row>
        <row r="421">
          <cell r="B421">
            <v>4.2600009999999537</v>
          </cell>
          <cell r="C421">
            <v>4.2599999999999536</v>
          </cell>
          <cell r="D421">
            <v>0.12759999999999999</v>
          </cell>
          <cell r="E421">
            <v>0.503</v>
          </cell>
        </row>
        <row r="422">
          <cell r="B422">
            <v>4.2700009999999535</v>
          </cell>
          <cell r="C422">
            <v>4.2699999999999534</v>
          </cell>
          <cell r="D422">
            <v>0.12770000000000001</v>
          </cell>
          <cell r="E422">
            <v>0.503</v>
          </cell>
        </row>
        <row r="423">
          <cell r="B423">
            <v>4.2800009999999533</v>
          </cell>
          <cell r="C423">
            <v>4.2799999999999532</v>
          </cell>
          <cell r="D423">
            <v>0.1278</v>
          </cell>
          <cell r="E423">
            <v>0.503</v>
          </cell>
        </row>
        <row r="424">
          <cell r="B424">
            <v>4.2900009999999531</v>
          </cell>
          <cell r="C424">
            <v>4.289999999999953</v>
          </cell>
          <cell r="D424">
            <v>0.12790000000000001</v>
          </cell>
          <cell r="E424">
            <v>0.503</v>
          </cell>
        </row>
        <row r="425">
          <cell r="B425">
            <v>4.3000009999999529</v>
          </cell>
          <cell r="C425">
            <v>4.2999999999999527</v>
          </cell>
          <cell r="D425">
            <v>0.128</v>
          </cell>
          <cell r="E425">
            <v>0.503</v>
          </cell>
        </row>
        <row r="426">
          <cell r="B426">
            <v>4.3100009999999527</v>
          </cell>
          <cell r="C426">
            <v>4.3099999999999525</v>
          </cell>
          <cell r="D426">
            <v>0.128</v>
          </cell>
          <cell r="E426">
            <v>0.50309999999999999</v>
          </cell>
        </row>
        <row r="427">
          <cell r="B427">
            <v>4.3200009999999525</v>
          </cell>
          <cell r="C427">
            <v>4.3199999999999523</v>
          </cell>
          <cell r="D427">
            <v>0.128</v>
          </cell>
          <cell r="E427">
            <v>0.50319999999999998</v>
          </cell>
        </row>
        <row r="428">
          <cell r="B428">
            <v>4.3300009999999522</v>
          </cell>
          <cell r="C428">
            <v>4.3299999999999521</v>
          </cell>
          <cell r="D428">
            <v>0.128</v>
          </cell>
          <cell r="E428">
            <v>0.50329999999999997</v>
          </cell>
        </row>
        <row r="429">
          <cell r="B429">
            <v>4.340000999999952</v>
          </cell>
          <cell r="C429">
            <v>4.3399999999999519</v>
          </cell>
          <cell r="D429">
            <v>0.128</v>
          </cell>
          <cell r="E429">
            <v>0.50339999999999996</v>
          </cell>
        </row>
        <row r="430">
          <cell r="B430">
            <v>4.3500009999999518</v>
          </cell>
          <cell r="C430">
            <v>4.3499999999999517</v>
          </cell>
          <cell r="D430">
            <v>0.128</v>
          </cell>
          <cell r="E430">
            <v>0.50350000000000006</v>
          </cell>
        </row>
        <row r="431">
          <cell r="B431">
            <v>4.3600009999999516</v>
          </cell>
          <cell r="C431">
            <v>4.3599999999999515</v>
          </cell>
          <cell r="D431">
            <v>0.128</v>
          </cell>
          <cell r="E431">
            <v>0.50360000000000005</v>
          </cell>
        </row>
        <row r="432">
          <cell r="B432">
            <v>4.3700009999999514</v>
          </cell>
          <cell r="C432">
            <v>4.3699999999999513</v>
          </cell>
          <cell r="D432">
            <v>0.128</v>
          </cell>
          <cell r="E432">
            <v>0.50370000000000004</v>
          </cell>
        </row>
        <row r="433">
          <cell r="B433">
            <v>4.3800009999999512</v>
          </cell>
          <cell r="C433">
            <v>4.379999999999951</v>
          </cell>
          <cell r="D433">
            <v>0.128</v>
          </cell>
          <cell r="E433">
            <v>0.50380000000000003</v>
          </cell>
        </row>
        <row r="434">
          <cell r="B434">
            <v>4.390000999999951</v>
          </cell>
          <cell r="C434">
            <v>4.3899999999999508</v>
          </cell>
          <cell r="D434">
            <v>0.128</v>
          </cell>
          <cell r="E434">
            <v>0.50390000000000001</v>
          </cell>
        </row>
        <row r="435">
          <cell r="B435">
            <v>4.4000009999999508</v>
          </cell>
          <cell r="C435">
            <v>4.3999999999999506</v>
          </cell>
          <cell r="D435">
            <v>0.128</v>
          </cell>
          <cell r="E435">
            <v>0.504</v>
          </cell>
        </row>
        <row r="436">
          <cell r="B436">
            <v>4.4100009999999505</v>
          </cell>
          <cell r="C436">
            <v>4.4099999999999504</v>
          </cell>
          <cell r="D436">
            <v>0.12809999999999999</v>
          </cell>
          <cell r="E436">
            <v>0.50409999999999999</v>
          </cell>
        </row>
        <row r="437">
          <cell r="B437">
            <v>4.4200009999999503</v>
          </cell>
          <cell r="C437">
            <v>4.4199999999999502</v>
          </cell>
          <cell r="D437">
            <v>0.12820000000000001</v>
          </cell>
          <cell r="E437">
            <v>0.50419999999999998</v>
          </cell>
        </row>
        <row r="438">
          <cell r="B438">
            <v>4.4300009999999501</v>
          </cell>
          <cell r="C438">
            <v>4.42999999999995</v>
          </cell>
          <cell r="D438">
            <v>0.1283</v>
          </cell>
          <cell r="E438">
            <v>0.50429999999999997</v>
          </cell>
        </row>
        <row r="439">
          <cell r="B439">
            <v>4.4400009999999499</v>
          </cell>
          <cell r="C439">
            <v>4.4399999999999498</v>
          </cell>
          <cell r="D439">
            <v>0.12840000000000001</v>
          </cell>
          <cell r="E439">
            <v>0.50439999999999996</v>
          </cell>
        </row>
        <row r="440">
          <cell r="B440">
            <v>4.4500009999999497</v>
          </cell>
          <cell r="C440">
            <v>4.4499999999999496</v>
          </cell>
          <cell r="D440">
            <v>0.1285</v>
          </cell>
          <cell r="E440">
            <v>0.50449999999999995</v>
          </cell>
        </row>
        <row r="441">
          <cell r="B441">
            <v>4.4600009999999495</v>
          </cell>
          <cell r="C441">
            <v>4.4599999999999493</v>
          </cell>
          <cell r="D441">
            <v>0.12859999999999999</v>
          </cell>
          <cell r="E441">
            <v>0.50460000000000005</v>
          </cell>
        </row>
        <row r="442">
          <cell r="B442">
            <v>4.4700009999999493</v>
          </cell>
          <cell r="C442">
            <v>4.4699999999999491</v>
          </cell>
          <cell r="D442">
            <v>0.12870000000000001</v>
          </cell>
          <cell r="E442">
            <v>0.50470000000000004</v>
          </cell>
        </row>
        <row r="443">
          <cell r="B443">
            <v>4.4800009999999491</v>
          </cell>
          <cell r="C443">
            <v>4.4799999999999489</v>
          </cell>
          <cell r="D443">
            <v>0.1288</v>
          </cell>
          <cell r="E443">
            <v>0.50480000000000003</v>
          </cell>
        </row>
        <row r="444">
          <cell r="B444">
            <v>4.4900009999999488</v>
          </cell>
          <cell r="C444">
            <v>4.4899999999999487</v>
          </cell>
          <cell r="D444">
            <v>0.12890000000000001</v>
          </cell>
          <cell r="E444">
            <v>0.50490000000000002</v>
          </cell>
        </row>
        <row r="445">
          <cell r="B445">
            <v>4.5000009999999486</v>
          </cell>
          <cell r="C445">
            <v>4.4999999999999485</v>
          </cell>
          <cell r="D445">
            <v>0.129</v>
          </cell>
          <cell r="E445">
            <v>0.505</v>
          </cell>
        </row>
        <row r="446">
          <cell r="B446">
            <v>4.5100009999999484</v>
          </cell>
          <cell r="C446">
            <v>4.5099999999999483</v>
          </cell>
          <cell r="D446">
            <v>0.129</v>
          </cell>
          <cell r="E446">
            <v>0.50509999999999999</v>
          </cell>
        </row>
        <row r="447">
          <cell r="B447">
            <v>4.5200009999999482</v>
          </cell>
          <cell r="C447">
            <v>4.5199999999999481</v>
          </cell>
          <cell r="D447">
            <v>0.129</v>
          </cell>
          <cell r="E447">
            <v>0.50519999999999998</v>
          </cell>
        </row>
        <row r="448">
          <cell r="B448">
            <v>4.530000999999948</v>
          </cell>
          <cell r="C448">
            <v>4.5299999999999478</v>
          </cell>
          <cell r="D448">
            <v>0.129</v>
          </cell>
          <cell r="E448">
            <v>0.50529999999999997</v>
          </cell>
        </row>
        <row r="449">
          <cell r="B449">
            <v>4.5400009999999478</v>
          </cell>
          <cell r="C449">
            <v>4.5399999999999476</v>
          </cell>
          <cell r="D449">
            <v>0.129</v>
          </cell>
          <cell r="E449">
            <v>0.50539999999999996</v>
          </cell>
        </row>
        <row r="450">
          <cell r="B450">
            <v>4.5500009999999476</v>
          </cell>
          <cell r="C450">
            <v>4.5499999999999474</v>
          </cell>
          <cell r="D450">
            <v>0.129</v>
          </cell>
          <cell r="E450">
            <v>0.50550000000000006</v>
          </cell>
        </row>
        <row r="451">
          <cell r="B451">
            <v>4.5600009999999473</v>
          </cell>
          <cell r="C451">
            <v>4.5599999999999472</v>
          </cell>
          <cell r="D451">
            <v>0.129</v>
          </cell>
          <cell r="E451">
            <v>0.50560000000000005</v>
          </cell>
        </row>
        <row r="452">
          <cell r="B452">
            <v>4.5700009999999471</v>
          </cell>
          <cell r="C452">
            <v>4.569999999999947</v>
          </cell>
          <cell r="D452">
            <v>0.129</v>
          </cell>
          <cell r="E452">
            <v>0.50570000000000004</v>
          </cell>
        </row>
        <row r="453">
          <cell r="B453">
            <v>4.5800009999999469</v>
          </cell>
          <cell r="C453">
            <v>4.5799999999999468</v>
          </cell>
          <cell r="D453">
            <v>0.129</v>
          </cell>
          <cell r="E453">
            <v>0.50580000000000003</v>
          </cell>
        </row>
        <row r="454">
          <cell r="B454">
            <v>4.5900009999999467</v>
          </cell>
          <cell r="C454">
            <v>4.5899999999999466</v>
          </cell>
          <cell r="D454">
            <v>0.129</v>
          </cell>
          <cell r="E454">
            <v>0.50590000000000002</v>
          </cell>
        </row>
        <row r="455">
          <cell r="B455">
            <v>4.6000009999999465</v>
          </cell>
          <cell r="C455">
            <v>4.5999999999999464</v>
          </cell>
          <cell r="D455">
            <v>0.129</v>
          </cell>
          <cell r="E455">
            <v>0.50600000000000001</v>
          </cell>
        </row>
        <row r="456">
          <cell r="B456">
            <v>4.6100009999999463</v>
          </cell>
          <cell r="C456">
            <v>4.6099999999999461</v>
          </cell>
          <cell r="D456">
            <v>0.12909999999999999</v>
          </cell>
          <cell r="E456">
            <v>0.50609999999999999</v>
          </cell>
        </row>
        <row r="457">
          <cell r="B457">
            <v>4.6200009999999461</v>
          </cell>
          <cell r="C457">
            <v>4.6199999999999459</v>
          </cell>
          <cell r="D457">
            <v>0.12920000000000001</v>
          </cell>
          <cell r="E457">
            <v>0.50619999999999998</v>
          </cell>
        </row>
        <row r="458">
          <cell r="B458">
            <v>4.6300009999999459</v>
          </cell>
          <cell r="C458">
            <v>4.6299999999999457</v>
          </cell>
          <cell r="D458">
            <v>0.1293</v>
          </cell>
          <cell r="E458">
            <v>0.50629999999999997</v>
          </cell>
        </row>
        <row r="459">
          <cell r="B459">
            <v>4.6400009999999456</v>
          </cell>
          <cell r="C459">
            <v>4.6399999999999455</v>
          </cell>
          <cell r="D459">
            <v>0.12940000000000002</v>
          </cell>
          <cell r="E459">
            <v>0.50639999999999996</v>
          </cell>
        </row>
        <row r="460">
          <cell r="B460">
            <v>4.6500009999999454</v>
          </cell>
          <cell r="C460">
            <v>4.6499999999999453</v>
          </cell>
          <cell r="D460">
            <v>0.1295</v>
          </cell>
          <cell r="E460">
            <v>0.50649999999999995</v>
          </cell>
        </row>
        <row r="461">
          <cell r="B461">
            <v>4.6600009999999452</v>
          </cell>
          <cell r="C461">
            <v>4.6599999999999451</v>
          </cell>
          <cell r="D461">
            <v>0.12959999999999999</v>
          </cell>
          <cell r="E461">
            <v>0.50660000000000005</v>
          </cell>
        </row>
        <row r="462">
          <cell r="B462">
            <v>4.670000999999945</v>
          </cell>
          <cell r="C462">
            <v>4.6699999999999449</v>
          </cell>
          <cell r="D462">
            <v>0.12970000000000001</v>
          </cell>
          <cell r="E462">
            <v>0.50670000000000004</v>
          </cell>
        </row>
        <row r="463">
          <cell r="B463">
            <v>4.6800009999999448</v>
          </cell>
          <cell r="C463">
            <v>4.6799999999999446</v>
          </cell>
          <cell r="D463">
            <v>0.1298</v>
          </cell>
          <cell r="E463">
            <v>0.50680000000000003</v>
          </cell>
        </row>
        <row r="464">
          <cell r="B464">
            <v>4.6900009999999446</v>
          </cell>
          <cell r="C464">
            <v>4.6899999999999444</v>
          </cell>
          <cell r="D464">
            <v>0.12990000000000002</v>
          </cell>
          <cell r="E464">
            <v>0.50690000000000002</v>
          </cell>
        </row>
        <row r="465">
          <cell r="B465">
            <v>4.7000009999999444</v>
          </cell>
          <cell r="C465">
            <v>4.6999999999999442</v>
          </cell>
          <cell r="D465">
            <v>0.13</v>
          </cell>
          <cell r="E465">
            <v>0.50700000000000001</v>
          </cell>
        </row>
        <row r="466">
          <cell r="B466">
            <v>4.7100009999999441</v>
          </cell>
          <cell r="C466">
            <v>4.709999999999944</v>
          </cell>
          <cell r="D466">
            <v>0.13</v>
          </cell>
          <cell r="E466">
            <v>0.5071</v>
          </cell>
        </row>
        <row r="467">
          <cell r="B467">
            <v>4.7200009999999439</v>
          </cell>
          <cell r="C467">
            <v>4.7199999999999438</v>
          </cell>
          <cell r="D467">
            <v>0.13</v>
          </cell>
          <cell r="E467">
            <v>0.50719999999999998</v>
          </cell>
        </row>
        <row r="468">
          <cell r="B468">
            <v>4.7300009999999437</v>
          </cell>
          <cell r="C468">
            <v>4.7299999999999436</v>
          </cell>
          <cell r="D468">
            <v>0.13</v>
          </cell>
          <cell r="E468">
            <v>0.50729999999999997</v>
          </cell>
        </row>
        <row r="469">
          <cell r="B469">
            <v>4.7400009999999435</v>
          </cell>
          <cell r="C469">
            <v>4.7399999999999434</v>
          </cell>
          <cell r="D469">
            <v>0.13</v>
          </cell>
          <cell r="E469">
            <v>0.50739999999999996</v>
          </cell>
        </row>
        <row r="470">
          <cell r="B470">
            <v>4.7500009999999433</v>
          </cell>
          <cell r="C470">
            <v>4.7499999999999432</v>
          </cell>
          <cell r="D470">
            <v>0.13</v>
          </cell>
          <cell r="E470">
            <v>0.50750000000000006</v>
          </cell>
        </row>
        <row r="471">
          <cell r="B471">
            <v>4.7600009999999431</v>
          </cell>
          <cell r="C471">
            <v>4.7599999999999429</v>
          </cell>
          <cell r="D471">
            <v>0.13</v>
          </cell>
          <cell r="E471">
            <v>0.50760000000000005</v>
          </cell>
        </row>
        <row r="472">
          <cell r="B472">
            <v>4.7700009999999429</v>
          </cell>
          <cell r="C472">
            <v>4.7699999999999427</v>
          </cell>
          <cell r="D472">
            <v>0.13</v>
          </cell>
          <cell r="E472">
            <v>0.50770000000000004</v>
          </cell>
        </row>
        <row r="473">
          <cell r="B473">
            <v>4.7800009999999427</v>
          </cell>
          <cell r="C473">
            <v>4.7799999999999425</v>
          </cell>
          <cell r="D473">
            <v>0.13</v>
          </cell>
          <cell r="E473">
            <v>0.50780000000000003</v>
          </cell>
        </row>
        <row r="474">
          <cell r="B474">
            <v>4.7900009999999424</v>
          </cell>
          <cell r="C474">
            <v>4.7899999999999423</v>
          </cell>
          <cell r="D474">
            <v>0.13</v>
          </cell>
          <cell r="E474">
            <v>0.50790000000000002</v>
          </cell>
        </row>
        <row r="475">
          <cell r="B475">
            <v>4.8000009999999422</v>
          </cell>
          <cell r="C475">
            <v>4.7999999999999421</v>
          </cell>
          <cell r="D475">
            <v>0.13</v>
          </cell>
          <cell r="E475">
            <v>0.50800000000000001</v>
          </cell>
        </row>
        <row r="476">
          <cell r="B476">
            <v>4.810000999999942</v>
          </cell>
          <cell r="C476">
            <v>4.8099999999999419</v>
          </cell>
          <cell r="D476">
            <v>0.13009999999999999</v>
          </cell>
          <cell r="E476">
            <v>0.5081</v>
          </cell>
        </row>
        <row r="477">
          <cell r="B477">
            <v>4.8200009999999418</v>
          </cell>
          <cell r="C477">
            <v>4.8199999999999417</v>
          </cell>
          <cell r="D477">
            <v>0.13020000000000001</v>
          </cell>
          <cell r="E477">
            <v>0.50819999999999999</v>
          </cell>
        </row>
        <row r="478">
          <cell r="B478">
            <v>4.8300009999999416</v>
          </cell>
          <cell r="C478">
            <v>4.8299999999999415</v>
          </cell>
          <cell r="D478">
            <v>0.1303</v>
          </cell>
          <cell r="E478">
            <v>0.50829999999999997</v>
          </cell>
        </row>
        <row r="479">
          <cell r="B479">
            <v>4.8400009999999414</v>
          </cell>
          <cell r="C479">
            <v>4.8399999999999412</v>
          </cell>
          <cell r="D479">
            <v>0.13040000000000002</v>
          </cell>
          <cell r="E479">
            <v>0.50839999999999996</v>
          </cell>
        </row>
        <row r="480">
          <cell r="B480">
            <v>4.8500009999999412</v>
          </cell>
          <cell r="C480">
            <v>4.849999999999941</v>
          </cell>
          <cell r="D480">
            <v>0.1305</v>
          </cell>
          <cell r="E480">
            <v>0.50849999999999995</v>
          </cell>
        </row>
        <row r="481">
          <cell r="B481">
            <v>4.860000999999941</v>
          </cell>
          <cell r="C481">
            <v>4.8599999999999408</v>
          </cell>
          <cell r="D481">
            <v>0.13059999999999999</v>
          </cell>
          <cell r="E481">
            <v>0.50860000000000005</v>
          </cell>
        </row>
        <row r="482">
          <cell r="B482">
            <v>4.8700009999999407</v>
          </cell>
          <cell r="C482">
            <v>4.8699999999999406</v>
          </cell>
          <cell r="D482">
            <v>0.13070000000000001</v>
          </cell>
          <cell r="E482">
            <v>0.50870000000000004</v>
          </cell>
        </row>
        <row r="483">
          <cell r="B483">
            <v>4.8800009999999405</v>
          </cell>
          <cell r="C483">
            <v>4.8799999999999404</v>
          </cell>
          <cell r="D483">
            <v>0.1308</v>
          </cell>
          <cell r="E483">
            <v>0.50880000000000003</v>
          </cell>
        </row>
        <row r="484">
          <cell r="B484">
            <v>4.8900009999999403</v>
          </cell>
          <cell r="C484">
            <v>4.8899999999999402</v>
          </cell>
          <cell r="D484">
            <v>0.13090000000000002</v>
          </cell>
          <cell r="E484">
            <v>0.50890000000000002</v>
          </cell>
        </row>
        <row r="485">
          <cell r="B485">
            <v>4.9000009999999401</v>
          </cell>
          <cell r="C485">
            <v>4.89999999999994</v>
          </cell>
          <cell r="D485">
            <v>0.13100000000000001</v>
          </cell>
          <cell r="E485">
            <v>0.50900000000000001</v>
          </cell>
        </row>
        <row r="486">
          <cell r="B486">
            <v>4.9100009999999399</v>
          </cell>
          <cell r="C486">
            <v>4.9099999999999397</v>
          </cell>
          <cell r="D486">
            <v>0.13100000000000001</v>
          </cell>
          <cell r="E486">
            <v>0.5091</v>
          </cell>
        </row>
        <row r="487">
          <cell r="B487">
            <v>4.9200009999999397</v>
          </cell>
          <cell r="C487">
            <v>4.9199999999999395</v>
          </cell>
          <cell r="D487">
            <v>0.13100000000000001</v>
          </cell>
          <cell r="E487">
            <v>0.50919999999999999</v>
          </cell>
        </row>
        <row r="488">
          <cell r="B488">
            <v>4.9300009999999395</v>
          </cell>
          <cell r="C488">
            <v>4.9299999999999393</v>
          </cell>
          <cell r="D488">
            <v>0.13100000000000001</v>
          </cell>
          <cell r="E488">
            <v>0.50929999999999997</v>
          </cell>
        </row>
        <row r="489">
          <cell r="B489">
            <v>4.9400009999999392</v>
          </cell>
          <cell r="C489">
            <v>4.9399999999999391</v>
          </cell>
          <cell r="D489">
            <v>0.13100000000000001</v>
          </cell>
          <cell r="E489">
            <v>0.50939999999999996</v>
          </cell>
        </row>
        <row r="490">
          <cell r="B490">
            <v>4.950000999999939</v>
          </cell>
          <cell r="C490">
            <v>4.9499999999999389</v>
          </cell>
          <cell r="D490">
            <v>0.13100000000000001</v>
          </cell>
          <cell r="E490">
            <v>0.50950000000000006</v>
          </cell>
        </row>
        <row r="491">
          <cell r="B491">
            <v>4.9600009999999388</v>
          </cell>
          <cell r="C491">
            <v>4.9599999999999387</v>
          </cell>
          <cell r="D491">
            <v>0.13100000000000001</v>
          </cell>
          <cell r="E491">
            <v>0.50960000000000005</v>
          </cell>
        </row>
        <row r="492">
          <cell r="B492">
            <v>4.9700009999999386</v>
          </cell>
          <cell r="C492">
            <v>4.9699999999999385</v>
          </cell>
          <cell r="D492">
            <v>0.13100000000000001</v>
          </cell>
          <cell r="E492">
            <v>0.50970000000000004</v>
          </cell>
        </row>
        <row r="493">
          <cell r="B493">
            <v>4.9800009999999384</v>
          </cell>
          <cell r="C493">
            <v>4.9799999999999383</v>
          </cell>
          <cell r="D493">
            <v>0.13100000000000001</v>
          </cell>
          <cell r="E493">
            <v>0.50980000000000003</v>
          </cell>
        </row>
        <row r="494">
          <cell r="B494">
            <v>4.9900009999999382</v>
          </cell>
          <cell r="C494">
            <v>4.989999999999938</v>
          </cell>
          <cell r="D494">
            <v>0.13100000000000001</v>
          </cell>
          <cell r="E494">
            <v>0.50990000000000002</v>
          </cell>
        </row>
        <row r="495">
          <cell r="B495">
            <v>5.000000999999938</v>
          </cell>
          <cell r="C495">
            <v>4.9999999999999378</v>
          </cell>
          <cell r="D495">
            <v>0.13100000000000001</v>
          </cell>
          <cell r="E495">
            <v>0.51</v>
          </cell>
        </row>
      </sheetData>
      <sheetData sheetId="2" refreshError="1"/>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가설건물"/>
      <sheetName val="시추조사비"/>
      <sheetName val="측량조사수량산출근거"/>
      <sheetName val="측량수량집계"/>
      <sheetName val="가도공"/>
      <sheetName val="precast"/>
      <sheetName val="감독차량비"/>
      <sheetName val="시험비(선정)"/>
      <sheetName val="시험비(관리)"/>
      <sheetName val="교통관리비"/>
      <sheetName val="가도표지판"/>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_"/>
      <sheetName val="일위대가"/>
      <sheetName val="工완성공사율"/>
      <sheetName val="금액내역서"/>
    </sheetNames>
    <sheetDataSet>
      <sheetData sheetId="0"/>
      <sheetData sheetId="1" refreshError="1"/>
      <sheetData sheetId="2" refreshError="1"/>
      <sheetData sheetId="3" refreshError="1"/>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교대수량집계"/>
      <sheetName val="교대철근집계"/>
      <sheetName val="교대시점"/>
      <sheetName val="교대종점"/>
      <sheetName val="보호공토공"/>
      <sheetName val="보호공토공 (2)"/>
    </sheetNames>
    <sheetDataSet>
      <sheetData sheetId="0"/>
      <sheetData sheetId="1"/>
      <sheetData sheetId="2"/>
      <sheetData sheetId="3"/>
      <sheetData sheetId="4"/>
      <sheetData sheetId="5"/>
      <sheetData sheetId="6"/>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계수시트"/>
      <sheetName val="수목집계"/>
      <sheetName val="녹지잔디면적"/>
      <sheetName val="산출내역서"/>
      <sheetName val="원가계산서"/>
    </sheetNames>
    <sheetDataSet>
      <sheetData sheetId="0" refreshError="1">
        <row r="1">
          <cell r="B1">
            <v>0.22600000000000001</v>
          </cell>
        </row>
        <row r="2">
          <cell r="B2">
            <v>0.127</v>
          </cell>
        </row>
        <row r="4">
          <cell r="B4">
            <v>5.6000000000000001E-2</v>
          </cell>
        </row>
        <row r="5">
          <cell r="B5">
            <v>3.5999999999999997E-2</v>
          </cell>
        </row>
        <row r="6">
          <cell r="B6">
            <v>2.7E-2</v>
          </cell>
        </row>
        <row r="7">
          <cell r="B7">
            <v>0.02</v>
          </cell>
        </row>
        <row r="8">
          <cell r="B8">
            <v>1.4E-2</v>
          </cell>
        </row>
        <row r="9">
          <cell r="B9">
            <v>6.0000000000000001E-3</v>
          </cell>
        </row>
        <row r="10">
          <cell r="B10">
            <v>1.0999999999999999E-2</v>
          </cell>
        </row>
        <row r="11">
          <cell r="B11">
            <v>1.7000000000000001E-2</v>
          </cell>
        </row>
        <row r="12">
          <cell r="B12">
            <v>2.5000000000000001E-2</v>
          </cell>
        </row>
        <row r="13">
          <cell r="B13">
            <v>0.04</v>
          </cell>
        </row>
        <row r="14">
          <cell r="B14">
            <v>0.06</v>
          </cell>
        </row>
        <row r="15">
          <cell r="B15">
            <v>0.1</v>
          </cell>
        </row>
        <row r="16">
          <cell r="B16">
            <v>1.24</v>
          </cell>
        </row>
        <row r="17">
          <cell r="B17">
            <v>0.69</v>
          </cell>
        </row>
        <row r="19">
          <cell r="B19">
            <v>0.3</v>
          </cell>
        </row>
        <row r="20">
          <cell r="B20">
            <v>0.19</v>
          </cell>
        </row>
        <row r="21">
          <cell r="B21">
            <v>0.14000000000000001</v>
          </cell>
        </row>
        <row r="22">
          <cell r="B22">
            <v>0.11</v>
          </cell>
        </row>
        <row r="23">
          <cell r="B23">
            <v>7.0000000000000007E-2</v>
          </cell>
        </row>
        <row r="24">
          <cell r="B24">
            <v>0.06</v>
          </cell>
        </row>
        <row r="25">
          <cell r="B25">
            <v>0.11</v>
          </cell>
        </row>
        <row r="26">
          <cell r="B26">
            <v>0.16</v>
          </cell>
        </row>
        <row r="27">
          <cell r="B27">
            <v>0.25</v>
          </cell>
        </row>
        <row r="28">
          <cell r="B28">
            <v>0.4</v>
          </cell>
        </row>
        <row r="29">
          <cell r="B29">
            <v>0.66</v>
          </cell>
        </row>
        <row r="30">
          <cell r="B30">
            <v>1</v>
          </cell>
        </row>
      </sheetData>
      <sheetData sheetId="1" refreshError="1"/>
      <sheetData sheetId="2"/>
      <sheetData sheetId="3" refreshError="1"/>
      <sheetData sheetId="4"/>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신우"/>
      <sheetName val="laroux"/>
      <sheetName val="갑지"/>
      <sheetName val="강 당"/>
      <sheetName val="신우갑지"/>
      <sheetName val="천우갑지"/>
      <sheetName val="천우"/>
      <sheetName val="__"/>
      <sheetName val="Sheet1"/>
    </sheetNames>
    <sheetDataSet>
      <sheetData sheetId="0"/>
      <sheetData sheetId="1" refreshError="1"/>
      <sheetData sheetId="2" refreshError="1"/>
      <sheetData sheetId="3" refreshError="1"/>
      <sheetData sheetId="4" refreshError="1"/>
      <sheetData sheetId="5" refreshError="1"/>
      <sheetData sheetId="6" refreshError="1"/>
      <sheetData sheetId="7"/>
      <sheetData sheetId="8" refreshError="1"/>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기초자료"/>
      <sheetName val="여과지동"/>
      <sheetName val="수량산출서(취수장)"/>
      <sheetName val="취수장"/>
      <sheetName val="수량산출서(여과지)"/>
      <sheetName val="근거서"/>
      <sheetName val="수량산출"/>
      <sheetName val="날개벽수량표"/>
      <sheetName val="암거"/>
      <sheetName val="XL4Poppy"/>
      <sheetName val="포장공"/>
      <sheetName val="배수공"/>
    </sheetNames>
    <definedNames>
      <definedName name="Macro10"/>
      <definedName name="Macro14"/>
      <definedName name="Macro7"/>
      <definedName name="Macro9"/>
    </definedNames>
    <sheetDataSet>
      <sheetData sheetId="0">
        <row r="3">
          <cell r="A3">
            <v>1</v>
          </cell>
        </row>
      </sheetData>
      <sheetData sheetId="1">
        <row r="3">
          <cell r="F3">
            <v>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수량집계표"/>
      <sheetName val="상부의 INPUT"/>
      <sheetName val="상 부"/>
      <sheetName val="교대1"/>
      <sheetName val="교 대2"/>
      <sheetName val="교대 토공"/>
      <sheetName val="교 각"/>
      <sheetName val="우 물 통"/>
      <sheetName val="예 비"/>
      <sheetName val="Sheet3"/>
    </sheetNames>
    <sheetDataSet>
      <sheetData sheetId="0"/>
      <sheetData sheetId="1" refreshError="1"/>
      <sheetData sheetId="2"/>
      <sheetData sheetId="3"/>
      <sheetData sheetId="4"/>
      <sheetData sheetId="5"/>
      <sheetData sheetId="6"/>
      <sheetData sheetId="7"/>
      <sheetData sheetId="8"/>
      <sheetData sheetId="9"/>
      <sheetData sheetId="10"/>
    </sheetDataSet>
  </externalBook>
</externalLink>
</file>

<file path=xl/externalLinks/externalLink1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약품공급2"/>
    </sheetNames>
    <sheetDataSet>
      <sheetData sheetId="0"/>
    </sheetDataSet>
  </externalBook>
</externalLink>
</file>

<file path=xl/externalLinks/externalLink1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대-산출"/>
      <sheetName val="대-전기인건"/>
      <sheetName val="중-기계산출"/>
      <sheetName val="중-전기인건"/>
      <sheetName val="표준일위"/>
      <sheetName val="물가조사"/>
      <sheetName val="임률"/>
      <sheetName val="대가정리"/>
      <sheetName val="#REF"/>
      <sheetName val="표지"/>
      <sheetName val="원가계산서 "/>
      <sheetName val="집계표 (1)"/>
      <sheetName val="집계표(2)"/>
      <sheetName val="내역서(1차공사분)"/>
      <sheetName val="Sheet1"/>
      <sheetName val="DATA"/>
      <sheetName val="수량산출"/>
      <sheetName val="현장일보"/>
      <sheetName val="총괄표"/>
      <sheetName val="I一般比"/>
      <sheetName val="견적대비표"/>
      <sheetName val="INPUT"/>
      <sheetName val="일위대가"/>
      <sheetName val="ABUT수량-A1"/>
      <sheetName val="도배공사언고"/>
      <sheetName val="포장복구집계"/>
      <sheetName val="청천내"/>
      <sheetName val="집수정"/>
      <sheetName val="NEGO"/>
      <sheetName val="공사수행방안"/>
      <sheetName val="자재단가비교표"/>
      <sheetName val="견적율"/>
      <sheetName val="내역서"/>
      <sheetName val="데이타"/>
      <sheetName val="내역서1999.8최종"/>
      <sheetName val="인건비"/>
      <sheetName val="CTEMCOST"/>
      <sheetName val="건축-물가변동"/>
      <sheetName val="노임단가"/>
      <sheetName val="전차선로 물량표"/>
      <sheetName val="일위대가-1"/>
      <sheetName val="Front"/>
      <sheetName val="wall"/>
      <sheetName val="간접"/>
      <sheetName val="ETC"/>
      <sheetName val="성남일위"/>
      <sheetName val="을"/>
      <sheetName val="POL6차-PIPING"/>
      <sheetName val="Curves"/>
      <sheetName val="Tables"/>
      <sheetName val="N賃率-職"/>
      <sheetName val="산출금액내역"/>
      <sheetName val="상수도토공집계표"/>
      <sheetName val="평균높이산출근거"/>
      <sheetName val="횡배수관위치조서"/>
      <sheetName val="공사"/>
      <sheetName val="1.설계조건"/>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1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갑지"/>
      <sheetName val="공사원가계산서"/>
      <sheetName val="총내역서"/>
      <sheetName val="내역서"/>
      <sheetName val="일위대가"/>
      <sheetName val="관급내역서"/>
      <sheetName val="이전비내역서"/>
      <sheetName val="물량"/>
      <sheetName val="배선설계"/>
      <sheetName val="부하계산"/>
      <sheetName val="기초산출서"/>
      <sheetName val="장비단가산출"/>
      <sheetName val="esco"/>
      <sheetName val="2000.11월설계내역"/>
      <sheetName val="준검 내역서"/>
      <sheetName val="1.수,변전설비 (1차작업)"/>
      <sheetName val="2.옥외전력(침매함-수정-1차작업)"/>
      <sheetName val="3.옥외전력(사장교-수정-1차작업)"/>
      <sheetName val="4.인입선교체공사"/>
      <sheetName val="DATA"/>
      <sheetName val="조명율표"/>
      <sheetName val="노임"/>
      <sheetName val="기성내역"/>
      <sheetName val="MOTOR"/>
      <sheetName val="실행간접비용"/>
      <sheetName val="laroux"/>
      <sheetName val="일위,한전"/>
      <sheetName val="원가계산서"/>
      <sheetName val="단가조사서"/>
      <sheetName val="1. 가로등 설치공사(2공구)"/>
      <sheetName val="내역서 (2)"/>
      <sheetName val="노임단가"/>
      <sheetName val="수목단가"/>
      <sheetName val="시설수량표"/>
      <sheetName val="식재수량표"/>
      <sheetName val="자재단가"/>
      <sheetName val="을"/>
      <sheetName val="1안"/>
      <sheetName val="인건-측정"/>
      <sheetName val="데이타"/>
      <sheetName val="총 원가계산"/>
      <sheetName val="#REF"/>
    </sheetNames>
    <definedNames>
      <definedName name="Macro13"/>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sheetData sheetId="29"/>
      <sheetData sheetId="30"/>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1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제출갑지"/>
      <sheetName val="가실행갑지(5억미만)"/>
      <sheetName val="가실행갑지(5억-50억)"/>
      <sheetName val="가실행갑지(50억이상)"/>
      <sheetName val="견적조건"/>
      <sheetName val="총괄집계표"/>
      <sheetName val="건축내역서"/>
      <sheetName val="투찰"/>
      <sheetName val="건축영업팀(건축)"/>
      <sheetName val="견적서갑지"/>
      <sheetName val="건축견적조건"/>
      <sheetName val="GAS"/>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1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단가"/>
      <sheetName val="단가결정"/>
      <sheetName val="단가조사"/>
      <sheetName val="단가조사서작성"/>
      <sheetName val="수목일위"/>
      <sheetName val="수목집계"/>
      <sheetName val="내역장군"/>
      <sheetName val="수량장군"/>
      <sheetName val="내역대령"/>
      <sheetName val="수량대령"/>
      <sheetName val="내역공원"/>
      <sheetName val="수량공원"/>
      <sheetName val="내역아"/>
      <sheetName val="수량아"/>
      <sheetName val="울타리"/>
      <sheetName val="시설물일위"/>
      <sheetName val="운반비"/>
      <sheetName val="단가1"/>
      <sheetName val="공사비조정"/>
      <sheetName val="공사비"/>
      <sheetName val="수목운반"/>
      <sheetName val="가설공사"/>
    </sheetNames>
    <sheetDataSet>
      <sheetData sheetId="0" refreshError="1"/>
      <sheetData sheetId="1" refreshError="1">
        <row r="393">
          <cell r="B393">
            <v>120</v>
          </cell>
        </row>
        <row r="394">
          <cell r="B394">
            <v>94</v>
          </cell>
        </row>
        <row r="395">
          <cell r="B395">
            <v>70</v>
          </cell>
        </row>
        <row r="396">
          <cell r="B396">
            <v>49</v>
          </cell>
        </row>
        <row r="398">
          <cell r="B398">
            <v>32</v>
          </cell>
        </row>
        <row r="405">
          <cell r="B405">
            <v>513</v>
          </cell>
        </row>
        <row r="406">
          <cell r="B406">
            <v>345</v>
          </cell>
        </row>
        <row r="407">
          <cell r="B407">
            <v>256</v>
          </cell>
        </row>
        <row r="408">
          <cell r="B408">
            <v>183</v>
          </cell>
        </row>
        <row r="410">
          <cell r="B410">
            <v>125</v>
          </cell>
        </row>
        <row r="411">
          <cell r="B411">
            <v>101</v>
          </cell>
        </row>
        <row r="412">
          <cell r="B412">
            <v>80</v>
          </cell>
        </row>
        <row r="417">
          <cell r="B417">
            <v>2149</v>
          </cell>
        </row>
        <row r="419">
          <cell r="B419">
            <v>727</v>
          </cell>
        </row>
        <row r="420">
          <cell r="B420">
            <v>513</v>
          </cell>
        </row>
        <row r="421">
          <cell r="B421">
            <v>345</v>
          </cell>
        </row>
        <row r="423">
          <cell r="B423">
            <v>217</v>
          </cell>
        </row>
        <row r="429">
          <cell r="B429">
            <v>30</v>
          </cell>
        </row>
        <row r="431">
          <cell r="B431">
            <v>15</v>
          </cell>
        </row>
        <row r="433">
          <cell r="B433">
            <v>15</v>
          </cell>
        </row>
        <row r="434">
          <cell r="B434">
            <v>12</v>
          </cell>
        </row>
        <row r="436">
          <cell r="B436">
            <v>5</v>
          </cell>
        </row>
        <row r="437">
          <cell r="B437">
            <v>5</v>
          </cell>
        </row>
        <row r="438">
          <cell r="B438">
            <v>5</v>
          </cell>
        </row>
        <row r="441">
          <cell r="B441">
            <v>100</v>
          </cell>
        </row>
        <row r="445">
          <cell r="B445">
            <v>2</v>
          </cell>
        </row>
        <row r="446">
          <cell r="B446">
            <v>2</v>
          </cell>
        </row>
        <row r="447">
          <cell r="B447">
            <v>1</v>
          </cell>
        </row>
        <row r="448">
          <cell r="B448">
            <v>1</v>
          </cell>
        </row>
        <row r="450">
          <cell r="B450">
            <v>1</v>
          </cell>
        </row>
        <row r="457">
          <cell r="B457">
            <v>16</v>
          </cell>
        </row>
        <row r="458">
          <cell r="B458">
            <v>16</v>
          </cell>
        </row>
        <row r="459">
          <cell r="B459">
            <v>5</v>
          </cell>
        </row>
        <row r="460">
          <cell r="B460">
            <v>5</v>
          </cell>
        </row>
        <row r="462">
          <cell r="B462">
            <v>5</v>
          </cell>
        </row>
        <row r="463">
          <cell r="B463">
            <v>5</v>
          </cell>
        </row>
        <row r="464">
          <cell r="B464">
            <v>5</v>
          </cell>
        </row>
        <row r="469">
          <cell r="B469">
            <v>56</v>
          </cell>
        </row>
        <row r="471">
          <cell r="B471">
            <v>33</v>
          </cell>
        </row>
        <row r="472">
          <cell r="B472">
            <v>16</v>
          </cell>
        </row>
        <row r="473">
          <cell r="B473">
            <v>16</v>
          </cell>
        </row>
        <row r="475">
          <cell r="B475">
            <v>5</v>
          </cell>
        </row>
        <row r="481">
          <cell r="B481">
            <v>3</v>
          </cell>
        </row>
        <row r="483">
          <cell r="B483">
            <v>2</v>
          </cell>
        </row>
        <row r="485">
          <cell r="B485">
            <v>2</v>
          </cell>
        </row>
        <row r="486">
          <cell r="B486">
            <v>1</v>
          </cell>
        </row>
        <row r="488">
          <cell r="B488">
            <v>0.5</v>
          </cell>
        </row>
        <row r="489">
          <cell r="B489">
            <v>0.5</v>
          </cell>
        </row>
        <row r="490">
          <cell r="B490">
            <v>0.5</v>
          </cell>
        </row>
        <row r="493">
          <cell r="B493">
            <v>2</v>
          </cell>
        </row>
      </sheetData>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sheetData sheetId="15"/>
      <sheetData sheetId="16" refreshError="1"/>
      <sheetData sheetId="17" refreshError="1"/>
      <sheetData sheetId="18" refreshError="1"/>
      <sheetData sheetId="19" refreshError="1"/>
      <sheetData sheetId="20" refreshError="1"/>
      <sheetData sheetId="2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_"/>
      <sheetName val="일위대가"/>
    </sheetNames>
    <sheetDataSet>
      <sheetData sheetId="0"/>
      <sheetData sheetId="1" refreshError="1"/>
    </sheetDataSet>
  </externalBook>
</externalLink>
</file>

<file path=xl/externalLinks/externalLink1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내역서"/>
      <sheetName val="수량산출"/>
      <sheetName val="중량산출"/>
      <sheetName val="PANEL 중량산출"/>
      <sheetName val="견적대비표"/>
      <sheetName val="배관배선"/>
      <sheetName val="단가대비표"/>
      <sheetName val="성스테이지"/>
      <sheetName val="타견적서 영시스템"/>
      <sheetName val="진명견적"/>
      <sheetName val="데이타"/>
      <sheetName val="식재인부"/>
    </sheetNames>
    <sheetDataSet>
      <sheetData sheetId="0" refreshError="1"/>
      <sheetData sheetId="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견적갑지"/>
      <sheetName val="견적을지"/>
      <sheetName val="표지"/>
      <sheetName val="수량산출"/>
      <sheetName val="데이타"/>
      <sheetName val="식재인부"/>
    </sheetNames>
    <sheetDataSet>
      <sheetData sheetId="0"/>
      <sheetData sheetId="1"/>
      <sheetData sheetId="2"/>
      <sheetData sheetId="3" refreshError="1"/>
      <sheetData sheetId="4" refreshError="1"/>
      <sheetData sheetId="5" refreshError="1"/>
    </sheetDataSet>
  </externalBook>
</externalLink>
</file>

<file path=xl/externalLinks/externalLink1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단가 및 재료비"/>
      <sheetName val="중기사용료"/>
      <sheetName val="중기사용료산출근거"/>
      <sheetName val="Sheet1"/>
      <sheetName val="단가산출1"/>
      <sheetName val="단가산출2"/>
      <sheetName val="일위대가"/>
      <sheetName val="일위대가data"/>
      <sheetName val="이름표"/>
      <sheetName val="일위대가 (2)"/>
    </sheetNames>
    <sheetDataSet>
      <sheetData sheetId="0">
        <row r="34">
          <cell r="U34">
            <v>276.44</v>
          </cell>
        </row>
        <row r="39">
          <cell r="U39">
            <v>204000</v>
          </cell>
        </row>
        <row r="72">
          <cell r="AA72">
            <v>56840</v>
          </cell>
        </row>
        <row r="143">
          <cell r="S143">
            <v>900</v>
          </cell>
        </row>
        <row r="144">
          <cell r="S144">
            <v>1372</v>
          </cell>
        </row>
        <row r="145">
          <cell r="S145">
            <v>499.6</v>
          </cell>
        </row>
        <row r="170">
          <cell r="S170">
            <v>5856</v>
          </cell>
        </row>
        <row r="171">
          <cell r="S171">
            <v>264705</v>
          </cell>
        </row>
        <row r="172">
          <cell r="S172">
            <v>450</v>
          </cell>
        </row>
        <row r="173">
          <cell r="S173">
            <v>668</v>
          </cell>
        </row>
        <row r="215">
          <cell r="S215">
            <v>1370</v>
          </cell>
        </row>
      </sheetData>
      <sheetData sheetId="1"/>
      <sheetData sheetId="2">
        <row r="20">
          <cell r="G20">
            <v>4631</v>
          </cell>
        </row>
        <row r="24">
          <cell r="G24">
            <v>0</v>
          </cell>
        </row>
        <row r="28">
          <cell r="G28">
            <v>0</v>
          </cell>
        </row>
        <row r="95">
          <cell r="G95">
            <v>4659</v>
          </cell>
        </row>
        <row r="99">
          <cell r="G99">
            <v>9868</v>
          </cell>
        </row>
        <row r="103">
          <cell r="G103">
            <v>11928</v>
          </cell>
        </row>
        <row r="155">
          <cell r="G155">
            <v>3763</v>
          </cell>
        </row>
        <row r="159">
          <cell r="G159">
            <v>11060</v>
          </cell>
        </row>
        <row r="163">
          <cell r="G163">
            <v>6759</v>
          </cell>
        </row>
        <row r="215">
          <cell r="G215">
            <v>10938</v>
          </cell>
        </row>
        <row r="219">
          <cell r="G219">
            <v>19113</v>
          </cell>
        </row>
        <row r="223">
          <cell r="G223">
            <v>5605</v>
          </cell>
        </row>
        <row r="245">
          <cell r="G245">
            <v>1228</v>
          </cell>
        </row>
        <row r="249">
          <cell r="G249">
            <v>9868</v>
          </cell>
        </row>
        <row r="253">
          <cell r="G253">
            <v>7035</v>
          </cell>
        </row>
      </sheetData>
      <sheetData sheetId="3"/>
      <sheetData sheetId="4"/>
      <sheetData sheetId="5"/>
      <sheetData sheetId="6"/>
      <sheetData sheetId="7"/>
      <sheetData sheetId="8"/>
      <sheetData sheetId="9"/>
    </sheetDataSet>
  </externalBook>
</externalLink>
</file>

<file path=xl/externalLinks/externalLink1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XXXXX"/>
      <sheetName val="단가 (1)"/>
      <sheetName val="단가 (2)"/>
      <sheetName val="내역서(건축)"/>
      <sheetName val="수량산출"/>
      <sheetName val="단가 및 재료비"/>
      <sheetName val="중기사용료산출근거"/>
      <sheetName val="#REF"/>
      <sheetName val="03단가대비(내역자료)"/>
      <sheetName val="을"/>
      <sheetName val="건축내역"/>
      <sheetName val="가설공사"/>
      <sheetName val="중기일위대가"/>
      <sheetName val="Sheet1"/>
      <sheetName val="데이타"/>
      <sheetName val="식재인부"/>
      <sheetName val="날개벽수량표"/>
      <sheetName val="데리네이타현황"/>
      <sheetName val="내역"/>
      <sheetName val="초기화면"/>
      <sheetName val="관급자재"/>
      <sheetName val="수량산출서"/>
      <sheetName val="내역서"/>
      <sheetName val="입찰안"/>
      <sheetName val="케이블"/>
      <sheetName val="관급자재대"/>
      <sheetName val="평가데이터"/>
      <sheetName val="설계명세서"/>
      <sheetName val="준검 내역서"/>
      <sheetName val="설계예시"/>
      <sheetName val="노임단가"/>
      <sheetName val="AS포장복구 "/>
      <sheetName val="계양가시설"/>
      <sheetName val="한강운반비"/>
      <sheetName val="잡비계산"/>
      <sheetName val="북제주원가"/>
      <sheetName val="단가"/>
      <sheetName val="시설물일위"/>
      <sheetName val="22전선(P)"/>
      <sheetName val="22전선(L)"/>
      <sheetName val="22전선(R)"/>
      <sheetName val="일반문틀 설치"/>
      <sheetName val="샌딩 에폭시 도장"/>
      <sheetName val="스텐문틀설치"/>
      <sheetName val="Total"/>
      <sheetName val="직재"/>
      <sheetName val="재집"/>
      <sheetName val="DATE"/>
      <sheetName val="총 원가계산"/>
      <sheetName val="물가시세"/>
      <sheetName val="평내중"/>
      <sheetName val="총괄내역"/>
      <sheetName val="각형맨홀"/>
      <sheetName val="대치판정"/>
      <sheetName val="삭제금지단가"/>
      <sheetName val="원가계산서"/>
      <sheetName val="EP0618"/>
      <sheetName val="토목(대안)"/>
      <sheetName val="시설용량"/>
      <sheetName val="기존단가 (2)"/>
      <sheetName val="노무비"/>
      <sheetName val="AP1"/>
      <sheetName val="일위대가목차"/>
      <sheetName val="자재단가조사표-수목"/>
      <sheetName val="집계표_식재"/>
      <sheetName val="장비종합부표"/>
      <sheetName val="부표"/>
      <sheetName val="기타 정보통신공사"/>
      <sheetName val="단가산출서 (2)"/>
      <sheetName val="단가산출서"/>
      <sheetName val="원가"/>
      <sheetName val="단면 (2)"/>
      <sheetName val="기둥(원형)"/>
      <sheetName val="교각1"/>
      <sheetName val="COPING"/>
      <sheetName val="가도공"/>
      <sheetName val="총괄메뉴"/>
      <sheetName val="정부노임"/>
      <sheetName val="방화산출"/>
      <sheetName val="일위대가"/>
      <sheetName val="갑지"/>
      <sheetName val="집계표"/>
      <sheetName val="서울대규장각(가시설흙막이)"/>
      <sheetName val="Sheet2"/>
      <sheetName val="(산출)"/>
      <sheetName val="기계목록"/>
      <sheetName val="최적단면"/>
      <sheetName val="인건-측정"/>
      <sheetName val="내역서1-2"/>
      <sheetName val="9."/>
      <sheetName val="요율"/>
      <sheetName val="오억미만"/>
      <sheetName val="약품공급2"/>
    </sheetNames>
    <sheetDataSet>
      <sheetData sheetId="0" refreshError="1"/>
      <sheetData sheetId="1"/>
      <sheetData sheetId="2" refreshError="1">
        <row r="5">
          <cell r="H5">
            <v>867</v>
          </cell>
          <cell r="I5">
            <v>1685</v>
          </cell>
          <cell r="J5">
            <v>918</v>
          </cell>
          <cell r="K5">
            <v>1693</v>
          </cell>
        </row>
        <row r="6">
          <cell r="H6">
            <v>867</v>
          </cell>
        </row>
        <row r="7">
          <cell r="H7">
            <v>867</v>
          </cell>
        </row>
        <row r="8">
          <cell r="H8">
            <v>867</v>
          </cell>
        </row>
        <row r="9">
          <cell r="H9">
            <v>867</v>
          </cell>
        </row>
        <row r="10">
          <cell r="H10">
            <v>867</v>
          </cell>
        </row>
        <row r="11">
          <cell r="H11">
            <v>867</v>
          </cell>
        </row>
        <row r="12">
          <cell r="H12">
            <v>873</v>
          </cell>
        </row>
        <row r="13">
          <cell r="H13">
            <v>873</v>
          </cell>
        </row>
        <row r="14">
          <cell r="H14">
            <v>873</v>
          </cell>
        </row>
        <row r="15">
          <cell r="H15">
            <v>873</v>
          </cell>
        </row>
        <row r="16">
          <cell r="H16">
            <v>873</v>
          </cell>
        </row>
        <row r="17">
          <cell r="H17">
            <v>873</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Set>
  </externalBook>
</externalLink>
</file>

<file path=xl/externalLinks/externalLink1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갑지"/>
      <sheetName val="집계표"/>
      <sheetName val="표지"/>
    </sheetNames>
    <sheetDataSet>
      <sheetData sheetId="0" refreshError="1"/>
      <sheetData sheetId="1" refreshError="1"/>
      <sheetData sheetId="2" refreshError="1"/>
    </sheetDataSet>
  </externalBook>
</externalLink>
</file>

<file path=xl/externalLinks/externalLink1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포장총집"/>
      <sheetName val="포장총집계"/>
      <sheetName val="포장집"/>
      <sheetName val="포장집계"/>
      <sheetName val="표준횡단"/>
      <sheetName val="확폭면적"/>
      <sheetName val="포장연장"/>
      <sheetName val="측구증감"/>
      <sheetName val="측구공제"/>
      <sheetName val="L형절포장공제"/>
      <sheetName val="L형성포장공제"/>
      <sheetName val="L형옹벽포장공제"/>
      <sheetName val="브럭체인"/>
      <sheetName val="접속수량집"/>
      <sheetName val="접속포장집"/>
      <sheetName val="접속산출 "/>
      <sheetName val="수방진입"/>
      <sheetName val="일위대가모듈"/>
      <sheetName val="일위대가집계표"/>
      <sheetName val="일위대가표"/>
      <sheetName val="DATA"/>
      <sheetName val="일위대가표지"/>
      <sheetName val="시행분집계"/>
      <sheetName val="일위대가시행분"/>
      <sheetName val="단가산출표지"/>
    </sheetNames>
    <definedNames>
      <definedName name="수식입력매크로" refersTo="#REF!"/>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단가조사"/>
      <sheetName val="원가서"/>
    </sheetNames>
    <sheetDataSet>
      <sheetData sheetId="0"/>
      <sheetData sheetId="1"/>
    </sheetDataSet>
  </externalBook>
</externalLink>
</file>

<file path=xl/externalLinks/externalLink1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반월시설물집계"/>
      <sheetName val="학습수목"/>
      <sheetName val="학습원내역"/>
      <sheetName val="반월관수"/>
      <sheetName val="반월수목집계"/>
      <sheetName val="총괄내역"/>
      <sheetName val="진입관수"/>
      <sheetName val="진입수목"/>
      <sheetName val="진입로내역"/>
      <sheetName val="시설물"/>
      <sheetName val="단가"/>
      <sheetName val="제방수목"/>
      <sheetName val="제방내역"/>
      <sheetName val="학습원관수"/>
      <sheetName val="유지관리"/>
      <sheetName val="식재출력용"/>
      <sheetName val="식재"/>
      <sheetName val="동화시설물집계"/>
      <sheetName val="동화천내역"/>
      <sheetName val="동화천수량집계"/>
      <sheetName val="단가조사"/>
      <sheetName val="수량산출서"/>
      <sheetName val="장비산출근거"/>
      <sheetName val="laroux"/>
    </sheetNames>
    <sheetDataSet>
      <sheetData sheetId="0"/>
      <sheetData sheetId="1"/>
      <sheetData sheetId="2"/>
      <sheetData sheetId="3"/>
      <sheetData sheetId="4"/>
      <sheetData sheetId="5"/>
      <sheetData sheetId="6"/>
      <sheetData sheetId="7"/>
      <sheetData sheetId="8"/>
      <sheetData sheetId="9" refreshError="1">
        <row r="294">
          <cell r="F294">
            <v>0</v>
          </cell>
          <cell r="H294">
            <v>943</v>
          </cell>
        </row>
        <row r="305">
          <cell r="F305">
            <v>179.2</v>
          </cell>
          <cell r="H305">
            <v>24787.200000000001</v>
          </cell>
          <cell r="J305">
            <v>192.89999999999998</v>
          </cell>
        </row>
        <row r="357">
          <cell r="F357">
            <v>22925745</v>
          </cell>
          <cell r="H357">
            <v>4028327</v>
          </cell>
          <cell r="J357">
            <v>241852</v>
          </cell>
        </row>
        <row r="370">
          <cell r="F370">
            <v>585259</v>
          </cell>
          <cell r="H370">
            <v>114763</v>
          </cell>
          <cell r="J370">
            <v>9244</v>
          </cell>
        </row>
        <row r="383">
          <cell r="F383">
            <v>562550</v>
          </cell>
          <cell r="H383">
            <v>105358</v>
          </cell>
        </row>
      </sheetData>
      <sheetData sheetId="10" refreshError="1">
        <row r="3">
          <cell r="A3">
            <v>6517</v>
          </cell>
        </row>
        <row r="4">
          <cell r="A4">
            <v>1782</v>
          </cell>
        </row>
        <row r="5">
          <cell r="A5">
            <v>2037</v>
          </cell>
        </row>
      </sheetData>
      <sheetData sheetId="11" refreshError="1"/>
      <sheetData sheetId="12" refreshError="1"/>
      <sheetData sheetId="13" refreshError="1"/>
      <sheetData sheetId="14" refreshError="1">
        <row r="82">
          <cell r="F82">
            <v>47386</v>
          </cell>
          <cell r="H82">
            <v>18817.599999999999</v>
          </cell>
        </row>
        <row r="100">
          <cell r="F100">
            <v>1000</v>
          </cell>
          <cell r="H100">
            <v>1147</v>
          </cell>
        </row>
        <row r="105">
          <cell r="F105">
            <v>1000</v>
          </cell>
          <cell r="H105">
            <v>448</v>
          </cell>
        </row>
      </sheetData>
      <sheetData sheetId="15" refreshError="1">
        <row r="249">
          <cell r="H249">
            <v>174</v>
          </cell>
        </row>
      </sheetData>
      <sheetData sheetId="16" refreshError="1">
        <row r="49">
          <cell r="F49">
            <v>10700</v>
          </cell>
          <cell r="H49">
            <v>8666</v>
          </cell>
        </row>
        <row r="83">
          <cell r="F83">
            <v>0</v>
          </cell>
          <cell r="H83">
            <v>8666</v>
          </cell>
        </row>
        <row r="146">
          <cell r="F146">
            <v>1100</v>
          </cell>
          <cell r="H146">
            <v>452</v>
          </cell>
        </row>
        <row r="151">
          <cell r="F151">
            <v>880</v>
          </cell>
          <cell r="H151">
            <v>158</v>
          </cell>
        </row>
        <row r="156">
          <cell r="F156">
            <v>2200</v>
          </cell>
          <cell r="H156">
            <v>322</v>
          </cell>
        </row>
        <row r="180">
          <cell r="F180">
            <v>1980</v>
          </cell>
          <cell r="H180">
            <v>158</v>
          </cell>
        </row>
        <row r="185">
          <cell r="F185">
            <v>1650</v>
          </cell>
          <cell r="H185">
            <v>158</v>
          </cell>
        </row>
        <row r="190">
          <cell r="F190">
            <v>4400</v>
          </cell>
          <cell r="H190">
            <v>158</v>
          </cell>
        </row>
        <row r="209">
          <cell r="F209">
            <v>242</v>
          </cell>
          <cell r="H209">
            <v>282</v>
          </cell>
        </row>
      </sheetData>
      <sheetData sheetId="17"/>
      <sheetData sheetId="18" refreshError="1"/>
      <sheetData sheetId="19"/>
      <sheetData sheetId="20" refreshError="1"/>
      <sheetData sheetId="21" refreshError="1"/>
      <sheetData sheetId="22" refreshError="1"/>
      <sheetData sheetId="23"/>
    </sheetDataSet>
  </externalBook>
</externalLink>
</file>

<file path=xl/externalLinks/externalLink1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갑지"/>
      <sheetName val="요율"/>
      <sheetName val="산출"/>
      <sheetName val="소방"/>
      <sheetName val="집계"/>
      <sheetName val="내역"/>
      <sheetName val="산출내역서집계표"/>
      <sheetName val="식재"/>
      <sheetName val="시설물"/>
      <sheetName val="식재출력용"/>
      <sheetName val="유지관리"/>
      <sheetName val="단가"/>
      <sheetName val="단가조사"/>
    </sheetNames>
    <sheetDataSet>
      <sheetData sheetId="0" refreshError="1"/>
      <sheetData sheetId="1" refreshError="1"/>
      <sheetData sheetId="2" refreshError="1"/>
      <sheetData sheetId="3" refreshError="1">
        <row r="2">
          <cell r="B2" t="str">
            <v>공 동 수 급 체   분 담 이 행   내 용</v>
          </cell>
        </row>
        <row r="3">
          <cell r="B3" t="str">
            <v>공사명 : 전주 솔내고등학교 신축공사</v>
          </cell>
          <cell r="F3" t="str">
            <v xml:space="preserve">             작성자 직책 및 성명:</v>
          </cell>
        </row>
        <row r="4">
          <cell r="B4" t="str">
            <v>구분                                구성원</v>
          </cell>
          <cell r="G4" t="str">
            <v>합             계</v>
          </cell>
        </row>
        <row r="5">
          <cell r="B5" t="str">
            <v>시  공  분  담  내  용</v>
          </cell>
          <cell r="E5" t="str">
            <v>( 건축, 토목, 설비 )</v>
          </cell>
          <cell r="F5" t="str">
            <v>( 소 방 )</v>
          </cell>
        </row>
        <row r="6">
          <cell r="B6" t="str">
            <v>공     사     비</v>
          </cell>
          <cell r="C6" t="str">
            <v>재    료    비</v>
          </cell>
          <cell r="E6">
            <v>263569171</v>
          </cell>
          <cell r="F6">
            <v>0</v>
          </cell>
          <cell r="G6">
            <v>263569171</v>
          </cell>
        </row>
        <row r="7">
          <cell r="C7" t="str">
            <v>노무비</v>
          </cell>
          <cell r="D7" t="str">
            <v>직 접 노 무 비</v>
          </cell>
          <cell r="E7">
            <v>263936061</v>
          </cell>
          <cell r="F7">
            <v>0</v>
          </cell>
          <cell r="G7">
            <v>263936061</v>
          </cell>
        </row>
        <row r="8">
          <cell r="D8" t="str">
            <v>간 접 노 무 비</v>
          </cell>
          <cell r="E8">
            <v>41701897</v>
          </cell>
          <cell r="F8">
            <v>0</v>
          </cell>
          <cell r="G8">
            <v>41701897</v>
          </cell>
        </row>
        <row r="9">
          <cell r="D9" t="str">
            <v>소          계</v>
          </cell>
          <cell r="E9">
            <v>305637958</v>
          </cell>
          <cell r="F9">
            <v>0</v>
          </cell>
          <cell r="G9">
            <v>305637958</v>
          </cell>
        </row>
        <row r="10">
          <cell r="C10" t="str">
            <v>경    비</v>
          </cell>
          <cell r="D10" t="str">
            <v>경          비</v>
          </cell>
          <cell r="E10">
            <v>262014292</v>
          </cell>
          <cell r="F10">
            <v>0</v>
          </cell>
          <cell r="G10">
            <v>262014292</v>
          </cell>
        </row>
        <row r="11">
          <cell r="D11" t="str">
            <v>산 재 보 험 료</v>
          </cell>
          <cell r="E11">
            <v>10086052</v>
          </cell>
          <cell r="F11">
            <v>0</v>
          </cell>
          <cell r="G11">
            <v>10086052</v>
          </cell>
        </row>
        <row r="12">
          <cell r="D12" t="str">
            <v>안 전 관 리 비</v>
          </cell>
          <cell r="E12">
            <v>15410213</v>
          </cell>
          <cell r="F12">
            <v>0</v>
          </cell>
          <cell r="G12">
            <v>15410213</v>
          </cell>
        </row>
        <row r="13">
          <cell r="D13" t="str">
            <v>고 용 보 험 료</v>
          </cell>
          <cell r="E13">
            <v>2261720</v>
          </cell>
          <cell r="F13">
            <v>0</v>
          </cell>
          <cell r="G13">
            <v>2261720</v>
          </cell>
        </row>
        <row r="14">
          <cell r="D14" t="str">
            <v>퇴직공제부금비</v>
          </cell>
          <cell r="E14">
            <v>4935604</v>
          </cell>
          <cell r="F14">
            <v>0</v>
          </cell>
          <cell r="G14">
            <v>4935604</v>
          </cell>
        </row>
        <row r="15">
          <cell r="D15" t="str">
            <v>기  타  경  비</v>
          </cell>
          <cell r="E15">
            <v>39844499</v>
          </cell>
          <cell r="F15">
            <v>0</v>
          </cell>
          <cell r="G15">
            <v>39844499</v>
          </cell>
        </row>
        <row r="16">
          <cell r="D16" t="str">
            <v>소          계</v>
          </cell>
          <cell r="E16">
            <v>334552380</v>
          </cell>
          <cell r="F16">
            <v>0</v>
          </cell>
          <cell r="G16">
            <v>334552380</v>
          </cell>
        </row>
        <row r="17">
          <cell r="C17" t="str">
            <v>순  공  사  원  가</v>
          </cell>
          <cell r="E17">
            <v>903759509</v>
          </cell>
          <cell r="F17">
            <v>0</v>
          </cell>
          <cell r="G17">
            <v>903759509</v>
          </cell>
        </row>
        <row r="18">
          <cell r="C18" t="str">
            <v>합      계      액</v>
          </cell>
        </row>
        <row r="19">
          <cell r="C19" t="str">
            <v>일  반  관  리  비</v>
          </cell>
          <cell r="E19">
            <v>36433145</v>
          </cell>
          <cell r="F19">
            <v>0</v>
          </cell>
          <cell r="G19">
            <v>36433145</v>
          </cell>
        </row>
        <row r="20">
          <cell r="C20" t="str">
            <v>이              윤</v>
          </cell>
          <cell r="E20">
            <v>101874167</v>
          </cell>
          <cell r="F20">
            <v>0</v>
          </cell>
          <cell r="G20">
            <v>101874167</v>
          </cell>
        </row>
        <row r="21">
          <cell r="C21" t="str">
            <v>총  공  사  원  가</v>
          </cell>
          <cell r="E21">
            <v>1042066821</v>
          </cell>
          <cell r="F21">
            <v>0</v>
          </cell>
          <cell r="G21">
            <v>1042066821</v>
          </cell>
        </row>
        <row r="22">
          <cell r="C22" t="str">
            <v>합      계      액</v>
          </cell>
        </row>
        <row r="23">
          <cell r="C23" t="str">
            <v>부  가  가  치  세</v>
          </cell>
          <cell r="E23">
            <v>104460445</v>
          </cell>
          <cell r="F23">
            <v>0</v>
          </cell>
          <cell r="G23">
            <v>104460445</v>
          </cell>
        </row>
        <row r="24">
          <cell r="C24" t="str">
            <v>총            액</v>
          </cell>
          <cell r="E24">
            <v>1149064898</v>
          </cell>
          <cell r="F24">
            <v>0</v>
          </cell>
          <cell r="G24">
            <v>1149064898</v>
          </cell>
        </row>
        <row r="25">
          <cell r="B25" t="str">
            <v>공 동 수 급 체   분 담 이 행   내 용</v>
          </cell>
        </row>
        <row r="26">
          <cell r="B26" t="str">
            <v>공사명 : 전주 솔내고등학교 신축공사</v>
          </cell>
          <cell r="F26" t="str">
            <v xml:space="preserve">             작성자 직책 및 성명:</v>
          </cell>
        </row>
        <row r="27">
          <cell r="B27" t="str">
            <v>구분                                구성원</v>
          </cell>
          <cell r="G27" t="str">
            <v>합             계</v>
          </cell>
        </row>
        <row r="28">
          <cell r="B28" t="str">
            <v>시  공  분  담  내  용</v>
          </cell>
          <cell r="E28" t="str">
            <v>( 건축, 토목, 설비 )</v>
          </cell>
          <cell r="F28" t="str">
            <v>( 소 방 )</v>
          </cell>
        </row>
        <row r="29">
          <cell r="B29" t="str">
            <v>공     사     비</v>
          </cell>
          <cell r="C29" t="str">
            <v>재    료    비</v>
          </cell>
          <cell r="E29">
            <v>263569171</v>
          </cell>
          <cell r="F29">
            <v>0</v>
          </cell>
          <cell r="G29">
            <v>263569171</v>
          </cell>
        </row>
        <row r="30">
          <cell r="C30" t="str">
            <v>노무비</v>
          </cell>
          <cell r="D30" t="str">
            <v>직 접 노 무 비</v>
          </cell>
          <cell r="E30">
            <v>263936061</v>
          </cell>
          <cell r="F30">
            <v>0</v>
          </cell>
          <cell r="G30">
            <v>263936061</v>
          </cell>
        </row>
        <row r="31">
          <cell r="D31" t="str">
            <v>간 접 노 무 비</v>
          </cell>
          <cell r="E31">
            <v>41701897</v>
          </cell>
          <cell r="F31">
            <v>0</v>
          </cell>
          <cell r="G31">
            <v>41701897</v>
          </cell>
        </row>
        <row r="32">
          <cell r="D32" t="str">
            <v>소          계</v>
          </cell>
          <cell r="E32">
            <v>305637958</v>
          </cell>
          <cell r="F32">
            <v>0</v>
          </cell>
          <cell r="G32">
            <v>305637958</v>
          </cell>
        </row>
        <row r="33">
          <cell r="C33" t="str">
            <v>경    비</v>
          </cell>
          <cell r="D33" t="str">
            <v>경          비</v>
          </cell>
          <cell r="E33">
            <v>262014292</v>
          </cell>
          <cell r="F33">
            <v>0</v>
          </cell>
          <cell r="G33">
            <v>262014292</v>
          </cell>
        </row>
        <row r="34">
          <cell r="D34" t="str">
            <v>산 재 보 험 료</v>
          </cell>
          <cell r="E34">
            <v>10086052</v>
          </cell>
          <cell r="F34">
            <v>0</v>
          </cell>
          <cell r="G34">
            <v>10086052</v>
          </cell>
        </row>
        <row r="35">
          <cell r="D35" t="str">
            <v>안 전 관 리 비</v>
          </cell>
          <cell r="E35">
            <v>15410213</v>
          </cell>
          <cell r="F35">
            <v>0</v>
          </cell>
          <cell r="G35">
            <v>15410213</v>
          </cell>
        </row>
        <row r="36">
          <cell r="D36" t="str">
            <v>고 용 보 험 료</v>
          </cell>
          <cell r="E36">
            <v>2261720</v>
          </cell>
          <cell r="F36">
            <v>0</v>
          </cell>
          <cell r="G36">
            <v>2261720</v>
          </cell>
        </row>
        <row r="37">
          <cell r="D37" t="str">
            <v>퇴직공제부금비</v>
          </cell>
        </row>
        <row r="38">
          <cell r="D38" t="str">
            <v>기  타  경  비</v>
          </cell>
        </row>
        <row r="39">
          <cell r="D39" t="str">
            <v>소          계</v>
          </cell>
        </row>
        <row r="40">
          <cell r="C40" t="str">
            <v>순  공  사  원  가</v>
          </cell>
        </row>
        <row r="41">
          <cell r="C41" t="str">
            <v>합      계      액</v>
          </cell>
        </row>
        <row r="42">
          <cell r="C42" t="str">
            <v>일  반  관  리  비</v>
          </cell>
        </row>
        <row r="43">
          <cell r="C43" t="str">
            <v>이              윤</v>
          </cell>
        </row>
        <row r="44">
          <cell r="C44" t="str">
            <v>총  공  사  원  가</v>
          </cell>
        </row>
        <row r="45">
          <cell r="C45" t="str">
            <v>합      계      액</v>
          </cell>
        </row>
        <row r="46">
          <cell r="C46" t="str">
            <v>부  가  가  치  세</v>
          </cell>
        </row>
        <row r="47">
          <cell r="C47" t="str">
            <v>총            액</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설비 (2)"/>
      <sheetName val="토목 (2)"/>
      <sheetName val="건축 (2)"/>
      <sheetName val="퍼스트"/>
      <sheetName val="요율맨"/>
      <sheetName val="산출내역서집계표"/>
      <sheetName val="건축"/>
      <sheetName val="토목"/>
      <sheetName val="설비"/>
    </sheetNames>
    <sheetDataSet>
      <sheetData sheetId="0"/>
      <sheetData sheetId="1"/>
      <sheetData sheetId="2"/>
      <sheetData sheetId="3"/>
      <sheetData sheetId="4"/>
      <sheetData sheetId="5" refreshError="1">
        <row r="3">
          <cell r="D3" t="str">
            <v>항  목  별</v>
          </cell>
          <cell r="F3" t="str">
            <v xml:space="preserve">자   재   비 </v>
          </cell>
          <cell r="G3" t="str">
            <v>노    무    비</v>
          </cell>
          <cell r="H3" t="str">
            <v>경         비</v>
          </cell>
          <cell r="I3" t="str">
            <v>합         계</v>
          </cell>
          <cell r="J3" t="str">
            <v>금    액</v>
          </cell>
          <cell r="L3" t="str">
            <v>비    고</v>
          </cell>
        </row>
        <row r="4">
          <cell r="F4" t="str">
            <v>금    액</v>
          </cell>
          <cell r="G4" t="str">
            <v>금    액</v>
          </cell>
          <cell r="H4" t="str">
            <v>금    액</v>
          </cell>
          <cell r="I4" t="str">
            <v>단 가</v>
          </cell>
        </row>
        <row r="6">
          <cell r="D6" t="str">
            <v xml:space="preserve">  1.공종별합계</v>
          </cell>
          <cell r="F6">
            <v>0</v>
          </cell>
          <cell r="G6">
            <v>0</v>
          </cell>
          <cell r="H6">
            <v>0</v>
          </cell>
          <cell r="J6">
            <v>0</v>
          </cell>
          <cell r="K6" t="str">
            <v>원</v>
          </cell>
          <cell r="L6" t="str">
            <v xml:space="preserve">※ 좌측란의 금액은 재료비+직접노무비+산출경비를 </v>
          </cell>
        </row>
        <row r="7">
          <cell r="E7" t="str">
            <v>가.건축공사</v>
          </cell>
          <cell r="L7" t="str">
            <v xml:space="preserve">     합산한 금액임.</v>
          </cell>
        </row>
        <row r="8">
          <cell r="E8" t="str">
            <v>01 공 통 가 설 공 사</v>
          </cell>
          <cell r="J8">
            <v>0</v>
          </cell>
        </row>
        <row r="9">
          <cell r="E9" t="str">
            <v>02 가  설  공  사</v>
          </cell>
          <cell r="J9">
            <v>0</v>
          </cell>
          <cell r="K9" t="str">
            <v>원</v>
          </cell>
          <cell r="L9" t="str">
            <v>※ 각동별 공종별 합계금액을 표시.</v>
          </cell>
        </row>
        <row r="10">
          <cell r="E10" t="str">
            <v xml:space="preserve">03 토   공   사 </v>
          </cell>
          <cell r="J10">
            <v>0</v>
          </cell>
          <cell r="K10" t="str">
            <v>원</v>
          </cell>
        </row>
        <row r="11">
          <cell r="E11" t="str">
            <v>04 철근콘크리트공사</v>
          </cell>
          <cell r="J11">
            <v>0</v>
          </cell>
          <cell r="K11" t="str">
            <v>원</v>
          </cell>
        </row>
        <row r="12">
          <cell r="E12" t="str">
            <v>05 조  적  공  사</v>
          </cell>
          <cell r="J12">
            <v>0</v>
          </cell>
          <cell r="K12" t="str">
            <v>원</v>
          </cell>
        </row>
        <row r="13">
          <cell r="E13" t="str">
            <v>06 철 골 공 사</v>
          </cell>
          <cell r="J13">
            <v>0</v>
          </cell>
          <cell r="K13" t="str">
            <v>원</v>
          </cell>
        </row>
        <row r="14">
          <cell r="E14" t="str">
            <v>07 방  수  공  사</v>
          </cell>
          <cell r="J14">
            <v>0</v>
          </cell>
          <cell r="K14" t="str">
            <v>원</v>
          </cell>
        </row>
        <row r="15">
          <cell r="E15" t="str">
            <v>08 타  일  공  사</v>
          </cell>
          <cell r="J15">
            <v>0</v>
          </cell>
          <cell r="K15" t="str">
            <v>원</v>
          </cell>
        </row>
        <row r="16">
          <cell r="E16" t="str">
            <v xml:space="preserve">09 석   공   사 </v>
          </cell>
          <cell r="J16">
            <v>0</v>
          </cell>
          <cell r="K16" t="str">
            <v>원</v>
          </cell>
        </row>
        <row r="17">
          <cell r="E17" t="str">
            <v>10 금  속  공  사</v>
          </cell>
          <cell r="J17">
            <v>0</v>
          </cell>
          <cell r="K17" t="str">
            <v>원</v>
          </cell>
        </row>
        <row r="18">
          <cell r="E18" t="str">
            <v xml:space="preserve">11 목   공   사 </v>
          </cell>
          <cell r="J18">
            <v>0</v>
          </cell>
          <cell r="K18" t="str">
            <v>원</v>
          </cell>
        </row>
        <row r="19">
          <cell r="E19" t="str">
            <v>12 미  장  공  사</v>
          </cell>
          <cell r="J19">
            <v>0</v>
          </cell>
          <cell r="K19" t="str">
            <v>원</v>
          </cell>
        </row>
        <row r="20">
          <cell r="E20" t="str">
            <v>13 창  호  공  사</v>
          </cell>
          <cell r="J20">
            <v>0</v>
          </cell>
          <cell r="K20" t="str">
            <v>원</v>
          </cell>
        </row>
        <row r="21">
          <cell r="E21" t="str">
            <v>14 유  리   공  사</v>
          </cell>
          <cell r="J21">
            <v>0</v>
          </cell>
          <cell r="K21" t="str">
            <v>원</v>
          </cell>
        </row>
        <row r="22">
          <cell r="E22" t="str">
            <v>15 도  장  공  사</v>
          </cell>
          <cell r="J22">
            <v>0</v>
          </cell>
          <cell r="K22" t="str">
            <v>원</v>
          </cell>
        </row>
        <row r="23">
          <cell r="E23" t="str">
            <v>16 수  장  공  사</v>
          </cell>
          <cell r="J23">
            <v>0</v>
          </cell>
          <cell r="K23" t="str">
            <v>원</v>
          </cell>
        </row>
        <row r="24">
          <cell r="E24" t="str">
            <v>17 지붕 및 홈통공사</v>
          </cell>
          <cell r="J24">
            <v>0</v>
          </cell>
          <cell r="K24" t="str">
            <v>원</v>
          </cell>
        </row>
        <row r="25">
          <cell r="E25" t="str">
            <v xml:space="preserve">18 잡   공   사 </v>
          </cell>
          <cell r="J25">
            <v>0</v>
          </cell>
          <cell r="K25" t="str">
            <v>원</v>
          </cell>
        </row>
        <row r="26">
          <cell r="E26" t="str">
            <v>19 정화조설치공사</v>
          </cell>
          <cell r="J26">
            <v>0</v>
          </cell>
          <cell r="K26" t="str">
            <v>원</v>
          </cell>
        </row>
        <row r="27">
          <cell r="E27" t="str">
            <v>20 철  거  공  사</v>
          </cell>
          <cell r="J27">
            <v>0</v>
          </cell>
          <cell r="K27" t="str">
            <v>원</v>
          </cell>
        </row>
        <row r="28">
          <cell r="E28" t="str">
            <v>21 골  재  비</v>
          </cell>
          <cell r="J28">
            <v>0</v>
          </cell>
          <cell r="K28" t="str">
            <v>원</v>
          </cell>
        </row>
        <row r="29">
          <cell r="E29" t="str">
            <v>22 운  반  비</v>
          </cell>
          <cell r="J29">
            <v>0</v>
          </cell>
          <cell r="K29" t="str">
            <v>원</v>
          </cell>
        </row>
        <row r="30">
          <cell r="E30" t="str">
            <v>23 작 업 부 산 물</v>
          </cell>
          <cell r="J30">
            <v>0</v>
          </cell>
          <cell r="K30" t="str">
            <v>원</v>
          </cell>
        </row>
        <row r="32">
          <cell r="E32" t="str">
            <v>합 계</v>
          </cell>
          <cell r="F32">
            <v>0</v>
          </cell>
          <cell r="G32">
            <v>0</v>
          </cell>
          <cell r="H32">
            <v>0</v>
          </cell>
          <cell r="J32">
            <v>0</v>
          </cell>
          <cell r="K32" t="str">
            <v>원</v>
          </cell>
        </row>
        <row r="33">
          <cell r="E33" t="str">
            <v>나.토목공사</v>
          </cell>
        </row>
        <row r="35">
          <cell r="E35" t="str">
            <v>01 토공사</v>
          </cell>
          <cell r="J35">
            <v>0</v>
          </cell>
          <cell r="K35" t="str">
            <v>원</v>
          </cell>
        </row>
        <row r="36">
          <cell r="E36" t="str">
            <v>02 하수도공사</v>
          </cell>
          <cell r="J36">
            <v>0</v>
          </cell>
          <cell r="K36" t="str">
            <v>원</v>
          </cell>
        </row>
        <row r="37">
          <cell r="E37" t="str">
            <v>03 포장공사</v>
          </cell>
          <cell r="J37">
            <v>0</v>
          </cell>
          <cell r="K37" t="str">
            <v>원</v>
          </cell>
        </row>
        <row r="38">
          <cell r="E38" t="str">
            <v>04 옹벽공사</v>
          </cell>
          <cell r="J38">
            <v>0</v>
          </cell>
          <cell r="K38" t="str">
            <v>원</v>
          </cell>
        </row>
        <row r="39">
          <cell r="E39" t="str">
            <v>05 화단박스공사</v>
          </cell>
          <cell r="J39">
            <v>0</v>
          </cell>
          <cell r="K39" t="str">
            <v>원</v>
          </cell>
        </row>
        <row r="40">
          <cell r="E40" t="str">
            <v>06 구조물공사</v>
          </cell>
          <cell r="J40">
            <v>0</v>
          </cell>
          <cell r="K40" t="str">
            <v>원</v>
          </cell>
        </row>
        <row r="41">
          <cell r="E41" t="str">
            <v>07 철거공사</v>
          </cell>
          <cell r="J41">
            <v>0</v>
          </cell>
          <cell r="K41" t="str">
            <v>원</v>
          </cell>
        </row>
        <row r="42">
          <cell r="E42" t="str">
            <v>08 사급자재비공사</v>
          </cell>
          <cell r="J42">
            <v>0</v>
          </cell>
          <cell r="K42" t="str">
            <v>원</v>
          </cell>
        </row>
        <row r="43">
          <cell r="E43" t="str">
            <v>09 운반비</v>
          </cell>
          <cell r="J43">
            <v>0</v>
          </cell>
          <cell r="K43" t="str">
            <v>원</v>
          </cell>
        </row>
        <row r="44">
          <cell r="E44" t="str">
            <v>10 작업 부산물</v>
          </cell>
          <cell r="J44">
            <v>0</v>
          </cell>
          <cell r="K44" t="str">
            <v>원</v>
          </cell>
        </row>
        <row r="45">
          <cell r="E45" t="str">
            <v xml:space="preserve"> 11 폐기물처리수수료</v>
          </cell>
          <cell r="J45">
            <v>0</v>
          </cell>
          <cell r="K45" t="str">
            <v>원</v>
          </cell>
        </row>
        <row r="46">
          <cell r="E46" t="str">
            <v>합계</v>
          </cell>
          <cell r="F46">
            <v>0</v>
          </cell>
          <cell r="G46">
            <v>0</v>
          </cell>
          <cell r="H46">
            <v>0</v>
          </cell>
          <cell r="J46">
            <v>0</v>
          </cell>
          <cell r="K46" t="str">
            <v>원</v>
          </cell>
        </row>
        <row r="61">
          <cell r="E61" t="str">
            <v>다.기계설비공사</v>
          </cell>
        </row>
        <row r="63">
          <cell r="E63" t="str">
            <v>01 옥외배관공사</v>
          </cell>
          <cell r="J63">
            <v>0</v>
          </cell>
          <cell r="K63" t="str">
            <v>원</v>
          </cell>
        </row>
        <row r="64">
          <cell r="E64" t="str">
            <v>02 기계실배관공사</v>
          </cell>
          <cell r="J64">
            <v>0</v>
          </cell>
          <cell r="K64" t="str">
            <v>원</v>
          </cell>
        </row>
        <row r="65">
          <cell r="E65" t="str">
            <v>03 난방배관공사</v>
          </cell>
          <cell r="J65">
            <v>0</v>
          </cell>
          <cell r="K65" t="str">
            <v>원</v>
          </cell>
        </row>
        <row r="66">
          <cell r="E66" t="str">
            <v>04 위생배관공사</v>
          </cell>
          <cell r="J66">
            <v>0</v>
          </cell>
          <cell r="K66" t="str">
            <v>원</v>
          </cell>
        </row>
        <row r="67">
          <cell r="E67" t="str">
            <v>05 배기닥트설치공사</v>
          </cell>
          <cell r="J67">
            <v>0</v>
          </cell>
          <cell r="K67" t="str">
            <v>원</v>
          </cell>
        </row>
        <row r="68">
          <cell r="E68" t="str">
            <v>06 가스배관공사</v>
          </cell>
          <cell r="J68">
            <v>0</v>
          </cell>
          <cell r="K68" t="str">
            <v>원</v>
          </cell>
        </row>
        <row r="70">
          <cell r="E70" t="str">
            <v>07 자동제어공사</v>
          </cell>
          <cell r="J70">
            <v>0</v>
          </cell>
          <cell r="K70" t="str">
            <v>원</v>
          </cell>
        </row>
        <row r="71">
          <cell r="E71" t="str">
            <v>08 소화배관공사</v>
          </cell>
          <cell r="J71">
            <v>0</v>
          </cell>
          <cell r="K71" t="str">
            <v>원</v>
          </cell>
        </row>
        <row r="72">
          <cell r="E72" t="str">
            <v>09 위생기구설치공사</v>
          </cell>
          <cell r="J72">
            <v>0</v>
          </cell>
          <cell r="K72" t="str">
            <v>원</v>
          </cell>
        </row>
        <row r="73">
          <cell r="E73" t="str">
            <v>10 급수급탕배관공사</v>
          </cell>
          <cell r="J73">
            <v>0</v>
          </cell>
          <cell r="K73" t="str">
            <v>원</v>
          </cell>
        </row>
        <row r="74">
          <cell r="E74" t="str">
            <v>11 오배수통기배관공사</v>
          </cell>
          <cell r="J74">
            <v>0</v>
          </cell>
          <cell r="K74" t="str">
            <v>원</v>
          </cell>
        </row>
        <row r="75">
          <cell r="E75" t="str">
            <v>합계</v>
          </cell>
          <cell r="F75">
            <v>0</v>
          </cell>
          <cell r="G75">
            <v>0</v>
          </cell>
          <cell r="H75">
            <v>0</v>
          </cell>
          <cell r="I75">
            <v>0</v>
          </cell>
          <cell r="J75">
            <v>0</v>
          </cell>
          <cell r="K75" t="str">
            <v>원</v>
          </cell>
        </row>
        <row r="90">
          <cell r="D90" t="str">
            <v xml:space="preserve">  2.간접노무비</v>
          </cell>
          <cell r="J90">
            <v>0</v>
          </cell>
          <cell r="K90" t="str">
            <v>원</v>
          </cell>
        </row>
        <row r="91">
          <cell r="D91" t="str">
            <v xml:space="preserve">  3.경   비</v>
          </cell>
        </row>
        <row r="92">
          <cell r="E92" t="str">
            <v>(1) 산재보험료</v>
          </cell>
          <cell r="J92">
            <v>0</v>
          </cell>
          <cell r="K92" t="str">
            <v>원</v>
          </cell>
        </row>
        <row r="93">
          <cell r="E93" t="str">
            <v>(2) 안전관리비</v>
          </cell>
          <cell r="J93">
            <v>21630302</v>
          </cell>
          <cell r="K93" t="str">
            <v>원</v>
          </cell>
        </row>
        <row r="94">
          <cell r="E94" t="str">
            <v>(3) 고용보험료</v>
          </cell>
          <cell r="K94" t="str">
            <v>원</v>
          </cell>
        </row>
        <row r="95">
          <cell r="E95" t="str">
            <v>(4) 기타경비</v>
          </cell>
          <cell r="J95">
            <v>0</v>
          </cell>
          <cell r="K95" t="str">
            <v>원</v>
          </cell>
        </row>
        <row r="96">
          <cell r="E96" t="str">
            <v>(5) 퇴직공제부금비</v>
          </cell>
          <cell r="J96">
            <v>0</v>
          </cell>
          <cell r="K96" t="str">
            <v>원</v>
          </cell>
        </row>
        <row r="97">
          <cell r="D97" t="str">
            <v xml:space="preserve">  4.일반관리비</v>
          </cell>
          <cell r="J97">
            <v>0</v>
          </cell>
          <cell r="K97" t="str">
            <v>원</v>
          </cell>
        </row>
        <row r="98">
          <cell r="D98" t="str">
            <v xml:space="preserve">  5.이   윤</v>
          </cell>
          <cell r="J98">
            <v>0</v>
          </cell>
          <cell r="K98" t="str">
            <v>원</v>
          </cell>
        </row>
        <row r="99">
          <cell r="D99" t="str">
            <v xml:space="preserve">  6.공사손해보험료</v>
          </cell>
          <cell r="J99">
            <v>0</v>
          </cell>
          <cell r="K99" t="str">
            <v>원</v>
          </cell>
          <cell r="L99" t="str">
            <v xml:space="preserve">해  당  없  음 </v>
          </cell>
        </row>
        <row r="100">
          <cell r="D100" t="str">
            <v xml:space="preserve">  7.부가가치세</v>
          </cell>
          <cell r="J100">
            <v>2163030</v>
          </cell>
          <cell r="K100" t="str">
            <v>원</v>
          </cell>
        </row>
        <row r="102">
          <cell r="D102" t="str">
            <v xml:space="preserve"> 8.총   계</v>
          </cell>
          <cell r="J102">
            <v>23793332</v>
          </cell>
          <cell r="K102" t="str">
            <v>원</v>
          </cell>
        </row>
      </sheetData>
      <sheetData sheetId="6"/>
      <sheetData sheetId="7"/>
      <sheetData sheetId="8"/>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신우"/>
      <sheetName val="laroux"/>
      <sheetName val="갑지"/>
      <sheetName val="강 당"/>
      <sheetName val="신우갑지"/>
      <sheetName val="천우갑지"/>
      <sheetName val="천우"/>
      <sheetName val="__"/>
    </sheetNames>
    <sheetDataSet>
      <sheetData sheetId="0"/>
      <sheetData sheetId="1" refreshError="1"/>
      <sheetData sheetId="2" refreshError="1"/>
      <sheetData sheetId="3" refreshError="1"/>
      <sheetData sheetId="4" refreshError="1"/>
      <sheetData sheetId="5" refreshError="1"/>
      <sheetData sheetId="6" refreshError="1"/>
      <sheetData sheetId="7"/>
    </sheetDataSet>
  </externalBook>
</externalLink>
</file>

<file path=xl/externalLinks/externalLink1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수량산출"/>
      <sheetName val="자재집계"/>
      <sheetName val="수량 집계"/>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단가산출서"/>
      <sheetName val="수목일위"/>
      <sheetName val="원가"/>
      <sheetName val="시설물일위"/>
      <sheetName val="단가"/>
    </sheetNames>
    <sheetDataSet>
      <sheetData sheetId="0" refreshError="1"/>
      <sheetData sheetId="1" refreshError="1"/>
      <sheetData sheetId="2" refreshError="1"/>
      <sheetData sheetId="3" refreshError="1"/>
      <sheetData sheetId="4" refreshError="1">
        <row r="11">
          <cell r="A11">
            <v>490</v>
          </cell>
        </row>
        <row r="18">
          <cell r="A18">
            <v>560</v>
          </cell>
        </row>
        <row r="30">
          <cell r="A30">
            <v>70740</v>
          </cell>
        </row>
        <row r="53">
          <cell r="A53">
            <v>980</v>
          </cell>
        </row>
        <row r="68">
          <cell r="A68">
            <v>11791</v>
          </cell>
        </row>
        <row r="73">
          <cell r="A73">
            <v>800</v>
          </cell>
        </row>
        <row r="96">
          <cell r="A96">
            <v>419000</v>
          </cell>
        </row>
        <row r="97">
          <cell r="A97">
            <v>283000</v>
          </cell>
        </row>
        <row r="98">
          <cell r="A98">
            <v>179000</v>
          </cell>
        </row>
        <row r="135">
          <cell r="A135">
            <v>7200</v>
          </cell>
        </row>
        <row r="136">
          <cell r="A136">
            <v>11800</v>
          </cell>
        </row>
        <row r="137">
          <cell r="A137">
            <v>5900</v>
          </cell>
        </row>
        <row r="141">
          <cell r="A141">
            <v>1900</v>
          </cell>
        </row>
        <row r="148">
          <cell r="A148">
            <v>4300</v>
          </cell>
        </row>
        <row r="156">
          <cell r="A156">
            <v>6100</v>
          </cell>
        </row>
        <row r="160">
          <cell r="A160">
            <v>220</v>
          </cell>
        </row>
      </sheetData>
    </sheetDataSet>
  </externalBook>
</externalLink>
</file>

<file path=xl/externalLinks/externalLink1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x0000_ÿ"/>
      <sheetName val="원가계산서"/>
      <sheetName val="총괄내역서"/>
      <sheetName val="기타경비내역서"/>
      <sheetName val="내역서"/>
      <sheetName val="일위대가총괄"/>
      <sheetName val="일위대가"/>
      <sheetName val="단가대비표"/>
      <sheetName val="단가산출"/>
      <sheetName val="99노임기준"/>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1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수량산출"/>
      <sheetName val="수량 집계"/>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row r="6">
          <cell r="R6">
            <v>1.02</v>
          </cell>
        </row>
        <row r="17">
          <cell r="R17">
            <v>7.6700000000000008</v>
          </cell>
        </row>
        <row r="21">
          <cell r="R21">
            <v>0.83000000000000007</v>
          </cell>
        </row>
        <row r="36">
          <cell r="R36">
            <v>39.129999999999995</v>
          </cell>
        </row>
        <row r="38">
          <cell r="F38">
            <v>0.30399999999999999</v>
          </cell>
        </row>
        <row r="39">
          <cell r="F39">
            <v>0.66600000000000004</v>
          </cell>
        </row>
        <row r="49">
          <cell r="R49">
            <v>4.03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총괄"/>
      <sheetName val="본댐"/>
      <sheetName val="도수"/>
      <sheetName val="ssb"/>
      <sheetName val="증감"/>
      <sheetName val="토목"/>
      <sheetName val="국고"/>
      <sheetName val="발전"/>
      <sheetName val="건축"/>
      <sheetName val="건축내역"/>
      <sheetName val="기계"/>
      <sheetName val="전기"/>
      <sheetName val="통신"/>
      <sheetName val="집계"/>
      <sheetName val="챠트"/>
      <sheetName val="물가"/>
      <sheetName val="Sheet9"/>
      <sheetName val="Sheet10"/>
      <sheetName val="Sheet11"/>
      <sheetName val="Sheet12"/>
      <sheetName val="Sheet13"/>
      <sheetName val="Sheet14"/>
      <sheetName val="Sheet15"/>
      <sheetName val="Sheet16"/>
      <sheetName val="Module1"/>
      <sheetName val="수량산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노무비 산출근거"/>
      <sheetName val="노무비 산출근거-조명"/>
      <sheetName val="전기"/>
      <sheetName val="수량산출"/>
    </sheetNames>
    <sheetDataSet>
      <sheetData sheetId="0" refreshError="1"/>
      <sheetData sheetId="1" refreshError="1"/>
      <sheetData sheetId="2" refreshError="1"/>
      <sheetData sheetId="3" refreshError="1"/>
    </sheetDataSet>
  </externalBook>
</externalLink>
</file>

<file path=xl/externalLinks/externalLink1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1"/>
      <sheetName val="표지2"/>
      <sheetName val="표지"/>
      <sheetName val="설계서"/>
      <sheetName val="설계설명서"/>
      <sheetName val="예정공정표"/>
      <sheetName val="공사원가"/>
      <sheetName val="잡비"/>
      <sheetName val="내역서"/>
      <sheetName val="일위목록"/>
      <sheetName val="식재일위"/>
      <sheetName val="시설일위"/>
      <sheetName val="기초일위"/>
      <sheetName val="연못설비내역서"/>
      <sheetName val="연못설비일위대가"/>
      <sheetName val="노임단가"/>
      <sheetName val="수목단가"/>
      <sheetName val="자재단가"/>
      <sheetName val="연못설비단가비교표"/>
      <sheetName val="식재수량표"/>
      <sheetName val="시설수량표"/>
      <sheetName val="실개울설비수량"/>
      <sheetName val="별산자재집계표"/>
      <sheetName val="사급자재"/>
      <sheetName val="관급사급"/>
      <sheetName val="시멘모래"/>
      <sheetName val="조적공사"/>
      <sheetName val="식재기준"/>
      <sheetName val="유기질비료기준"/>
      <sheetName val="생명정사용량 (2)"/>
      <sheetName val="견적의뢰서"/>
      <sheetName val="견적"/>
      <sheetName val="기계경비개요"/>
      <sheetName val="경비목록"/>
      <sheetName val="경비"/>
      <sheetName val="펌프동력산출"/>
      <sheetName val="2002기계경비산출표"/>
      <sheetName val="해상장비조정원"/>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1">
          <cell r="B1" t="str">
            <v>◆ 수목 단가조사표</v>
          </cell>
        </row>
      </sheetData>
      <sheetData sheetId="17"/>
      <sheetData sheetId="18"/>
      <sheetData sheetId="19">
        <row r="1">
          <cell r="C1" t="str">
            <v>수    종</v>
          </cell>
          <cell r="D1" t="str">
            <v>규   격</v>
          </cell>
          <cell r="E1" t="str">
            <v>단위</v>
          </cell>
          <cell r="F1" t="str">
            <v>계</v>
          </cell>
        </row>
        <row r="3">
          <cell r="C3" t="str">
            <v>조형소나무A</v>
          </cell>
          <cell r="D3" t="str">
            <v>H3.0xW1.5xR12</v>
          </cell>
          <cell r="E3" t="str">
            <v>주</v>
          </cell>
          <cell r="F3">
            <v>5</v>
          </cell>
        </row>
        <row r="4">
          <cell r="C4" t="str">
            <v>조형소나무B</v>
          </cell>
          <cell r="D4" t="str">
            <v>H4.0xW2.0xR20</v>
          </cell>
          <cell r="E4" t="str">
            <v>주</v>
          </cell>
          <cell r="F4">
            <v>3</v>
          </cell>
        </row>
        <row r="5">
          <cell r="C5" t="str">
            <v>선주목</v>
          </cell>
          <cell r="D5" t="str">
            <v>H2.5xW1.5</v>
          </cell>
          <cell r="E5" t="str">
            <v>주</v>
          </cell>
          <cell r="F5">
            <v>9</v>
          </cell>
        </row>
        <row r="6">
          <cell r="C6" t="str">
            <v>스트로브잣</v>
          </cell>
          <cell r="D6" t="str">
            <v>H2.5xW1.2</v>
          </cell>
          <cell r="E6" t="str">
            <v>주</v>
          </cell>
          <cell r="F6">
            <v>79</v>
          </cell>
        </row>
        <row r="7">
          <cell r="C7" t="str">
            <v>조형향나무</v>
          </cell>
          <cell r="D7" t="str">
            <v>H3.5xW1.5</v>
          </cell>
          <cell r="E7" t="str">
            <v>주</v>
          </cell>
          <cell r="F7">
            <v>14</v>
          </cell>
        </row>
        <row r="8">
          <cell r="C8" t="str">
            <v>서양측백</v>
          </cell>
          <cell r="D8" t="str">
            <v>H1.5xW0.5</v>
          </cell>
          <cell r="E8" t="str">
            <v>주</v>
          </cell>
          <cell r="F8">
            <v>303</v>
          </cell>
        </row>
        <row r="9">
          <cell r="F9">
            <v>0</v>
          </cell>
        </row>
        <row r="11">
          <cell r="C11" t="str">
            <v xml:space="preserve"> 소계</v>
          </cell>
          <cell r="E11" t="str">
            <v>주</v>
          </cell>
          <cell r="F11">
            <v>413</v>
          </cell>
        </row>
        <row r="12">
          <cell r="C12" t="str">
            <v>꽃사과</v>
          </cell>
          <cell r="D12" t="str">
            <v>H2.5xR 6</v>
          </cell>
          <cell r="E12" t="str">
            <v>주</v>
          </cell>
          <cell r="F12">
            <v>17</v>
          </cell>
        </row>
        <row r="13">
          <cell r="C13" t="str">
            <v>느티나무</v>
          </cell>
          <cell r="D13" t="str">
            <v>H4.0xR15</v>
          </cell>
          <cell r="E13" t="str">
            <v>주</v>
          </cell>
          <cell r="F13">
            <v>46</v>
          </cell>
        </row>
        <row r="14">
          <cell r="C14" t="str">
            <v>매화나무</v>
          </cell>
          <cell r="D14" t="str">
            <v>H2.5xR 6</v>
          </cell>
          <cell r="E14" t="str">
            <v>주</v>
          </cell>
          <cell r="F14">
            <v>49</v>
          </cell>
        </row>
        <row r="15">
          <cell r="C15" t="str">
            <v>목련</v>
          </cell>
          <cell r="D15" t="str">
            <v>H3.5xR12</v>
          </cell>
          <cell r="E15" t="str">
            <v>주</v>
          </cell>
          <cell r="F15">
            <v>36</v>
          </cell>
        </row>
        <row r="16">
          <cell r="C16" t="str">
            <v>왕벚나무</v>
          </cell>
          <cell r="D16" t="str">
            <v>H3.5xB 8</v>
          </cell>
          <cell r="E16" t="str">
            <v>주</v>
          </cell>
          <cell r="F16">
            <v>46</v>
          </cell>
        </row>
        <row r="17">
          <cell r="C17" t="str">
            <v>자작나무</v>
          </cell>
          <cell r="D17" t="str">
            <v>H3.0xB 6</v>
          </cell>
          <cell r="E17" t="str">
            <v>주</v>
          </cell>
          <cell r="F17">
            <v>57</v>
          </cell>
        </row>
        <row r="18">
          <cell r="C18" t="str">
            <v>홍단풍</v>
          </cell>
          <cell r="D18" t="str">
            <v>H2.5xR 8</v>
          </cell>
          <cell r="E18" t="str">
            <v>주</v>
          </cell>
          <cell r="F18">
            <v>30</v>
          </cell>
        </row>
        <row r="19">
          <cell r="C19" t="str">
            <v>칠엽수</v>
          </cell>
          <cell r="D19" t="str">
            <v>H2.5xR 8</v>
          </cell>
          <cell r="E19" t="str">
            <v>주</v>
          </cell>
          <cell r="F19">
            <v>30</v>
          </cell>
        </row>
        <row r="20">
          <cell r="C20" t="str">
            <v>산수유</v>
          </cell>
          <cell r="D20" t="str">
            <v>H2.0xW0.9xR5</v>
          </cell>
          <cell r="E20" t="str">
            <v>주</v>
          </cell>
          <cell r="F20">
            <v>100</v>
          </cell>
        </row>
        <row r="22">
          <cell r="C22" t="str">
            <v xml:space="preserve"> 소계</v>
          </cell>
          <cell r="E22" t="str">
            <v>주</v>
          </cell>
          <cell r="F22">
            <v>411</v>
          </cell>
        </row>
        <row r="23">
          <cell r="C23" t="str">
            <v xml:space="preserve"> 교목계</v>
          </cell>
          <cell r="F23">
            <v>824</v>
          </cell>
        </row>
        <row r="24">
          <cell r="C24" t="str">
            <v>회양목</v>
          </cell>
          <cell r="D24" t="str">
            <v>H0.3xW0.3</v>
          </cell>
          <cell r="E24" t="str">
            <v>주</v>
          </cell>
          <cell r="F24">
            <v>500</v>
          </cell>
        </row>
        <row r="25">
          <cell r="C25" t="str">
            <v>눈주목</v>
          </cell>
          <cell r="D25" t="str">
            <v>H0.4xW0.4</v>
          </cell>
          <cell r="E25" t="str">
            <v>주</v>
          </cell>
          <cell r="F25">
            <v>2030</v>
          </cell>
        </row>
        <row r="26">
          <cell r="C26" t="str">
            <v>화살나무</v>
          </cell>
          <cell r="D26" t="str">
            <v>H1.0xW0.6</v>
          </cell>
          <cell r="E26" t="str">
            <v>주</v>
          </cell>
          <cell r="F26">
            <v>104</v>
          </cell>
        </row>
        <row r="27">
          <cell r="C27" t="str">
            <v>개나리</v>
          </cell>
          <cell r="D27" t="str">
            <v>H1.2x5지</v>
          </cell>
          <cell r="E27" t="str">
            <v>주</v>
          </cell>
          <cell r="F27">
            <v>1750</v>
          </cell>
        </row>
        <row r="28">
          <cell r="C28" t="str">
            <v>개쉬땅나무</v>
          </cell>
          <cell r="D28" t="str">
            <v>H1.5xW0.5</v>
          </cell>
          <cell r="E28" t="str">
            <v>주</v>
          </cell>
          <cell r="F28">
            <v>156</v>
          </cell>
        </row>
        <row r="29">
          <cell r="C29" t="str">
            <v>백철쭉</v>
          </cell>
          <cell r="D29" t="str">
            <v>H0.3xW0.4</v>
          </cell>
          <cell r="E29" t="str">
            <v>주</v>
          </cell>
          <cell r="F29">
            <v>1350</v>
          </cell>
        </row>
        <row r="30">
          <cell r="C30" t="str">
            <v>자산홍</v>
          </cell>
          <cell r="D30" t="str">
            <v>H0.4xW0.4</v>
          </cell>
          <cell r="E30" t="str">
            <v>주</v>
          </cell>
          <cell r="F30">
            <v>830</v>
          </cell>
        </row>
        <row r="31">
          <cell r="C31" t="str">
            <v>황매화</v>
          </cell>
          <cell r="D31" t="str">
            <v>H1.0xW0.6</v>
          </cell>
          <cell r="E31" t="str">
            <v>주</v>
          </cell>
          <cell r="F31">
            <v>56</v>
          </cell>
        </row>
        <row r="33">
          <cell r="C33" t="str">
            <v xml:space="preserve"> 계</v>
          </cell>
          <cell r="E33" t="str">
            <v>본</v>
          </cell>
          <cell r="F33">
            <v>6776</v>
          </cell>
        </row>
        <row r="34">
          <cell r="C34" t="str">
            <v>맥문동</v>
          </cell>
          <cell r="D34" t="str">
            <v>3~5분얼</v>
          </cell>
          <cell r="E34" t="str">
            <v>본</v>
          </cell>
          <cell r="F34">
            <v>2390</v>
          </cell>
        </row>
        <row r="35">
          <cell r="C35" t="str">
            <v>갯버들</v>
          </cell>
          <cell r="D35" t="str">
            <v>H1.0</v>
          </cell>
          <cell r="E35" t="str">
            <v>주</v>
          </cell>
          <cell r="F35">
            <v>70</v>
          </cell>
        </row>
        <row r="36">
          <cell r="C36" t="str">
            <v>갈대</v>
          </cell>
          <cell r="D36" t="str">
            <v>2~3분얼</v>
          </cell>
          <cell r="E36" t="str">
            <v>본</v>
          </cell>
          <cell r="F36">
            <v>600</v>
          </cell>
        </row>
        <row r="37">
          <cell r="C37" t="str">
            <v>물억새</v>
          </cell>
          <cell r="D37" t="str">
            <v>3치POT</v>
          </cell>
          <cell r="E37" t="str">
            <v>본</v>
          </cell>
          <cell r="F37">
            <v>80</v>
          </cell>
        </row>
        <row r="38">
          <cell r="C38" t="str">
            <v>부들</v>
          </cell>
          <cell r="D38" t="str">
            <v>1~2분얼</v>
          </cell>
          <cell r="E38" t="str">
            <v>본</v>
          </cell>
          <cell r="F38">
            <v>390</v>
          </cell>
        </row>
        <row r="39">
          <cell r="C39" t="str">
            <v>낙지다리</v>
          </cell>
          <cell r="D39" t="str">
            <v>3치POT</v>
          </cell>
          <cell r="E39" t="str">
            <v>본</v>
          </cell>
          <cell r="F39">
            <v>300</v>
          </cell>
        </row>
        <row r="40">
          <cell r="C40" t="str">
            <v>도루박이</v>
          </cell>
          <cell r="D40" t="str">
            <v>3치POT</v>
          </cell>
          <cell r="E40" t="str">
            <v>본</v>
          </cell>
          <cell r="F40">
            <v>130</v>
          </cell>
        </row>
        <row r="41">
          <cell r="C41" t="str">
            <v>수크렁</v>
          </cell>
          <cell r="D41" t="str">
            <v>4치POT</v>
          </cell>
          <cell r="E41" t="str">
            <v>본</v>
          </cell>
          <cell r="F41">
            <v>565</v>
          </cell>
        </row>
        <row r="42">
          <cell r="C42" t="str">
            <v>옥잠화</v>
          </cell>
          <cell r="D42" t="str">
            <v>4~5분얼</v>
          </cell>
          <cell r="E42" t="str">
            <v>본</v>
          </cell>
          <cell r="F42">
            <v>275</v>
          </cell>
        </row>
        <row r="43">
          <cell r="C43" t="str">
            <v>비비추</v>
          </cell>
          <cell r="D43" t="str">
            <v>4~5분얼</v>
          </cell>
          <cell r="E43" t="str">
            <v>본</v>
          </cell>
          <cell r="F43">
            <v>245</v>
          </cell>
        </row>
        <row r="44">
          <cell r="C44" t="str">
            <v>꽃창포</v>
          </cell>
          <cell r="D44" t="str">
            <v>2~3분얼</v>
          </cell>
          <cell r="E44" t="str">
            <v>본</v>
          </cell>
          <cell r="F44">
            <v>910</v>
          </cell>
        </row>
        <row r="45">
          <cell r="C45" t="str">
            <v>수선화</v>
          </cell>
          <cell r="D45" t="str">
            <v>개화구</v>
          </cell>
          <cell r="E45" t="str">
            <v>본</v>
          </cell>
          <cell r="F45">
            <v>400</v>
          </cell>
        </row>
        <row r="46">
          <cell r="C46" t="str">
            <v>미나리</v>
          </cell>
          <cell r="D46" t="str">
            <v>2~3분얼</v>
          </cell>
          <cell r="E46" t="str">
            <v>본</v>
          </cell>
          <cell r="F46">
            <v>450</v>
          </cell>
        </row>
        <row r="47">
          <cell r="C47" t="str">
            <v>속새</v>
          </cell>
          <cell r="D47" t="str">
            <v>3치POT</v>
          </cell>
          <cell r="E47" t="str">
            <v>본</v>
          </cell>
          <cell r="F47">
            <v>180</v>
          </cell>
        </row>
        <row r="48">
          <cell r="C48" t="str">
            <v>앵초</v>
          </cell>
          <cell r="D48" t="str">
            <v>4치POT</v>
          </cell>
          <cell r="E48" t="str">
            <v>본</v>
          </cell>
          <cell r="F48">
            <v>570</v>
          </cell>
        </row>
        <row r="49">
          <cell r="C49" t="str">
            <v>은방울꽃</v>
          </cell>
          <cell r="D49" t="str">
            <v>4치POT</v>
          </cell>
          <cell r="E49" t="str">
            <v>본</v>
          </cell>
          <cell r="F49">
            <v>120</v>
          </cell>
        </row>
        <row r="50">
          <cell r="C50" t="str">
            <v>개구리밥</v>
          </cell>
          <cell r="D50" t="str">
            <v>4치POT</v>
          </cell>
          <cell r="E50" t="str">
            <v>본</v>
          </cell>
          <cell r="F50">
            <v>275</v>
          </cell>
        </row>
        <row r="51">
          <cell r="C51" t="str">
            <v>생이가래</v>
          </cell>
          <cell r="D51" t="str">
            <v>2~3분얼</v>
          </cell>
          <cell r="E51" t="str">
            <v>본</v>
          </cell>
          <cell r="F51">
            <v>275</v>
          </cell>
        </row>
        <row r="52">
          <cell r="C52" t="str">
            <v>부레옥잠</v>
          </cell>
          <cell r="D52" t="str">
            <v>2~3분얼</v>
          </cell>
          <cell r="E52" t="str">
            <v>본</v>
          </cell>
          <cell r="F52">
            <v>160</v>
          </cell>
        </row>
        <row r="54">
          <cell r="C54" t="str">
            <v xml:space="preserve"> 계</v>
          </cell>
          <cell r="E54" t="str">
            <v>본</v>
          </cell>
          <cell r="F54">
            <v>8385</v>
          </cell>
        </row>
        <row r="55">
          <cell r="C55" t="str">
            <v>잔디</v>
          </cell>
          <cell r="D55" t="str">
            <v>0.3x0.3x0.03</v>
          </cell>
          <cell r="E55" t="str">
            <v>m2</v>
          </cell>
          <cell r="F55">
            <v>3173.5999999999995</v>
          </cell>
        </row>
        <row r="57">
          <cell r="C57" t="str">
            <v xml:space="preserve"> 총계</v>
          </cell>
        </row>
      </sheetData>
      <sheetData sheetId="20">
        <row r="1">
          <cell r="C1" t="str">
            <v>시  설  명</v>
          </cell>
        </row>
      </sheetData>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1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단가"/>
    </sheetNames>
    <sheetDataSet>
      <sheetData sheetId="0" refreshError="1">
        <row r="35">
          <cell r="B35">
            <v>16270</v>
          </cell>
        </row>
        <row r="36">
          <cell r="B36">
            <v>1067</v>
          </cell>
        </row>
      </sheetData>
    </sheetDataSet>
  </externalBook>
</externalLink>
</file>

<file path=xl/externalLinks/externalLink1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ule1 (6)"/>
      <sheetName val="Module1 (5)"/>
      <sheetName val="Module1 (4)"/>
      <sheetName val="Module1 (3)"/>
      <sheetName val="Module1 (2)"/>
      <sheetName val="Module1 (7)"/>
      <sheetName val="Module4"/>
      <sheetName val="실행결재"/>
      <sheetName val="집계표"/>
      <sheetName val="통합원가"/>
      <sheetName val="골재량 비교"/>
      <sheetName val="제일안과병원"/>
      <sheetName val="공사비 비교표"/>
      <sheetName val="전기재료관"/>
      <sheetName val="관리비"/>
      <sheetName val="총 원가계산"/>
      <sheetName val="견적요지2"/>
      <sheetName val="Module1"/>
      <sheetName val="계산식"/>
      <sheetName val="Module5"/>
      <sheetName val="단가"/>
      <sheetName val="제일안과"/>
      <sheetName val="약품공급2"/>
      <sheetName val="Total"/>
      <sheetName val="노임단가"/>
      <sheetName val="수목단가"/>
      <sheetName val="시설수량표"/>
      <sheetName val="식재수량표"/>
      <sheetName val="일위목록"/>
      <sheetName val="자재단가"/>
      <sheetName val="단가 (2)"/>
      <sheetName val="원가계산서"/>
      <sheetName val="건축내역서"/>
      <sheetName val="설비내역서"/>
      <sheetName val="전기내역서"/>
      <sheetName val="소방"/>
      <sheetName val="준공조서"/>
      <sheetName val="공사준공계"/>
      <sheetName val="준공검사보고서"/>
      <sheetName val="기초자료입력"/>
      <sheetName val="#REF"/>
      <sheetName val="설계명세서"/>
      <sheetName val="준공정산"/>
      <sheetName val="케이블트레이"/>
      <sheetName val="지수"/>
      <sheetName val="물가시세"/>
      <sheetName val="데이타"/>
      <sheetName val="식재인부"/>
      <sheetName val="안전장치"/>
      <sheetName val="삭제금지단가"/>
      <sheetName val="날개벽수량표"/>
      <sheetName val="말뚝지지력산정"/>
      <sheetName val="전기"/>
      <sheetName val="VXXXXXXX"/>
      <sheetName val="단가대조"/>
      <sheetName val="일반부표"/>
      <sheetName val="2.대외공문"/>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1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코스모공장 (어음)"/>
      <sheetName val="코스모공장 (현금)"/>
      <sheetName val="공사원가계산서"/>
      <sheetName val="공사분석"/>
      <sheetName val="Module1"/>
      <sheetName val="내역서1999.8최종"/>
    </sheetNames>
    <sheetDataSet>
      <sheetData sheetId="0"/>
      <sheetData sheetId="1"/>
      <sheetData sheetId="2"/>
      <sheetData sheetId="3"/>
      <sheetData sheetId="4" refreshError="1"/>
      <sheetData sheetId="5"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_"/>
    </sheetNames>
    <sheetDataSet>
      <sheetData sheetId="0"/>
    </sheetDataSet>
  </externalBook>
</externalLink>
</file>

<file path=xl/externalLinks/externalLink1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판매시설"/>
      <sheetName val="공사원가계산서"/>
      <sheetName val="공사분석"/>
      <sheetName val="Module1"/>
      <sheetName val="코스모공장 (어음)"/>
      <sheetName val="내역서1999.8최종"/>
    </sheetNames>
    <sheetDataSet>
      <sheetData sheetId="0"/>
      <sheetData sheetId="1" refreshError="1"/>
      <sheetData sheetId="2" refreshError="1"/>
      <sheetData sheetId="3" refreshError="1"/>
      <sheetData sheetId="4" refreshError="1"/>
      <sheetData sheetId="5" refreshError="1"/>
    </sheetDataSet>
  </externalBook>
</externalLink>
</file>

<file path=xl/externalLinks/externalLink1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m내역서(B공구)"/>
      <sheetName val="변경내역"/>
      <sheetName val="견적조건보고서"/>
      <sheetName val="견적갑지"/>
      <sheetName val="을지"/>
      <sheetName val="근로자현황파악"/>
      <sheetName val="근로자현황파악 (2)"/>
      <sheetName val="보건증"/>
      <sheetName val="명단"/>
      <sheetName val="협력업체"/>
      <sheetName val="건강진단통보"/>
      <sheetName val="건강진단통보 (2)"/>
      <sheetName val="작업변경신청서"/>
      <sheetName val="노동청"/>
      <sheetName val="노동청 (특검)"/>
      <sheetName val="노동청 (작업)"/>
      <sheetName val="암검사"/>
      <sheetName val="암검사 (2)"/>
      <sheetName val="이중자격완료통보"/>
      <sheetName val="보건교육요청"/>
      <sheetName val="보건교육시행통보"/>
      <sheetName val="일반건강진단통보"/>
      <sheetName val="의보 정정신고"/>
      <sheetName val="Sheet5"/>
      <sheetName val="Sheet6"/>
      <sheetName val="Sheet7"/>
      <sheetName val="Sheet8"/>
      <sheetName val="Sheet9"/>
      <sheetName val="Sheet10"/>
      <sheetName val="Sheet11"/>
      <sheetName val="Sheet12"/>
      <sheetName val="Sheet13"/>
      <sheetName val="Sheet14"/>
      <sheetName val="Sheet15"/>
      <sheetName val="Sheet16"/>
      <sheetName val="종합현황"/>
      <sheetName val="고객동향"/>
      <sheetName val="매출동업계"/>
      <sheetName val="제주점"/>
      <sheetName val="동업계비교(코너별)"/>
      <sheetName val="공항종합편"/>
      <sheetName val="공항동업계"/>
      <sheetName val="공항코너별"/>
      <sheetName val="동업계자료교환"/>
      <sheetName val="VXXXXXXX"/>
      <sheetName val="판매시설"/>
      <sheetName val="코스모공장 (어음)"/>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refreshError="1"/>
      <sheetData sheetId="46" refreshError="1"/>
    </sheetDataSet>
  </externalBook>
</externalLink>
</file>

<file path=xl/externalLinks/externalLink1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판매시설"/>
      <sheetName val="공사원가계산서"/>
      <sheetName val="공사분석"/>
      <sheetName val="Module1"/>
      <sheetName val="일위대가표"/>
    </sheetNames>
    <sheetDataSet>
      <sheetData sheetId="0"/>
      <sheetData sheetId="1" refreshError="1"/>
      <sheetData sheetId="2" refreshError="1"/>
      <sheetData sheetId="3" refreshError="1"/>
      <sheetData sheetId="4" refreshError="1"/>
    </sheetDataSet>
  </externalBook>
</externalLink>
</file>

<file path=xl/externalLinks/externalLink1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수목(가-마)"/>
      <sheetName val="수목(바-주목)"/>
      <sheetName val="수목(중국단풍-)"/>
      <sheetName val="식재인부"/>
      <sheetName val="지주목수"/>
      <sheetName val="데이타"/>
      <sheetName val="VXXXXX"/>
      <sheetName val="일위대가"/>
      <sheetName val="일위대가(내역)"/>
      <sheetName val="foxz"/>
      <sheetName val="표지"/>
      <sheetName val="실행집계"/>
      <sheetName val="원실행"/>
      <sheetName val="공통가설계"/>
      <sheetName val="공통가설비"/>
      <sheetName val="현관계"/>
      <sheetName val="현관"/>
      <sheetName val="원가LIST"/>
      <sheetName val="월별투입계획"/>
      <sheetName val="___"/>
      <sheetName val="현황"/>
      <sheetName val="현황(1공구)"/>
      <sheetName val="현황(2공구)"/>
      <sheetName val="현황(3공구)"/>
      <sheetName val="간지"/>
      <sheetName val="1공구 단가 (정원)"/>
      <sheetName val="1공구 단가 (산광)"/>
      <sheetName val="1공구 단가 (용호)"/>
      <sheetName val="간지 (2)"/>
      <sheetName val="2공구 단가(인성)"/>
      <sheetName val="2공구 단가(대동)"/>
      <sheetName val="2공구 단가(산광)"/>
      <sheetName val="Sheet3"/>
      <sheetName val="터널구조물산근"/>
      <sheetName val="도로구조물산근"/>
      <sheetName val="Sheet1"/>
      <sheetName val="Sheet2"/>
      <sheetName val="터널굴착단산"/>
      <sheetName val="장약패턴90M2"/>
      <sheetName val="토공산근"/>
      <sheetName val="단가산출근거"/>
      <sheetName val="설계가"/>
      <sheetName val="구조물공수량명세서"/>
      <sheetName val="실행내역서"/>
      <sheetName val="1.토공"/>
      <sheetName val="2.배수공"/>
      <sheetName val="3.구조물공"/>
      <sheetName val="4.포장공"/>
      <sheetName val="5부대공"/>
      <sheetName val="6사급자재대"/>
      <sheetName val="공통가설공"/>
      <sheetName val="BASIC1"/>
      <sheetName val="재료비"/>
      <sheetName val="노무비"/>
      <sheetName val="중기비"/>
      <sheetName val="Sheet4"/>
      <sheetName val="공사비"/>
      <sheetName val="단가산출"/>
      <sheetName val="가드레일산근"/>
      <sheetName val="수량집계표"/>
      <sheetName val="수량"/>
      <sheetName val="단가비교"/>
      <sheetName val="적용2002"/>
      <sheetName val="중기"/>
      <sheetName val="설변공종별"/>
      <sheetName val="설변조정내역"/>
      <sheetName val="건기토원가"/>
      <sheetName val="집계표"/>
      <sheetName val="건축원가"/>
      <sheetName val="토목원가"/>
      <sheetName val="기계원가"/>
      <sheetName val="건축집계"/>
      <sheetName val="건축내역"/>
      <sheetName val="토목내역"/>
      <sheetName val="기계내역"/>
      <sheetName val="조경공사(총괄)"/>
      <sheetName val="내역"/>
      <sheetName val="수목일위"/>
      <sheetName val="기초일위"/>
      <sheetName val="시설일위"/>
      <sheetName val="지주목 및 비료산출기준"/>
      <sheetName val="지주목및비료산출"/>
      <sheetName val="시설물수량산출서"/>
      <sheetName val="노임"/>
      <sheetName val="PACKING LIST"/>
      <sheetName val="수량집계A"/>
      <sheetName val="철근집계A"/>
      <sheetName val="AS포장복구 "/>
      <sheetName val="진주방향"/>
      <sheetName val="DATE"/>
      <sheetName val="Total"/>
      <sheetName val="내역서"/>
      <sheetName val="물가시세"/>
      <sheetName val="원가서"/>
      <sheetName val="총괄내역서"/>
      <sheetName val="1. 설계예산서"/>
      <sheetName val="2. 목차"/>
      <sheetName val="3.설계설명서"/>
      <sheetName val="4.시방서갑지"/>
      <sheetName val="5.시방서(일반시방서)"/>
      <sheetName val="6.시방서갑지(특기)"/>
      <sheetName val="7.예정공정표"/>
      <sheetName val="예정공정표"/>
      <sheetName val="8. 설계예산서"/>
      <sheetName val="16.설계서용지(갑)"/>
      <sheetName val="17. 내역서갑지"/>
      <sheetName val="원가계산서"/>
      <sheetName val="공종별집계표"/>
      <sheetName val="내 역 서"/>
      <sheetName val="일 위 대 가 표"/>
      <sheetName val="일위대가표(자동제어반제작)"/>
      <sheetName val="수 량 산 출 서"/>
      <sheetName val="계통도갑지"/>
      <sheetName val="일위대가표"/>
      <sheetName val="일위대가 "/>
      <sheetName val="한강운반비"/>
      <sheetName val="문학간접"/>
      <sheetName val="간접"/>
      <sheetName val="건축2"/>
      <sheetName val="원가"/>
      <sheetName val="수목데이타"/>
      <sheetName val="1,2공구원가계산서"/>
      <sheetName val="2공구산출내역"/>
      <sheetName val="1공구산출내역서"/>
      <sheetName val="준검 내역서"/>
      <sheetName val="투찰"/>
      <sheetName val="단가대비표"/>
      <sheetName val="견적"/>
      <sheetName val="공사비산출내역"/>
      <sheetName val="별표집계"/>
      <sheetName val="실행(ALT1)"/>
      <sheetName val="변수값"/>
      <sheetName val="중기상차"/>
      <sheetName val="AS복구"/>
      <sheetName val="중기터파기"/>
      <sheetName val="수량산출"/>
      <sheetName val="수량산출서"/>
      <sheetName val="금액"/>
      <sheetName val="노무"/>
      <sheetName val="기계경비산출기준"/>
      <sheetName val="관접합및부설"/>
      <sheetName val="단가"/>
      <sheetName val="b_balju_cho"/>
      <sheetName val="가설공사비"/>
      <sheetName val="도로구조공사비"/>
      <sheetName val="도로토공공사비"/>
      <sheetName val="여수토공사비"/>
      <sheetName val="토공"/>
      <sheetName val="조건"/>
      <sheetName val="2003상반기노임기준"/>
      <sheetName val="계산서(곡선부)"/>
      <sheetName val="포장재료집계표"/>
      <sheetName val="전차선로 물량표"/>
      <sheetName val="#REF"/>
      <sheetName val="자재"/>
      <sheetName val="공통(20-91)"/>
      <sheetName val="장비집계"/>
      <sheetName val="자재단가조사표-수목"/>
      <sheetName val="기본단가표"/>
      <sheetName val="중기조종사 단위단가"/>
      <sheetName val="1차증가원가계산"/>
      <sheetName val="제출내역 (2)"/>
      <sheetName val="계정"/>
      <sheetName val="관급자재"/>
      <sheetName val="폐기물"/>
      <sheetName val="COVER"/>
      <sheetName val="다공관8"/>
      <sheetName val="다공관12"/>
      <sheetName val="다공관20"/>
      <sheetName val="다공관22"/>
      <sheetName val="영구ANCHOR(1사면)"/>
      <sheetName val="영구ANCHOR(8-2사면)"/>
      <sheetName val="격자블럭공"/>
      <sheetName val="격자블럭호표"/>
      <sheetName val="기초자료"/>
      <sheetName val="장비손료"/>
      <sheetName val="BOJUNGGM"/>
      <sheetName val="연습"/>
      <sheetName val="실행(표지,갑,을)"/>
      <sheetName val="nys"/>
      <sheetName val="기준액"/>
      <sheetName val="기초단가"/>
      <sheetName val="변경내역"/>
      <sheetName val="토공총괄표"/>
      <sheetName val="공사요율산출표"/>
      <sheetName val="수목표준대가"/>
      <sheetName val="공사개요"/>
      <sheetName val="요율"/>
      <sheetName val="노임단가"/>
      <sheetName val="갑지"/>
      <sheetName val="전기일위목록"/>
      <sheetName val="전기대가"/>
      <sheetName val="산출조서표지"/>
      <sheetName val="공량산출"/>
      <sheetName val="단가산출_목록"/>
      <sheetName val="값"/>
      <sheetName val="일위목록"/>
      <sheetName val="가시설"/>
      <sheetName val="자료"/>
      <sheetName val="시설물일위"/>
      <sheetName val="가설공사"/>
      <sheetName val="단가결정"/>
      <sheetName val="내역아"/>
      <sheetName val="울타리"/>
      <sheetName val="BID"/>
      <sheetName val="기준비용"/>
      <sheetName val="공사설명서"/>
      <sheetName val="FB25JN"/>
      <sheetName val="6호기"/>
      <sheetName val="카렌스센터계량기설치공사"/>
      <sheetName val="결재판"/>
      <sheetName val="16-1"/>
      <sheetName val="설계서(본관)"/>
      <sheetName val="골재집계"/>
      <sheetName val="-레미콘집계"/>
      <sheetName val="-몰탈콘크리트"/>
      <sheetName val="자갈,시멘트,모래산출"/>
      <sheetName val="-철근집계"/>
      <sheetName val="포장재료(1)"/>
      <sheetName val="-흄관집계"/>
      <sheetName val="계획금액"/>
      <sheetName val="을지"/>
      <sheetName val="데리네이타현황"/>
      <sheetName val="2000.11월설계내역"/>
      <sheetName val="공구원가계산"/>
      <sheetName val="도급기성"/>
      <sheetName val="제잡비계산"/>
      <sheetName val="내역서생태통로"/>
      <sheetName val="원가계산(생태통로)"/>
      <sheetName val="생태통로"/>
      <sheetName val="내역서(석산부지)"/>
      <sheetName val="원가계산(석산부지)"/>
      <sheetName val="석산부지녹화"/>
      <sheetName val="일위대가목록(식재)"/>
      <sheetName val="일위대가 (식재)"/>
      <sheetName val="자재단가(식재)"/>
      <sheetName val="노임단가(식재)"/>
      <sheetName val="70%"/>
      <sheetName val="-치수표(곡선부)"/>
      <sheetName val="기타 정보통신공사"/>
      <sheetName val="단위단가"/>
      <sheetName val="건축-물가변동"/>
      <sheetName val="A-4"/>
      <sheetName val="부대내역"/>
      <sheetName val="기초입력 DATA"/>
      <sheetName val="판매시설"/>
      <sheetName val="버스운행안내"/>
      <sheetName val="근태계획서"/>
      <sheetName val="예방접종계획"/>
      <sheetName val="세부내역"/>
      <sheetName val="11-2.아파트내역"/>
      <sheetName val="설계예산서"/>
      <sheetName val="일위산출"/>
      <sheetName val="배수장토목공사비"/>
      <sheetName val="수목단가"/>
      <sheetName val="시설수량표"/>
      <sheetName val="식재수량표"/>
      <sheetName val="자재단가"/>
      <sheetName val="콘크스"/>
      <sheetName val="전익자재"/>
      <sheetName val="자판실행"/>
      <sheetName val="증감내역서"/>
      <sheetName val="경영"/>
      <sheetName val="98년"/>
      <sheetName val="실적"/>
      <sheetName val="참조 (2)"/>
      <sheetName val="실행대비"/>
      <sheetName val="소비자가"/>
      <sheetName val="LP-S"/>
      <sheetName val="표_재료"/>
      <sheetName val="삭제금지단가"/>
      <sheetName val="용역비내역-진짜"/>
      <sheetName val="코드"/>
      <sheetName val="산출기초"/>
      <sheetName val="식재"/>
      <sheetName val="시설물"/>
      <sheetName val="식재출력용"/>
      <sheetName val="유지관리"/>
      <sheetName val="입찰견적보고서"/>
      <sheetName val="원가계산"/>
      <sheetName val="원가계산 (2)"/>
      <sheetName val="건축"/>
      <sheetName val="2호맨홀공제수량"/>
      <sheetName val="지급자재"/>
      <sheetName val="Sheet1 (2)"/>
      <sheetName val="가설건물"/>
      <sheetName val="신청서"/>
      <sheetName val="직재"/>
      <sheetName val="재집"/>
      <sheetName val="갈현동"/>
      <sheetName val="노임이"/>
      <sheetName val="Recovered_Sheet1"/>
      <sheetName val="수량계표"/>
      <sheetName val="WORK"/>
      <sheetName val="금액내역서"/>
      <sheetName val="단가산출서"/>
      <sheetName val="전체"/>
      <sheetName val="대비표"/>
      <sheetName val="적용공정"/>
      <sheetName val="제경비적용기준"/>
      <sheetName val="공사자료입력"/>
      <sheetName val="설명"/>
      <sheetName val="년도별노임표"/>
      <sheetName val="중기목록표"/>
      <sheetName val="집계(공통)"/>
      <sheetName val="집계(건축-총괄)"/>
      <sheetName val="집계(건축-공동주택)"/>
      <sheetName val="집계(건축-업무)"/>
      <sheetName val="집계(건축-지하)"/>
      <sheetName val="집계(건축-근생)"/>
      <sheetName val="내역(건축-공동주택)"/>
      <sheetName val="집계(기계-총괄)"/>
      <sheetName val="집계(기계-공동주택)"/>
      <sheetName val="집계(기계-업무)"/>
      <sheetName val="집계(기계-지하)"/>
      <sheetName val="집계(기계-근생)"/>
      <sheetName val="집계(기계-복리)"/>
      <sheetName val="집계(토목)"/>
      <sheetName val="인건비"/>
      <sheetName val="전등설비"/>
      <sheetName val="경비"/>
      <sheetName val="1공구원가계산"/>
      <sheetName val="1공구원가계산서"/>
      <sheetName val="골조시행"/>
      <sheetName val="설계"/>
      <sheetName val="월간관리비"/>
      <sheetName val="산출근거"/>
      <sheetName val="재료단가"/>
      <sheetName val="임금단가"/>
      <sheetName val="장비목록표"/>
      <sheetName val="장비운전경비"/>
      <sheetName val="골조-APT 갑지"/>
      <sheetName val="토사(PE)"/>
      <sheetName val="입력"/>
      <sheetName val="안내"/>
      <sheetName val="DATA"/>
      <sheetName val="구조물5월기성내역"/>
      <sheetName val="노임,재료비"/>
      <sheetName val="총괄"/>
      <sheetName val="기계경비"/>
      <sheetName val="iec"/>
      <sheetName val="ks"/>
      <sheetName val="선로정수"/>
      <sheetName val="9811"/>
      <sheetName val="중기사용료산출근거"/>
      <sheetName val="단가산출2"/>
      <sheetName val="단가 및 재료비"/>
      <sheetName val="터파기및재료"/>
      <sheetName val="전기"/>
      <sheetName val="시멘트"/>
      <sheetName val="1안"/>
      <sheetName val="건축내역서"/>
      <sheetName val="입찰"/>
      <sheetName val="현경"/>
      <sheetName val="입력란"/>
      <sheetName val="97노임단가"/>
      <sheetName val="각사별공사비분개 "/>
      <sheetName val="평당공사비산정"/>
      <sheetName val="결재갑지"/>
      <sheetName val="설명서 "/>
      <sheetName val="토목"/>
      <sheetName val="이름표지정"/>
      <sheetName val="48일위(기존)"/>
      <sheetName val="재료값"/>
      <sheetName val="참조(2)"/>
      <sheetName val="참조"/>
      <sheetName val="경비_원본"/>
      <sheetName val="기초코드"/>
      <sheetName val=" 상부공통집계(총괄)"/>
      <sheetName val="Sheet5"/>
      <sheetName val="2공구하도급내역서"/>
      <sheetName val="해외(원화)"/>
      <sheetName val="부대tu"/>
      <sheetName val="팔당터널(1공구)"/>
      <sheetName val="예산내역서"/>
      <sheetName val="총계"/>
      <sheetName val="106C0300"/>
      <sheetName val="CC16-내역서"/>
      <sheetName val="INDEX  LIST"/>
      <sheetName val="CON'C"/>
      <sheetName val="표지 (2)"/>
      <sheetName val="조명시설"/>
      <sheetName val="빙장비사양"/>
      <sheetName val="장비사양"/>
      <sheetName val="자재단가2007.10"/>
      <sheetName val="자재단가2008.4"/>
      <sheetName val="타공종이기"/>
      <sheetName val="3.바닥판  "/>
      <sheetName val="포장수량단위"/>
      <sheetName val="정부노임단가"/>
      <sheetName val="코드표"/>
      <sheetName val="말고개터널조명전압강하"/>
      <sheetName val="제경비율"/>
      <sheetName val="L_RPTB02_01"/>
      <sheetName val="플랜트 설치"/>
      <sheetName val="소요자재"/>
      <sheetName val="노무산출서"/>
      <sheetName val="총괄표"/>
      <sheetName val="설계예산"/>
      <sheetName val="토목검측서"/>
      <sheetName val="가감수량"/>
      <sheetName val="맨홀수량산출"/>
      <sheetName val="기초1"/>
      <sheetName val="토목내역서"/>
      <sheetName val="★도급내역(2공구)"/>
      <sheetName val="밸브설치"/>
      <sheetName val="아파트 내역"/>
      <sheetName val="설계총괄표"/>
      <sheetName val="공통가설"/>
      <sheetName val="CTEMCOST"/>
      <sheetName val="물가대비표"/>
      <sheetName val="6-1. 관개량조서"/>
      <sheetName val="토목(대안)"/>
      <sheetName val="기계경비(시간당)"/>
      <sheetName val="램머"/>
      <sheetName val="도급"/>
      <sheetName val="을-ATYPE"/>
      <sheetName val="00노임기준"/>
      <sheetName val="내역(APT)"/>
      <sheetName val="세금자료"/>
      <sheetName val="JOIN(2span)"/>
      <sheetName val="바닥판"/>
      <sheetName val="주빔의 설계"/>
      <sheetName val="철근량산정및사용성검토"/>
      <sheetName val="입력DATA"/>
      <sheetName val="7.계측제어"/>
      <sheetName val="6.동력"/>
      <sheetName val="13.방송공사"/>
      <sheetName val="15.소방공사"/>
      <sheetName val="12.옥외 방송공사"/>
      <sheetName val="8.옥외 보안등공사"/>
      <sheetName val="9.전등공사"/>
      <sheetName val="4.전력간선공사"/>
      <sheetName val="1.전력인입"/>
      <sheetName val="10.전열 공사"/>
      <sheetName val="11.전화공사"/>
      <sheetName val="5.CABLE TRAY"/>
      <sheetName val="3.피뢰공사"/>
      <sheetName val="14.TV공사"/>
      <sheetName val="기기리스트"/>
      <sheetName val="1.2 동력(철거)"/>
      <sheetName val="1.접지공사"/>
      <sheetName val="고유코드_설계"/>
      <sheetName val="목차"/>
      <sheetName val="우수받이"/>
      <sheetName val="노임단가표"/>
      <sheetName val="화성태안9공구내역(실행)"/>
      <sheetName val="적용기준"/>
      <sheetName val="인건비 "/>
      <sheetName val="설계내역서"/>
      <sheetName val="01"/>
      <sheetName val="장비경비"/>
      <sheetName val="산출(부하간선)"/>
      <sheetName val="평가데이터"/>
      <sheetName val="연결임시"/>
      <sheetName val="인제내역"/>
      <sheetName val="화장실"/>
      <sheetName val="표  지"/>
      <sheetName val="케이블트레이"/>
      <sheetName val="2000년1차"/>
      <sheetName val="2000전체분"/>
      <sheetName val="Sheet15"/>
      <sheetName val="산출내역서"/>
      <sheetName val="조경집계표"/>
      <sheetName val="7.원가계산서(품셈)"/>
      <sheetName val="조경내역서"/>
      <sheetName val="수량집계"/>
      <sheetName val="일위대가목록"/>
      <sheetName val="일위대가1"/>
      <sheetName val="단가산출근거 목록표"/>
      <sheetName val="단 가 산 출 근 거"/>
      <sheetName val="중기 목록표"/>
      <sheetName val="시간당 중기사용료"/>
      <sheetName val="노임단가목록"/>
      <sheetName val="환율및 기초자료"/>
      <sheetName val="순공사비내역서"/>
      <sheetName val="일위대가목록표"/>
      <sheetName val="기계경비목록"/>
      <sheetName val="단가산출목록"/>
      <sheetName val="노무비단가"/>
      <sheetName val="단목객토단위수량산출"/>
      <sheetName val="단위수량산출"/>
      <sheetName val="맹암거,초지"/>
      <sheetName val="대상수목수량"/>
      <sheetName val="FOB발"/>
      <sheetName val="매채조회"/>
      <sheetName val="말뚝지지력산정"/>
      <sheetName val="실행,원가 최종예상"/>
      <sheetName val="토공수량"/>
      <sheetName val="30집계표"/>
      <sheetName val="아파트"/>
      <sheetName val="시중노임단가"/>
      <sheetName val="21301동"/>
      <sheetName val="전기공사"/>
      <sheetName val="지질조사"/>
      <sheetName val="설계내역"/>
      <sheetName val="산출근거(복구)"/>
      <sheetName val="단가표"/>
      <sheetName val="건설기계"/>
      <sheetName val="사급자재"/>
      <sheetName val="설계명세서"/>
      <sheetName val="날개벽"/>
      <sheetName val="암거단위"/>
      <sheetName val="횡 연장"/>
      <sheetName val="산출내역서집계표"/>
      <sheetName val="공사비증감"/>
      <sheetName val="심사물량"/>
      <sheetName val="심사계산"/>
      <sheetName val="일위"/>
      <sheetName val="배수장공사비명세서"/>
      <sheetName val="내역서1999.8최종"/>
      <sheetName val="적점"/>
      <sheetName val="LOOKUP"/>
      <sheetName val="토목주소"/>
      <sheetName val="프랜트면허"/>
      <sheetName val="일위대가목록표(1)"/>
      <sheetName val="일위대가표(1)"/>
      <sheetName val="일위대가목록표(2)"/>
      <sheetName val="일위대가표(2)"/>
      <sheetName val="자재단가조사서"/>
      <sheetName val="노임단가조사서"/>
      <sheetName val="산근1"/>
      <sheetName val="산근2"/>
      <sheetName val="산근3"/>
      <sheetName val="산근4"/>
      <sheetName val="산근5"/>
      <sheetName val="산근6"/>
      <sheetName val="산근7"/>
      <sheetName val="산근8"/>
      <sheetName val="산근9"/>
      <sheetName val="산근10"/>
      <sheetName val="산근11"/>
      <sheetName val="산근12"/>
      <sheetName val="산근13"/>
      <sheetName val="내역갑지"/>
      <sheetName val="참고사항"/>
      <sheetName val="근로자자료입력"/>
      <sheetName val="공정표"/>
      <sheetName val="Tool"/>
      <sheetName val="그림"/>
      <sheetName val="월별수입"/>
      <sheetName val="화설내"/>
      <sheetName val="재정비직인"/>
      <sheetName val="패널"/>
    </sheetNames>
    <sheetDataSet>
      <sheetData sheetId="0" refreshError="1"/>
      <sheetData sheetId="1" refreshError="1"/>
      <sheetData sheetId="2"/>
      <sheetData sheetId="3" refreshError="1"/>
      <sheetData sheetId="4"/>
      <sheetData sheetId="5" refreshError="1"/>
      <sheetData sheetId="6"/>
      <sheetData sheetId="7"/>
      <sheetData sheetId="8"/>
      <sheetData sheetId="9" refreshError="1"/>
      <sheetData sheetId="10" refreshError="1"/>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refreshError="1"/>
      <sheetData sheetId="39" refreshError="1"/>
      <sheetData sheetId="40" refreshError="1"/>
      <sheetData sheetId="41" refreshError="1"/>
      <sheetData sheetId="42" refreshError="1"/>
      <sheetData sheetId="43" refreshError="1"/>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sheetData sheetId="86" refreshError="1"/>
      <sheetData sheetId="87" refreshError="1"/>
      <sheetData sheetId="88"/>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sheetData sheetId="365" refreshError="1"/>
      <sheetData sheetId="366" refreshError="1"/>
      <sheetData sheetId="367" refreshError="1"/>
      <sheetData sheetId="368" refreshError="1"/>
      <sheetData sheetId="369" refreshError="1"/>
      <sheetData sheetId="370"/>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Set>
  </externalBook>
</externalLink>
</file>

<file path=xl/externalLinks/externalLink1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설계내역서"/>
      <sheetName val="현장경비"/>
      <sheetName val="설계산출기초"/>
      <sheetName val="도급예산내역서봉투"/>
      <sheetName val="공사원가계산서"/>
      <sheetName val="설계산출표지"/>
      <sheetName val="도급예산내역서총괄표"/>
      <sheetName val="을부담운반비"/>
      <sheetName val="운반비산출"/>
      <sheetName val="일위대가"/>
      <sheetName val="데이타"/>
      <sheetName val="현장경상비"/>
      <sheetName val="원가"/>
      <sheetName val="갑지(추정)"/>
      <sheetName val="갑지1"/>
      <sheetName val="샤워실위생"/>
      <sheetName val="일위대가표"/>
      <sheetName val="식재인부"/>
      <sheetName val="집계표"/>
      <sheetName val="노임이"/>
      <sheetName val="#REF"/>
      <sheetName val="실행예산-변경분"/>
      <sheetName val="동원인원"/>
      <sheetName val="현장관리비"/>
      <sheetName val="작성"/>
      <sheetName val="DATE"/>
      <sheetName val="중기사용료"/>
      <sheetName val="시멘트"/>
      <sheetName val="Total"/>
      <sheetName val="입찰견적보고서"/>
      <sheetName val="견적의뢰"/>
      <sheetName val="금액"/>
      <sheetName val="판매시설"/>
      <sheetName val="음료실행"/>
      <sheetName val="평가데이터"/>
      <sheetName val="협력업체"/>
      <sheetName val="계DATA"/>
      <sheetName val="실DATA "/>
      <sheetName val="건축직영"/>
      <sheetName val="노임단가"/>
      <sheetName val="요율"/>
      <sheetName val=" 갑  지 "/>
      <sheetName val="수량집계"/>
      <sheetName val="프랜트면허"/>
      <sheetName val="토목주소"/>
      <sheetName val="소비자가"/>
      <sheetName val="내역서(1)"/>
      <sheetName val="산업"/>
      <sheetName val="설계서(7)"/>
      <sheetName val="예가표"/>
      <sheetName val="지수980731이후"/>
      <sheetName val="내역표지"/>
      <sheetName val="개요"/>
      <sheetName val="현장관리"/>
      <sheetName val="조직도"/>
      <sheetName val="공정표"/>
      <sheetName val="코스모공장 (어음)"/>
      <sheetName val="조내역"/>
      <sheetName val="실행"/>
      <sheetName val="조건"/>
      <sheetName val="주식"/>
      <sheetName val="공구"/>
      <sheetName val="총괄내역서"/>
      <sheetName val="건축내역서"/>
      <sheetName val="인제내역"/>
      <sheetName val="경산"/>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1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E"/>
    </sheetNames>
    <sheetDataSet>
      <sheetData sheetId="0" refreshError="1">
        <row r="61">
          <cell r="I61" t="str">
            <v>×</v>
          </cell>
        </row>
        <row r="62">
          <cell r="I62" t="str">
            <v>×</v>
          </cell>
        </row>
        <row r="63">
          <cell r="I63" t="str">
            <v>×</v>
          </cell>
        </row>
        <row r="64">
          <cell r="I64" t="str">
            <v>×</v>
          </cell>
        </row>
        <row r="65">
          <cell r="I65" t="str">
            <v>×</v>
          </cell>
        </row>
        <row r="66">
          <cell r="I66" t="str">
            <v>×</v>
          </cell>
        </row>
        <row r="67">
          <cell r="I67" t="str">
            <v>×</v>
          </cell>
        </row>
        <row r="68">
          <cell r="I68" t="str">
            <v>×</v>
          </cell>
        </row>
        <row r="69">
          <cell r="I69" t="str">
            <v>×</v>
          </cell>
        </row>
        <row r="70">
          <cell r="I70" t="str">
            <v>×</v>
          </cell>
        </row>
        <row r="71">
          <cell r="I71" t="str">
            <v>×</v>
          </cell>
        </row>
        <row r="72">
          <cell r="I72" t="str">
            <v>×</v>
          </cell>
        </row>
        <row r="73">
          <cell r="I73" t="str">
            <v>×</v>
          </cell>
        </row>
        <row r="74">
          <cell r="I74" t="str">
            <v>×</v>
          </cell>
        </row>
        <row r="75">
          <cell r="I75" t="str">
            <v>×</v>
          </cell>
        </row>
        <row r="76">
          <cell r="I76" t="str">
            <v>×</v>
          </cell>
        </row>
        <row r="77">
          <cell r="I77" t="str">
            <v>×</v>
          </cell>
        </row>
        <row r="78">
          <cell r="I78" t="str">
            <v>×</v>
          </cell>
        </row>
        <row r="79">
          <cell r="I79" t="str">
            <v>×</v>
          </cell>
        </row>
        <row r="80">
          <cell r="I80" t="str">
            <v>×</v>
          </cell>
        </row>
        <row r="81">
          <cell r="I81" t="str">
            <v>×</v>
          </cell>
        </row>
        <row r="82">
          <cell r="I82" t="str">
            <v>×</v>
          </cell>
        </row>
        <row r="83">
          <cell r="I83" t="str">
            <v>×</v>
          </cell>
        </row>
        <row r="84">
          <cell r="I84" t="str">
            <v>×</v>
          </cell>
        </row>
      </sheetData>
    </sheetDataSet>
  </externalBook>
</externalLink>
</file>

<file path=xl/externalLinks/externalLink1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sheetName val="VXXXX"/>
      <sheetName val="총괄표"/>
      <sheetName val="내역서"/>
      <sheetName val="공간별식재내역"/>
      <sheetName val="단가대비표"/>
      <sheetName val="지급자재"/>
      <sheetName val="수목할증"/>
      <sheetName val="노임단가"/>
      <sheetName val="일위대가목록"/>
      <sheetName val="일위대가"/>
      <sheetName val="수목수량총괄"/>
      <sheetName val="당간지주"/>
      <sheetName val="비료단가"/>
      <sheetName val="공총괄표"/>
      <sheetName val="공내역서"/>
      <sheetName val="견적대비표"/>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1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자료업체"/>
      <sheetName val="결과"/>
      <sheetName val="총괄"/>
      <sheetName val="재료계"/>
      <sheetName val="직재"/>
      <sheetName val="간재"/>
      <sheetName val="노무"/>
      <sheetName val="일위"/>
      <sheetName val="판매시설"/>
      <sheetName val="설계내역서"/>
      <sheetName val="데이타"/>
    </sheet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Set>
  </externalBook>
</externalLink>
</file>

<file path=xl/externalLinks/externalLink1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지촌덕평"/>
      <sheetName val="지잡비"/>
      <sheetName val="사업비"/>
      <sheetName val="발계비교"/>
      <sheetName val="발부비"/>
      <sheetName val="1덕평흑석"/>
      <sheetName val="1공잡비"/>
      <sheetName val="2흑석옥성"/>
      <sheetName val="2공잡비"/>
      <sheetName val="수의"/>
      <sheetName val="수잡비"/>
      <sheetName val="00"/>
      <sheetName val="문광당총"/>
      <sheetName val="문당총잡비"/>
      <sheetName val="11"/>
      <sheetName val="청천내"/>
      <sheetName val="청천잡"/>
      <sheetName val="공사검사조서"/>
      <sheetName val="감리원감리조서"/>
      <sheetName val="확인내역서"/>
      <sheetName val="갑지"/>
      <sheetName val="검사원"/>
      <sheetName val="총괄원가"/>
      <sheetName val="집계표(공사)"/>
      <sheetName val="건축원가"/>
      <sheetName val="건축집계표(공종)"/>
      <sheetName val="건축내역"/>
      <sheetName val="설비원가"/>
      <sheetName val="설비집계표(공종)"/>
      <sheetName val="토목원가"/>
      <sheetName val="토목집계표(공종)"/>
      <sheetName val="토목내역"/>
      <sheetName val="조경원가"/>
      <sheetName val="조경집계표(공종)"/>
      <sheetName val="속지"/>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1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기계경비(시간당)"/>
      <sheetName val="램머"/>
      <sheetName val="직재"/>
      <sheetName val="설계내역서"/>
    </sheetNames>
    <sheetDataSet>
      <sheetData sheetId="0" refreshError="1"/>
      <sheetData sheetId="1" refreshError="1"/>
      <sheetData sheetId="2" refreshError="1"/>
      <sheetData sheetId="3"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_"/>
    </sheetNames>
    <sheetDataSet>
      <sheetData sheetId="0"/>
    </sheetDataSet>
  </externalBook>
</externalLink>
</file>

<file path=xl/externalLinks/externalLink1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평가데이터"/>
      <sheetName val="경영상태(PQ)"/>
      <sheetName val="시공여유율(PQ)"/>
      <sheetName val="100억이상"/>
      <sheetName val="시공여유율(100억)"/>
      <sheetName val="50억이상"/>
      <sheetName val="10억이상"/>
      <sheetName val="10억미만"/>
      <sheetName val="DATA98"/>
      <sheetName val="우수명단"/>
    </sheetNames>
    <sheetDataSet>
      <sheetData sheetId="0">
        <row r="6">
          <cell r="R6" t="str">
            <v>1,000억이상</v>
          </cell>
        </row>
        <row r="7">
          <cell r="R7" t="str">
            <v>300억이상</v>
          </cell>
        </row>
        <row r="8">
          <cell r="R8" t="str">
            <v>100억이상</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내역서"/>
    </sheetNames>
    <sheetDataSet>
      <sheetData sheetId="0"/>
    </sheetDataSet>
  </externalBook>
</externalLink>
</file>

<file path=xl/externalLinks/externalLink1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코스모공장 (어음)"/>
      <sheetName val="코스모공장 (현금)"/>
      <sheetName val="공사원가계산서"/>
      <sheetName val="공사분석"/>
      <sheetName val="Module1"/>
      <sheetName val="기계경비(시간당)"/>
      <sheetName val="램머"/>
      <sheetName val="직재"/>
    </sheetNames>
    <sheetDataSet>
      <sheetData sheetId="0"/>
      <sheetData sheetId="1"/>
      <sheetData sheetId="2"/>
      <sheetData sheetId="3"/>
      <sheetData sheetId="4" refreshError="1"/>
      <sheetData sheetId="5" refreshError="1"/>
      <sheetData sheetId="6" refreshError="1"/>
      <sheetData sheetId="7" refreshError="1"/>
    </sheetDataSet>
  </externalBook>
</externalLink>
</file>

<file path=xl/externalLinks/externalLink1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원가계산(756)"/>
      <sheetName val="내역서(756)"/>
      <sheetName val="견적서 (2)"/>
      <sheetName val="Module1"/>
      <sheetName val="코스모공장 (어음)"/>
      <sheetName val="기계경비(시간당)"/>
      <sheetName val="램머"/>
    </sheetNames>
    <sheetDataSet>
      <sheetData sheetId="0"/>
      <sheetData sheetId="1"/>
      <sheetData sheetId="2"/>
      <sheetData sheetId="3" refreshError="1"/>
      <sheetData sheetId="4" refreshError="1"/>
      <sheetData sheetId="5" refreshError="1"/>
      <sheetData sheetId="6" refreshError="1"/>
    </sheetDataSet>
  </externalBook>
</externalLink>
</file>

<file path=xl/externalLinks/externalLink1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산출 근거"/>
      <sheetName val="수량산출"/>
      <sheetName val="수량 집계"/>
      <sheetName val="관급자재"/>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계수시트"/>
    </sheetNames>
    <sheetDataSet>
      <sheetData sheetId="0" refreshError="1">
        <row r="31">
          <cell r="B31">
            <v>481</v>
          </cell>
        </row>
        <row r="32">
          <cell r="B32">
            <v>578</v>
          </cell>
        </row>
        <row r="33">
          <cell r="B33">
            <v>688</v>
          </cell>
        </row>
        <row r="34">
          <cell r="B34">
            <v>803</v>
          </cell>
        </row>
        <row r="35">
          <cell r="B35">
            <v>1156</v>
          </cell>
        </row>
        <row r="37">
          <cell r="B37">
            <v>1606</v>
          </cell>
        </row>
        <row r="39">
          <cell r="B39">
            <v>18</v>
          </cell>
        </row>
        <row r="42">
          <cell r="B42">
            <v>72</v>
          </cell>
        </row>
        <row r="43">
          <cell r="B43">
            <v>115</v>
          </cell>
        </row>
        <row r="45">
          <cell r="B45">
            <v>127</v>
          </cell>
        </row>
        <row r="46">
          <cell r="B46">
            <v>153</v>
          </cell>
        </row>
        <row r="47">
          <cell r="B47">
            <v>182</v>
          </cell>
        </row>
        <row r="48">
          <cell r="B48">
            <v>213</v>
          </cell>
        </row>
        <row r="49">
          <cell r="B49">
            <v>306</v>
          </cell>
        </row>
        <row r="51">
          <cell r="B51">
            <v>426</v>
          </cell>
        </row>
        <row r="53">
          <cell r="B53">
            <v>4</v>
          </cell>
        </row>
        <row r="56">
          <cell r="B56">
            <v>19</v>
          </cell>
        </row>
        <row r="57">
          <cell r="B57">
            <v>30</v>
          </cell>
        </row>
        <row r="59">
          <cell r="B59">
            <v>92</v>
          </cell>
        </row>
        <row r="60">
          <cell r="B60">
            <v>111</v>
          </cell>
        </row>
        <row r="61">
          <cell r="B61">
            <v>132</v>
          </cell>
        </row>
        <row r="62">
          <cell r="B62">
            <v>154</v>
          </cell>
        </row>
        <row r="63">
          <cell r="B63">
            <v>222</v>
          </cell>
        </row>
        <row r="65">
          <cell r="B65">
            <v>309</v>
          </cell>
        </row>
        <row r="67">
          <cell r="B67">
            <v>3</v>
          </cell>
        </row>
        <row r="70">
          <cell r="B70">
            <v>13</v>
          </cell>
        </row>
        <row r="71">
          <cell r="B71">
            <v>22</v>
          </cell>
        </row>
        <row r="86">
          <cell r="B86">
            <v>30114</v>
          </cell>
        </row>
        <row r="87">
          <cell r="B87">
            <v>400</v>
          </cell>
        </row>
        <row r="88">
          <cell r="B88">
            <v>124</v>
          </cell>
        </row>
        <row r="89">
          <cell r="B89">
            <v>89224</v>
          </cell>
        </row>
        <row r="90">
          <cell r="B90">
            <v>1778</v>
          </cell>
        </row>
        <row r="91">
          <cell r="B91">
            <v>2100</v>
          </cell>
        </row>
        <row r="92">
          <cell r="B92">
            <v>184</v>
          </cell>
        </row>
      </sheetData>
    </sheetDataSet>
  </externalBook>
</externalLink>
</file>

<file path=xl/externalLinks/externalLink1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연결임시"/>
      <sheetName val="도공품의"/>
      <sheetName val="조달품의"/>
      <sheetName val="조정안"/>
      <sheetName val="투찰총괄"/>
      <sheetName val="기구표"/>
      <sheetName val="영종도"/>
      <sheetName val="A4PO"/>
      <sheetName val="A4LA"/>
      <sheetName val="타사"/>
      <sheetName val="Sheet2"/>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C0000"/>
      <sheetName val="원하집계"/>
      <sheetName val="세부기준"/>
      <sheetName val="하도총괄"/>
      <sheetName val="원하도"/>
      <sheetName val="투찰"/>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가시설,항타"/>
      <sheetName val="내역서(교량)전체"/>
      <sheetName val="내역서(교량)전체 (2)"/>
      <sheetName val="내역서(교량)전체 (3)"/>
      <sheetName val="내역서(교량)구조물"/>
      <sheetName val="내역서(교량)전체 (4)"/>
      <sheetName val="설계명세서"/>
    </sheetNames>
    <sheetDataSet>
      <sheetData sheetId="0"/>
      <sheetData sheetId="1"/>
      <sheetData sheetId="2"/>
      <sheetData sheetId="3"/>
      <sheetData sheetId="4"/>
      <sheetData sheetId="5"/>
      <sheetData sheetId="6" refreshError="1"/>
    </sheetDataSet>
  </externalBook>
</externalLink>
</file>

<file path=xl/externalLinks/externalLink1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원가(철탑)"/>
      <sheetName val="철탑1999"/>
      <sheetName val="철탑2000"/>
      <sheetName val="철탑2001"/>
      <sheetName val="철탑2002"/>
      <sheetName val="철탑2003"/>
      <sheetName val="철탑2004"/>
      <sheetName val="철탑2005"/>
      <sheetName val="Sheet1"/>
      <sheetName val="Sheet2"/>
      <sheetName val="Sheet3"/>
      <sheetName val="내역서(교량)전체"/>
      <sheetName val="__"/>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Set>
  </externalBook>
</externalLink>
</file>

<file path=xl/externalLinks/externalLink1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내역"/>
      <sheetName val="총지"/>
      <sheetName val="내지"/>
      <sheetName val="총괄"/>
      <sheetName val="입찰안"/>
      <sheetName val="적격"/>
      <sheetName val="평가"/>
      <sheetName val="적정"/>
      <sheetName val="표지"/>
      <sheetName val="관리"/>
      <sheetName val="하도"/>
      <sheetName val="별지"/>
      <sheetName val="토공"/>
      <sheetName val="의뢰"/>
      <sheetName val="견적"/>
      <sheetName val="AS"/>
      <sheetName val="조사"/>
      <sheetName val="합의서"/>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_"/>
    </sheetNames>
    <sheetDataSet>
      <sheetData sheetId="0"/>
    </sheetDataSet>
  </externalBook>
</externalLink>
</file>

<file path=xl/externalLinks/externalLink1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E"/>
    </sheetNames>
    <sheetDataSet>
      <sheetData sheetId="0" refreshError="1">
        <row r="61">
          <cell r="I61" t="str">
            <v>×</v>
          </cell>
        </row>
        <row r="62">
          <cell r="I62" t="str">
            <v>×</v>
          </cell>
        </row>
        <row r="63">
          <cell r="I63" t="str">
            <v>×</v>
          </cell>
        </row>
        <row r="64">
          <cell r="I64" t="str">
            <v>×</v>
          </cell>
        </row>
        <row r="65">
          <cell r="I65" t="str">
            <v>×</v>
          </cell>
        </row>
        <row r="66">
          <cell r="I66" t="str">
            <v>×</v>
          </cell>
        </row>
        <row r="67">
          <cell r="I67" t="str">
            <v>×</v>
          </cell>
        </row>
        <row r="68">
          <cell r="I68" t="str">
            <v>×</v>
          </cell>
        </row>
        <row r="69">
          <cell r="I69" t="str">
            <v>×</v>
          </cell>
        </row>
        <row r="70">
          <cell r="I70" t="str">
            <v>×</v>
          </cell>
        </row>
        <row r="71">
          <cell r="I71" t="str">
            <v>×</v>
          </cell>
        </row>
        <row r="72">
          <cell r="I72" t="str">
            <v>×</v>
          </cell>
        </row>
        <row r="73">
          <cell r="I73" t="str">
            <v>×</v>
          </cell>
        </row>
        <row r="74">
          <cell r="I74" t="str">
            <v>×</v>
          </cell>
        </row>
        <row r="75">
          <cell r="I75" t="str">
            <v>×</v>
          </cell>
        </row>
        <row r="76">
          <cell r="I76" t="str">
            <v>×</v>
          </cell>
        </row>
        <row r="77">
          <cell r="I77" t="str">
            <v>×</v>
          </cell>
        </row>
        <row r="78">
          <cell r="I78" t="str">
            <v>×</v>
          </cell>
        </row>
        <row r="79">
          <cell r="I79" t="str">
            <v>×</v>
          </cell>
        </row>
        <row r="80">
          <cell r="I80" t="str">
            <v>×</v>
          </cell>
        </row>
        <row r="81">
          <cell r="I81" t="str">
            <v>×</v>
          </cell>
        </row>
        <row r="82">
          <cell r="I82" t="str">
            <v>×</v>
          </cell>
        </row>
        <row r="83">
          <cell r="I83" t="str">
            <v>×</v>
          </cell>
        </row>
        <row r="84">
          <cell r="I84" t="str">
            <v>×</v>
          </cell>
        </row>
      </sheetData>
    </sheetDataSet>
  </externalBook>
</externalLink>
</file>

<file path=xl/externalLinks/externalLink1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E"/>
    </sheetNames>
    <sheetDataSet>
      <sheetData sheetId="0" refreshError="1">
        <row r="61">
          <cell r="I61" t="str">
            <v>×</v>
          </cell>
        </row>
        <row r="62">
          <cell r="I62" t="str">
            <v>×</v>
          </cell>
        </row>
        <row r="63">
          <cell r="I63" t="str">
            <v>×</v>
          </cell>
        </row>
        <row r="64">
          <cell r="I64" t="str">
            <v>×</v>
          </cell>
        </row>
        <row r="65">
          <cell r="I65" t="str">
            <v>×</v>
          </cell>
        </row>
        <row r="66">
          <cell r="I66" t="str">
            <v>×</v>
          </cell>
        </row>
        <row r="67">
          <cell r="I67" t="str">
            <v>×</v>
          </cell>
        </row>
        <row r="68">
          <cell r="I68" t="str">
            <v>×</v>
          </cell>
        </row>
        <row r="69">
          <cell r="I69" t="str">
            <v>×</v>
          </cell>
        </row>
        <row r="70">
          <cell r="I70" t="str">
            <v>×</v>
          </cell>
        </row>
        <row r="71">
          <cell r="I71" t="str">
            <v>×</v>
          </cell>
        </row>
        <row r="72">
          <cell r="I72" t="str">
            <v>×</v>
          </cell>
        </row>
        <row r="73">
          <cell r="I73" t="str">
            <v>×</v>
          </cell>
        </row>
        <row r="74">
          <cell r="I74" t="str">
            <v>×</v>
          </cell>
        </row>
        <row r="75">
          <cell r="I75" t="str">
            <v>×</v>
          </cell>
        </row>
        <row r="76">
          <cell r="I76" t="str">
            <v>×</v>
          </cell>
        </row>
        <row r="77">
          <cell r="I77" t="str">
            <v>×</v>
          </cell>
        </row>
        <row r="78">
          <cell r="I78" t="str">
            <v>×</v>
          </cell>
        </row>
        <row r="79">
          <cell r="I79" t="str">
            <v>×</v>
          </cell>
        </row>
        <row r="80">
          <cell r="I80" t="str">
            <v>×</v>
          </cell>
        </row>
        <row r="81">
          <cell r="I81" t="str">
            <v>×</v>
          </cell>
        </row>
        <row r="82">
          <cell r="I82" t="str">
            <v>×</v>
          </cell>
        </row>
        <row r="83">
          <cell r="I83" t="str">
            <v>×</v>
          </cell>
        </row>
        <row r="84">
          <cell r="I84" t="str">
            <v>×</v>
          </cell>
        </row>
      </sheetData>
    </sheetDataSet>
  </externalBook>
</externalLink>
</file>

<file path=xl/externalLinks/externalLink1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예산서"/>
      <sheetName val="NYS"/>
      <sheetName val="PUMT"/>
      <sheetName val="BU"/>
      <sheetName val="PUM"/>
      <sheetName val="기계경비"/>
      <sheetName val="노임"/>
      <sheetName val="Sheet2"/>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laroux"/>
      <sheetName val="실행내역서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Set>
  </externalBook>
</externalLink>
</file>

<file path=xl/externalLinks/externalLink1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509"/>
      <sheetName val="단가조사"/>
      <sheetName val="NYS"/>
      <sheetName val="실행내역서 "/>
    </sheetNames>
    <sheetDataSet>
      <sheetData sheetId="0"/>
      <sheetData sheetId="1" refreshError="1"/>
      <sheetData sheetId="2" refreshError="1"/>
      <sheetData sheetId="3" refreshError="1"/>
    </sheetDataSet>
  </externalBook>
</externalLink>
</file>

<file path=xl/externalLinks/externalLink1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중기조종사 단위단가"/>
    </sheetNames>
    <sheetDataSet>
      <sheetData sheetId="0" refreshError="1">
        <row r="1">
          <cell r="B1">
            <v>47845</v>
          </cell>
        </row>
        <row r="4">
          <cell r="B4">
            <v>41444</v>
          </cell>
        </row>
        <row r="5">
          <cell r="B5">
            <v>41152</v>
          </cell>
        </row>
      </sheetData>
    </sheetDataSet>
  </externalBook>
</externalLink>
</file>

<file path=xl/externalLinks/externalLink1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내역"/>
      <sheetName val="공잡비"/>
      <sheetName val="20청천덕평"/>
      <sheetName val="20청천잡"/>
      <sheetName val="2000전체분"/>
      <sheetName val="2000전체잡비"/>
      <sheetName val="2000년1차"/>
      <sheetName val="2000년1차잡비"/>
      <sheetName val="신규단가"/>
      <sheetName val="단가리스트"/>
      <sheetName val="입력"/>
      <sheetName val="Sheet1"/>
      <sheetName val="STANDARD"/>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사내역작성"/>
      <sheetName val="기본자료입력"/>
      <sheetName val="기성실행현황"/>
      <sheetName val="설계예산서"/>
      <sheetName val="도급내역서"/>
      <sheetName val="실행내역서"/>
      <sheetName val="도급실행대비표"/>
      <sheetName val="견적대비표"/>
      <sheetName val="견적품의서"/>
      <sheetName val="내역서표지"/>
      <sheetName val="원가계산서"/>
      <sheetName val="공사예정공정표"/>
      <sheetName val="변경내역서"/>
      <sheetName val="변경실행내역서"/>
      <sheetName val="공사원가계산서"/>
      <sheetName val="원도급자변경설계서"/>
      <sheetName val="하도급비교내역서"/>
      <sheetName val="하도급비교내역서표지"/>
      <sheetName val="하도급비교변경내역서"/>
      <sheetName val="변경설명서"/>
      <sheetName val="변경설계서갑지"/>
      <sheetName val="변경증감(물량)대비표"/>
      <sheetName val="변경증감(금액)대비표"/>
      <sheetName val="변경설계서표지"/>
      <sheetName val="변경내역서간지"/>
      <sheetName val="기성내역서표지"/>
      <sheetName val="기성부분내역서1"/>
      <sheetName val="기성부분내역서2"/>
      <sheetName val="기성부분내역서3"/>
      <sheetName val="기성부분내역서4"/>
      <sheetName val="기성부분내역서5"/>
      <sheetName val="실행기성내역서1"/>
      <sheetName val="실행기성내역서2"/>
      <sheetName val="실행기성내역서3"/>
      <sheetName val="실행기성내역서4"/>
      <sheetName val="실행기성내역서5"/>
      <sheetName val="실행률기성내역서1"/>
      <sheetName val="실행률기성내역서2"/>
      <sheetName val="실행률기성내역서3"/>
      <sheetName val="실행률기성내역서4"/>
      <sheetName val="실행률기성내역서5"/>
      <sheetName val="파일의이용"/>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11">
          <cell r="W11" t="str">
            <v>1차</v>
          </cell>
        </row>
        <row r="12">
          <cell r="W12" t="str">
            <v>2차</v>
          </cell>
        </row>
        <row r="13">
          <cell r="W13" t="str">
            <v>3차</v>
          </cell>
        </row>
        <row r="14">
          <cell r="W14" t="str">
            <v>4차</v>
          </cell>
        </row>
        <row r="15">
          <cell r="W15" t="str">
            <v>5차</v>
          </cell>
        </row>
      </sheetData>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externalLinks/externalLink1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내역서"/>
      <sheetName val="식재수량표"/>
      <sheetName val="시설수량표"/>
      <sheetName val="광조명수량산출"/>
      <sheetName val="주요자재집계"/>
      <sheetName val="주요자재"/>
      <sheetName val="시멘모래"/>
      <sheetName val="관급"/>
      <sheetName val="일위목록"/>
      <sheetName val="식재일위"/>
      <sheetName val="시설일위"/>
      <sheetName val="조명일위"/>
      <sheetName val="기초일위"/>
      <sheetName val="자재단가"/>
      <sheetName val="수목단가"/>
      <sheetName val="노임단가"/>
      <sheetName val="경비목록"/>
      <sheetName val="경비"/>
      <sheetName val="주공일위"/>
      <sheetName val="9509"/>
      <sheetName val="NYS"/>
      <sheetName val="단위중량"/>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Set>
  </externalBook>
</externalLink>
</file>

<file path=xl/externalLinks/externalLink1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부표총괄"/>
      <sheetName val="설계0"/>
      <sheetName val="변경대비"/>
      <sheetName val="공사예산"/>
      <sheetName val="설계내역서"/>
      <sheetName val="품셈총괄"/>
      <sheetName val="품셈(1-29)"/>
      <sheetName val="품셈(30-64)"/>
      <sheetName val="9509"/>
      <sheetName val="기초일위"/>
      <sheetName val="시설일위"/>
      <sheetName val="조명일위"/>
    </sheetNames>
    <sheetDataSet>
      <sheetData sheetId="0"/>
      <sheetData sheetId="1" refreshError="1"/>
      <sheetData sheetId="2" refreshError="1"/>
      <sheetData sheetId="3"/>
      <sheetData sheetId="4"/>
      <sheetData sheetId="5"/>
      <sheetData sheetId="6"/>
      <sheetData sheetId="7"/>
      <sheetData sheetId="8" refreshError="1"/>
      <sheetData sheetId="9" refreshError="1"/>
      <sheetData sheetId="10" refreshError="1"/>
      <sheetData sheetId="11" refreshError="1"/>
    </sheetDataSet>
  </externalBook>
</externalLink>
</file>

<file path=xl/externalLinks/externalLink1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예산"/>
      <sheetName val="cover설계서"/>
      <sheetName val="예산서갑지"/>
      <sheetName val="원가계산"/>
      <sheetName val="원가근거 "/>
      <sheetName val="관급자재집계"/>
      <sheetName val="내역서집계"/>
      <sheetName val="내역서(1. 옥외전력 및 수변전설비)"/>
      <sheetName val="내역서(2. 접지 및 피뢰침 설비)"/>
      <sheetName val="내역서(3. CABLE TRAY)"/>
      <sheetName val="내역서(4. 가압장 동력)"/>
      <sheetName val="내역서(5. 약품투입동,응집침전지 동력)"/>
      <sheetName val="내역서(6. 여과지 동력)"/>
      <sheetName val="내역서(7. 농축조,농축분배조 동력)"/>
      <sheetName val="내역서(8. 조정농축조,조정농축분배조 동력)"/>
      <sheetName val="내역서(9. 탈리액농축조,탈리액농축분배조 동력)"/>
      <sheetName val="내역서(10. 탈수기동,회수펌프동 동력)"/>
      <sheetName val="내역서(11. 식당 및 창고 전력간선,전열)"/>
      <sheetName val="내역서(12. 식당 및 창고 전등)"/>
      <sheetName val="내역서(13. 가압장 전력간선,전열)"/>
      <sheetName val="내역서(14. 가압장 전등)"/>
      <sheetName val="내역서(15. 여과지 전력간선,전열)"/>
      <sheetName val="내역서(16. 여과지 전등)"/>
      <sheetName val="내역서(17. 각 농축분배조 전등.전열)"/>
      <sheetName val="내역서(18. 옥외 약전 및 방송)"/>
      <sheetName val="내역서(19. 각동 약전 및 방송)"/>
      <sheetName val="부대설비"/>
      <sheetName val="대가갑지"/>
      <sheetName val="일위대가"/>
      <sheetName val="분전반설치비 일위대가"/>
      <sheetName val="그림갑지"/>
      <sheetName val="가로등기초"/>
      <sheetName val="잡철물제작"/>
      <sheetName val="관로굴착"/>
      <sheetName val="단가갑지"/>
      <sheetName val="단가비교표"/>
      <sheetName val="산출서갑지"/>
      <sheetName val="공량갑지"/>
      <sheetName val="공량(1. 옥외전력 및 수변전, 외등설비)"/>
      <sheetName val="공량(2. 접지 및 피뢰침 설비)"/>
      <sheetName val="공량(3. CABLE TRAY)"/>
      <sheetName val="공량(4. 가압장 동력)"/>
      <sheetName val="공량(5. 약품투입동,응집침전지 동력)"/>
      <sheetName val="공량(6. 여과지 동력)"/>
      <sheetName val="공량(7. 농축조,농축분배조 동력)"/>
      <sheetName val="공량(8. 조정농축조,조정농축분배조 동력)"/>
      <sheetName val="공량(9. 탈리액농축조,탈리액농축분배조 동력)"/>
      <sheetName val="공량(10. 탈수기동,회수펌프동 동력)"/>
      <sheetName val="공량(11. 식당 및 창고 전력간선,전열)"/>
      <sheetName val="공량(12. 식당 및 창고 전등)"/>
      <sheetName val="공량(13. 가압장 전력간선,전열)"/>
      <sheetName val="공량(14. 가압장 전등)"/>
      <sheetName val="공량(15. 여과지 전력간선,전열)"/>
      <sheetName val="공량(16. 여과지 전등)"/>
      <sheetName val="공량(17. 각 농축분배조 전등.전열)"/>
      <sheetName val="공량(18. 옥외 약전 및 방송)"/>
      <sheetName val="공량(19. 각동 약전 및 방송"/>
      <sheetName val="산출조서갑지"/>
      <sheetName val="산출조서(1.옥외전력 및 수변전, 외등설비)"/>
      <sheetName val="산출조서(2. 접지 및 피뢰침 설비)"/>
      <sheetName val="산출조서(3. CABLE TRAY)"/>
      <sheetName val="산출조서(4. 가압장 동력)"/>
      <sheetName val="산출조서(5. 약품투입동,응집침전지 동력)"/>
      <sheetName val="산출조서(6. 여과지 동력)"/>
      <sheetName val="산출조서(7. 농축조,농축분배조 동력)"/>
      <sheetName val="산출조서(8. 조정농축조,조정농축분배조 동력)"/>
      <sheetName val="산출조서(9. 탈리액농축조,탈리액농축분배조 동력)"/>
      <sheetName val="산출조서(10. 탈수기동,회수펌프동 동력)"/>
      <sheetName val="산출조서(11. 식당 및 창고 전력간선,전열)"/>
      <sheetName val="산출조서(12. 식당 및 창고 전등)"/>
      <sheetName val="산출조서(13. 가압장 전력간선,전열)"/>
      <sheetName val="산출조서(L1. 관리동 전등)"/>
      <sheetName val="산출조서(L2. 침사지 전등,전열)"/>
      <sheetName val="산출조서(15. 여과지 전력간선,전열)"/>
      <sheetName val="산출조서(16. 여과지 전등)"/>
      <sheetName val="산출조서(17. 각 농축분배조 전등.전열)"/>
      <sheetName val="산출조서(18. 옥외 약전 및 방송)"/>
      <sheetName val="산출조서(19. 각동 약전 및 방송)"/>
      <sheetName val="견적갑지"/>
      <sheetName val="Sheet6"/>
      <sheetName val="Sheet7"/>
      <sheetName val="Sheet8"/>
      <sheetName val="Sheet9"/>
      <sheetName val="Sheet10"/>
      <sheetName val="Sheet11"/>
      <sheetName val="Sheet12"/>
      <sheetName val="Sheet13"/>
      <sheetName val="Sheet14"/>
      <sheetName val="Sheet15"/>
      <sheetName val="Sheet16"/>
      <sheetName val="Sheet5"/>
      <sheetName val="한전 수탁비 계산 내역"/>
      <sheetName val="CUBICLE설치비 일위대가 "/>
      <sheetName val="9811"/>
      <sheetName val="NFB"/>
      <sheetName val="갑지"/>
      <sheetName val="집계표"/>
      <sheetName val="부표총괄"/>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sheetData sheetId="93"/>
      <sheetData sheetId="94"/>
      <sheetData sheetId="95" refreshError="1"/>
      <sheetData sheetId="96" refreshError="1"/>
      <sheetData sheetId="97"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일위대가"/>
      <sheetName val="__"/>
      <sheetName val="설직재-1"/>
      <sheetName val="단가표"/>
      <sheetName val="내역_FILE"/>
      <sheetName val="일위_FILE"/>
      <sheetName val="일위대가_수정"/>
      <sheetName val="공정"/>
      <sheetName val="산출계산"/>
      <sheetName val="계산"/>
      <sheetName val="양식_일위대가"/>
      <sheetName val="양식_자재"/>
      <sheetName val="양식_동원인원"/>
      <sheetName val="양식_공구손료"/>
      <sheetName val="양식_내역서"/>
      <sheetName val="목차"/>
      <sheetName val="설계설명"/>
      <sheetName val="예정공정"/>
      <sheetName val="동원"/>
      <sheetName val="총(관로+케이블)"/>
      <sheetName val="총공사"/>
      <sheetName val="공사원가"/>
      <sheetName val="준공내역서(총괄)"/>
      <sheetName val="준공내역서"/>
      <sheetName val="사급자재"/>
      <sheetName val="지입자재"/>
      <sheetName val="일위대가 (2)"/>
      <sheetName val="자재근거"/>
      <sheetName val="일위대가산출근거"/>
      <sheetName val="공구손료"/>
      <sheetName val="소요노력"/>
      <sheetName val="간지"/>
      <sheetName val="MdlSu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1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현장관리비"/>
      <sheetName val="사내공문"/>
      <sheetName val="FAX양식 "/>
      <sheetName val="공정표"/>
      <sheetName val="Module"/>
      <sheetName val="Manual"/>
      <sheetName val="공사개요"/>
      <sheetName val="견적일지"/>
      <sheetName val="견적의뢰"/>
      <sheetName val="예산산정"/>
      <sheetName val="원가계산서"/>
      <sheetName val="견적보고서"/>
      <sheetName val="건축공사실행"/>
      <sheetName val="9811"/>
      <sheetName val="집계표"/>
      <sheetName val="#REF"/>
      <sheetName val="Sheet1"/>
      <sheetName val="대학"/>
      <sheetName val="납부서"/>
      <sheetName val="원가계산서(남측)"/>
      <sheetName val="갑지"/>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표지"/>
      <sheetName val="앞지"/>
      <sheetName val="총괄표"/>
      <sheetName val="견적"/>
      <sheetName val="기계산출"/>
      <sheetName val="전기산출"/>
      <sheetName val="물가대비"/>
      <sheetName val="참고"/>
      <sheetName val="강당 전기산출"/>
      <sheetName val="내역표지"/>
      <sheetName val="강당내역"/>
      <sheetName val="2002.8월 일위"/>
      <sheetName val="물가대비2002.8월"/>
      <sheetName val="강당내역 (2)"/>
      <sheetName val="1.2내역서 (2)"/>
      <sheetName val="노임단가"/>
      <sheetName val="단가조서"/>
      <sheetName val="일위대가서"/>
      <sheetName val="원가계산서"/>
      <sheetName val="내역서 (2)"/>
      <sheetName val="기기품셈산출"/>
      <sheetName val="일위대가표"/>
      <sheetName val="원가계산결과"/>
      <sheetName val="재료비"/>
      <sheetName val="직재집계"/>
      <sheetName val="내역서"/>
      <sheetName val="직노비"/>
      <sheetName val="일위대가목록"/>
      <sheetName val="대가"/>
      <sheetName val="단가조사표 (2)"/>
      <sheetName val="노무비집계 (2)"/>
      <sheetName val="기계수량산출"/>
      <sheetName val="전기수량산출"/>
      <sheetName val="직종별노임단가 (3)"/>
      <sheetName val="간재비 (2)"/>
      <sheetName val="전문업체-간재배분율"/>
      <sheetName val="간접노무비율산출표"/>
      <sheetName val="간접노무비"/>
      <sheetName val="경비명세서"/>
      <sheetName val="운반비(0)"/>
      <sheetName val="경비산출서"/>
      <sheetName val="일반산출"/>
      <sheetName val="이윤산출 (2)"/>
      <sheetName val="일반관리비율"/>
      <sheetName val="이윤율"/>
      <sheetName val="경비배부율산출표"/>
      <sheetName val="통계자료-경비율산출표"/>
      <sheetName val="통계자료-경비조정"/>
      <sheetName val="통계-감가상각"/>
      <sheetName val="전문업체-경비율산출표"/>
      <sheetName val="전문업체-경비조정명세표"/>
      <sheetName val="전문업체-감가상각 "/>
      <sheetName val="통계자료-일관비"/>
      <sheetName val="통계자료-일반관리비조정"/>
      <sheetName val="전문업체-일관비"/>
      <sheetName val="전문업체-일반관리비조정"/>
      <sheetName val="일관비율표"/>
      <sheetName val="구역운임"/>
      <sheetName val="기산(체육관)"/>
      <sheetName val="내역(체육관)"/>
      <sheetName val="갑지"/>
      <sheetName val="대직접"/>
      <sheetName val="일위대가"/>
      <sheetName val="임률기준"/>
      <sheetName val="물가"/>
      <sheetName val="견적대비"/>
      <sheetName val="명갑"/>
      <sheetName val="대아갑지"/>
      <sheetName val="경성기업"/>
      <sheetName val="명"/>
      <sheetName val="대아"/>
      <sheetName val="경성"/>
      <sheetName val="수원사회복지소강당기계산출"/>
      <sheetName val="대공연장 산출"/>
      <sheetName val="체육관 기계"/>
      <sheetName val="근명"/>
      <sheetName val="직접총괄"/>
      <sheetName val="물대"/>
      <sheetName val="산출-기계"/>
      <sheetName val="산출-전기재료비"/>
      <sheetName val="산출-전기인건비"/>
      <sheetName val="검토서"/>
      <sheetName val="검토서 (2)"/>
      <sheetName val="내표"/>
      <sheetName val="연합회(가로)"/>
      <sheetName val="갑"/>
      <sheetName val="집계"/>
      <sheetName val="내역1"/>
      <sheetName val="내역2"/>
      <sheetName val="내역3"/>
      <sheetName val="내역4"/>
      <sheetName val="일표"/>
      <sheetName val="일위"/>
      <sheetName val="산표"/>
      <sheetName val="소기산"/>
      <sheetName val="소전산"/>
      <sheetName val="단표"/>
      <sheetName val="#REF"/>
      <sheetName val="중총괄표"/>
      <sheetName val="무대기계"/>
      <sheetName val="무대조명"/>
      <sheetName val="배관배선"/>
      <sheetName val="조명내역2"/>
      <sheetName val="산출2"/>
      <sheetName val="단가표"/>
      <sheetName val="멀티내역"/>
      <sheetName val="000000"/>
      <sheetName val="관급총괄표(무대장치)"/>
      <sheetName val="설계(갑지)"/>
      <sheetName val="공사원가"/>
      <sheetName val="집계표"/>
      <sheetName val="공연장내역서"/>
      <sheetName val="공연장수량산출"/>
      <sheetName val="대강당배관배선"/>
      <sheetName val="견적대비표"/>
      <sheetName val="단가대비표(2005.3)"/>
      <sheetName val="전압강하"/>
      <sheetName val="인입CABLE"/>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노무비"/>
      <sheetName val="설 계 내 역 서"/>
      <sheetName val="수수료"/>
      <sheetName val="한전"/>
      <sheetName val="간지"/>
      <sheetName val="원가"/>
      <sheetName val="견적을지"/>
      <sheetName val="관급"/>
      <sheetName val="일대"/>
      <sheetName val="단가"/>
      <sheetName val="Sheet"/>
      <sheetName val="부하"/>
      <sheetName val="간선"/>
      <sheetName val="변압기"/>
      <sheetName val="자재단가"/>
      <sheetName val="찬재♥정희2"/>
      <sheetName val="찬재♥정희3"/>
      <sheetName val="찬재♥정희4"/>
      <sheetName val="찬재♥정희5"/>
      <sheetName val="찬재♥정희6"/>
      <sheetName val="찬재♥정희7"/>
      <sheetName val="간지1"/>
      <sheetName val="조명율표"/>
      <sheetName val="전동기"/>
      <sheetName val="CABLE"/>
      <sheetName val="전선"/>
      <sheetName val="전선관"/>
      <sheetName val="기계경비"/>
      <sheetName val="기초"/>
      <sheetName val="소방설치계획표 앞면 -1"/>
      <sheetName val="소방설치계획표 -2"/>
      <sheetName val="각동총합계"/>
      <sheetName val="Module1"/>
      <sheetName val="우면산터널"/>
      <sheetName val="자재단가-추가제외"/>
      <sheetName val="노무단가(할증제외)"/>
      <sheetName val="노무단가(15%할증)"/>
      <sheetName val="등가거리"/>
      <sheetName val="전등할증제외"/>
      <sheetName val="전등할증구간"/>
      <sheetName val="전등집계"/>
      <sheetName val="방재할증제외"/>
      <sheetName val="방재할증구간"/>
      <sheetName val="방재집계"/>
      <sheetName val="TRAY할증제외"/>
      <sheetName val="TRAY할증"/>
      <sheetName val="TRAY집계 "/>
      <sheetName val="전화할증제외"/>
      <sheetName val="전화할증구간"/>
      <sheetName val="전화집계"/>
      <sheetName val="라디오재방송"/>
      <sheetName val="재방송집계"/>
      <sheetName val="옥외전기설비"/>
      <sheetName val="옥외전기집계"/>
      <sheetName val="단가조사"/>
      <sheetName val="일위대가서(종)"/>
      <sheetName val="가로등부표"/>
      <sheetName val="소래터널일산방향"/>
      <sheetName val="소래터널판교방향"/>
      <sheetName val="수량"/>
      <sheetName val="인공"/>
      <sheetName val=" 가설"/>
      <sheetName val="1. 동력"/>
      <sheetName val="2. 조명"/>
      <sheetName val="3. 접지"/>
      <sheetName val="TITLE"/>
      <sheetName val="조도"/>
      <sheetName val="부하리스트"/>
      <sheetName val="TR"/>
      <sheetName val="MCC"/>
      <sheetName val="GEN-1"/>
      <sheetName val="GEN-2"/>
      <sheetName val="전화"/>
      <sheetName val="TV"/>
      <sheetName val="BATT"/>
      <sheetName val="BAT2"/>
      <sheetName val="접지"/>
      <sheetName val="Macro(전기)"/>
      <sheetName val="Transformer"/>
      <sheetName val="Equip. Sum."/>
      <sheetName val="Elec. Load Sum.(80G)"/>
      <sheetName val="Elec. Load Sum.(320G)"/>
      <sheetName val="Elec. Load Sum.(2560G)"/>
      <sheetName val="AC-Load"/>
      <sheetName val="AC-Equip"/>
      <sheetName val="10 분야표지"/>
      <sheetName val="11 부문표지"/>
      <sheetName val="13 목차"/>
      <sheetName val="AVI원가계산서"/>
      <sheetName val="21 예정공정표"/>
      <sheetName val="동원인력계획표"/>
      <sheetName val="동원인력세부내역"/>
      <sheetName val="세부내역서_JS"/>
      <sheetName val="일위대가표_JS"/>
      <sheetName val="그림"/>
      <sheetName val="50 단가비교표"/>
      <sheetName val="30 총괄내역서"/>
      <sheetName val="31 세부내역서"/>
      <sheetName val="32 세부 수량산출서"/>
      <sheetName val="40 일위대가"/>
      <sheetName val="60 노임단가기준"/>
      <sheetName val="재료비단가"/>
      <sheetName val="1.2_신호vds폐기물산출"/>
      <sheetName val="1.2_신호무선전송"/>
      <sheetName val="1.3 VDS 총괄"/>
      <sheetName val="1.3VDS"/>
      <sheetName val="1.3 VDS피뢰및접지"/>
      <sheetName val="1.4 CCTV 현장"/>
      <sheetName val="1.4 CCTV 센터"/>
      <sheetName val="1.5 VMS"/>
      <sheetName val="1.6BIS"/>
      <sheetName val="5.1.2.일위대가_신호제어"/>
      <sheetName val="총괄내역서"/>
      <sheetName val="세부내역서"/>
      <sheetName val="자재단가비교"/>
      <sheetName val="일위산출-호표"/>
      <sheetName val="노임단가표"/>
      <sheetName val="Book3"/>
      <sheetName val="전선.케이블"/>
      <sheetName val="전선관부속자재"/>
      <sheetName val="판넬부속자재"/>
      <sheetName val="판넬외함"/>
      <sheetName val="레벨류"/>
      <sheetName val="LOCAL 기기류"/>
      <sheetName val="차압.수위조절밸브류"/>
      <sheetName val="TD"/>
      <sheetName val="laroux"/>
      <sheetName val="견적(총괄양식)"/>
      <sheetName val="원가분석(총괄양식)"/>
      <sheetName val="수원수량(총괄) (2)"/>
      <sheetName val="수원수량(총괄) (3)"/>
      <sheetName val="성과표준"/>
      <sheetName val="DPMO"/>
      <sheetName val="9811"/>
      <sheetName val="현장관리비"/>
      <sheetName val="Sheet1 (2)"/>
      <sheetName val="트럭탑재형 크레인"/>
      <sheetName val="예산내역"/>
      <sheetName val="내역서총괄"/>
      <sheetName val="이설비내역서"/>
      <sheetName val="예산서"/>
      <sheetName val="일위목록"/>
      <sheetName val="단가비교"/>
      <sheetName val="인입공사비"/>
      <sheetName val="제어반안전진단수수료"/>
      <sheetName val="가로등주안전진단수수료"/>
      <sheetName val="전력사용요금"/>
      <sheetName val="전선관부설(횡단부)"/>
      <sheetName val="전선관부설(일반부)"/>
      <sheetName val="공원등기초(5m)"/>
      <sheetName val="가로등기초(10m)"/>
      <sheetName val="가로등기초(12m)"/>
      <sheetName val="가로등제어반기초"/>
      <sheetName val="공원등제어반기초"/>
      <sheetName val="핸드홀(600×600×600)"/>
      <sheetName val="잡철물제작설치(분전반)"/>
      <sheetName val="기계화시공(5~7m)"/>
      <sheetName val="기계화시공(8~9m)"/>
      <sheetName val="기계화시공(10~12m)"/>
      <sheetName val="단가산출-1"/>
      <sheetName val="단가산출-2"/>
      <sheetName val="산출집계(가로등)"/>
      <sheetName val="L-1A"/>
      <sheetName val="L-2A"/>
      <sheetName val="L-1B"/>
      <sheetName val="L-2B"/>
      <sheetName val="L-3B"/>
      <sheetName val="L-1C"/>
      <sheetName val="L-2C"/>
      <sheetName val="L-1D"/>
      <sheetName val="L-2D"/>
      <sheetName val="L-1E"/>
      <sheetName val="L-2E"/>
      <sheetName val="L-1F"/>
      <sheetName val="L-2F"/>
      <sheetName val="L-1G"/>
      <sheetName val="L-1H"/>
      <sheetName val="L-2H"/>
      <sheetName val="L-1I"/>
      <sheetName val="L-2I"/>
      <sheetName val="L-1J"/>
      <sheetName val="L-1K"/>
      <sheetName val="L-2K"/>
      <sheetName val="L-1L"/>
      <sheetName val="L-1M"/>
      <sheetName val="L-1N"/>
      <sheetName val="L-1O"/>
      <sheetName val="산출집계(어린이공원등)"/>
      <sheetName val="LP-어-1"/>
      <sheetName val="LP-어-2"/>
      <sheetName val="LP-어-3"/>
      <sheetName val="LP-어-4"/>
      <sheetName val="산출집계(근린공원등)"/>
      <sheetName val="LP-근1-1"/>
      <sheetName val="LP-근1-2"/>
      <sheetName val="LP-근1-3"/>
      <sheetName val="TCP-1"/>
      <sheetName val="TCP-2"/>
      <sheetName val="LP-근2-1"/>
      <sheetName val="LP-근2-2"/>
      <sheetName val="산출집계(STBOX)"/>
      <sheetName val="STBOX"/>
      <sheetName val="산출집계(선사가로등)"/>
      <sheetName val="LP-1A"/>
      <sheetName val="LP-1B"/>
      <sheetName val="LP-1C"/>
      <sheetName val="견적단가비교표"/>
      <sheetName val="0.COVER"/>
      <sheetName val="1부하계산서"/>
      <sheetName val="2.TR용량계산서"/>
      <sheetName val="3.단락전류"/>
      <sheetName val="4.케이블사이즈선정"/>
      <sheetName val="5.차단기정격선정"/>
      <sheetName val="6.역률개선용 콘덴서용량"/>
      <sheetName val="7.ups용량"/>
      <sheetName val="8.조도계산서"/>
      <sheetName val="9.접지계산"/>
      <sheetName val="원가계산"/>
      <sheetName val="내역집계표"/>
      <sheetName val="자재단가비교표"/>
      <sheetName val="일위대가갑지"/>
      <sheetName val="수량집계표"/>
      <sheetName val="수량산출서"/>
      <sheetName val="노임"/>
      <sheetName val="한전수탁공사"/>
      <sheetName val="계약서"/>
      <sheetName val="건축내역"/>
      <sheetName val="회로별수량표"/>
      <sheetName val="철거수량1"/>
      <sheetName val="커버"/>
      <sheetName val="시스템통합내역서"/>
      <sheetName val="시스템통합수량"/>
      <sheetName val="시스템통합집계"/>
      <sheetName val="시스템통합공량"/>
      <sheetName val="VXXXXX"/>
      <sheetName val="800+1200총괄"/>
      <sheetName val="기계(800)"/>
      <sheetName val="전기계장(800)"/>
      <sheetName val="기계(1200)"/>
      <sheetName val="CUSTOMER"/>
      <sheetName val="내역서(토목)"/>
      <sheetName val="내역서 (전기)"/>
      <sheetName val="단가조사서"/>
      <sheetName val=" 일위대가"/>
      <sheetName val="산출근거"/>
      <sheetName val="전기산출집계"/>
      <sheetName val="토목산출집계"/>
      <sheetName val="조도계산"/>
      <sheetName val="등가거리계산"/>
      <sheetName val="전압강하계산"/>
      <sheetName val="산출금액내역"/>
      <sheetName val="세부내역"/>
      <sheetName val="기계경비(시간당)"/>
      <sheetName val="램머"/>
      <sheetName val="물품제조"/>
      <sheetName val="직접경비(동명)"/>
      <sheetName val="공종별(토목)"/>
      <sheetName val="토목(토공사)"/>
      <sheetName val="토목(기초구조물)"/>
      <sheetName val="토목(상부구조물)"/>
      <sheetName val="토목(복구공사)"/>
      <sheetName val="가설비"/>
      <sheetName val="효성CB 1P기초"/>
      <sheetName val="LP-1 PNL"/>
      <sheetName val="비교표 1 (2)"/>
      <sheetName val="sort"/>
      <sheetName val="SORT(참고)"/>
      <sheetName val="5-4.수전비용(총괄)"/>
      <sheetName val="Chart1"/>
      <sheetName val="4.설치원가계산서"/>
      <sheetName val="내역서(중부선)"/>
      <sheetName val="내역서(호남지선)"/>
      <sheetName val="단위일위"/>
      <sheetName val="목차"/>
      <sheetName val="공사설명서"/>
      <sheetName val="예정공정"/>
      <sheetName val="공사비총괄표"/>
      <sheetName val="공사원가 (고용보험용)"/>
      <sheetName val="설계예산내역서"/>
      <sheetName val="설계예산내역서(총괄)"/>
      <sheetName val="설계예산내역서(현장)"/>
      <sheetName val="설계예산내역서(센터)"/>
      <sheetName val="자재단가표"/>
      <sheetName val="공통자재 단가표"/>
      <sheetName val="기계경비총괄표"/>
      <sheetName val="기계경비단가표"/>
      <sheetName val="기계경비산출"/>
      <sheetName val="2007기계경비산출표"/>
      <sheetName val="단가산출단가표"/>
      <sheetName val="시스템자재총괄"/>
      <sheetName val="케이블수량산출서"/>
      <sheetName val="노임근거"/>
      <sheetName val="일대목차"/>
      <sheetName val="단위1"/>
      <sheetName val="단위(가)"/>
      <sheetName val="단위3"/>
      <sheetName val="산출집계"/>
      <sheetName val="기본산출서"/>
      <sheetName val="VXXXX"/>
      <sheetName val="내역집계"/>
      <sheetName val="내역-m"/>
      <sheetName val="내역-j"/>
      <sheetName val="노임m"/>
      <sheetName val="노임j"/>
      <sheetName val="수량집계m"/>
      <sheetName val="수량집계j"/>
      <sheetName val="산출-j"/>
      <sheetName val="산출-m"/>
      <sheetName val="일위노임"/>
      <sheetName val="요청"/>
      <sheetName val="단위"/>
      <sheetName val="단위물량"/>
      <sheetName val="전압"/>
      <sheetName val="원가 (2)"/>
      <sheetName val="관급집계 "/>
      <sheetName val="전관통합방송"/>
      <sheetName val="영상설비"/>
      <sheetName val="시청각실"/>
      <sheetName val="다목적강당"/>
      <sheetName val="NETWORK"/>
      <sheetName val="급식실"/>
      <sheetName val="전관통합방송 공량"/>
      <sheetName val="영상 공량"/>
      <sheetName val="다목적강당공량"/>
      <sheetName val="NETWORK 공량"/>
      <sheetName val="전화 공량"/>
      <sheetName val="급식실공량"/>
      <sheetName val="..........단가비교표..........."/>
      <sheetName val="간지 (2)"/>
      <sheetName val="전기집계표 (2)"/>
      <sheetName val="부하계산(일반)"/>
      <sheetName val="관급자재"/>
      <sheetName val="관급(방송)"/>
      <sheetName val="관급(CCTV)"/>
      <sheetName val="관급(CCTV)노임"/>
      <sheetName val="표지(관급)"/>
      <sheetName val="표7"/>
      <sheetName val="표10 (4)"/>
      <sheetName val="변압기용량"/>
      <sheetName val="관급견적-1"/>
      <sheetName val="SS-1"/>
      <sheetName val="LP-G"/>
      <sheetName val="설치비"/>
      <sheetName val="견적-2"/>
      <sheetName val="집계표 (2)"/>
      <sheetName val="SS-1 (2)"/>
      <sheetName val="LP-G (2)"/>
      <sheetName val="설치비 (2)"/>
      <sheetName val="견적-3"/>
      <sheetName val="집계표 (3)"/>
      <sheetName val="SS-1 (3)"/>
      <sheetName val="LP-G (3)"/>
      <sheetName val="설치비 (3)"/>
      <sheetName val="견적갑지"/>
      <sheetName val="관급집계"/>
      <sheetName val="관급갑지"/>
      <sheetName val="관급을지"/>
      <sheetName val="일대(판넬)"/>
      <sheetName val="견적서"/>
      <sheetName val="S"/>
      <sheetName val="부대전체"/>
      <sheetName val="토공"/>
      <sheetName val="철콘"/>
      <sheetName val="포장"/>
      <sheetName val="비계"/>
      <sheetName val="철물"/>
      <sheetName val="강교"/>
      <sheetName val="토목총"/>
      <sheetName val="전기계"/>
      <sheetName val="내역"/>
      <sheetName val="여분"/>
      <sheetName val="대비"/>
      <sheetName val="검토"/>
      <sheetName val="입찰안(18)"/>
      <sheetName val="실행총괄표"/>
      <sheetName val="▶종합예상점수 (18)"/>
      <sheetName val="▶자재및인력 (18)"/>
      <sheetName val="입찰금액"/>
      <sheetName val="공사개요"/>
      <sheetName val="관리"/>
      <sheetName val="실행"/>
      <sheetName val="하도"/>
      <sheetName val="보링"/>
      <sheetName val="방수"/>
      <sheetName val="견적내역"/>
      <sheetName val="총괄"/>
      <sheetName val="부대예비"/>
      <sheetName val="견적조건"/>
      <sheetName val="부대총괄비교표"/>
      <sheetName val="포장공"/>
      <sheetName val="투찰서"/>
      <sheetName val="기"/>
      <sheetName val="실"/>
      <sheetName val="개"/>
      <sheetName val="금"/>
      <sheetName val="입"/>
      <sheetName val="행"/>
      <sheetName val="▶종합"/>
      <sheetName val="▶자재"/>
      <sheetName val="관"/>
      <sheetName val="★하도"/>
      <sheetName val="공종별산출내역"/>
      <sheetName val="투찰"/>
      <sheetName val="토"/>
      <sheetName val="철"/>
      <sheetName val="포"/>
      <sheetName val="철."/>
      <sheetName val="설계예산서"/>
      <sheetName val="설비집계표"/>
      <sheetName val="설비내역"/>
      <sheetName val="매몰부위검측결과 (2)"/>
      <sheetName val="갑지-1"/>
      <sheetName val="집계표-1"/>
      <sheetName val="HV-1"/>
      <sheetName val="HV-2"/>
      <sheetName val="TR-1"/>
      <sheetName val="LV-1"/>
      <sheetName val="LV-2"/>
      <sheetName val="LP-A-1,2"/>
      <sheetName val="LP-A-3~10"/>
      <sheetName val="LP-A-11~12"/>
      <sheetName val="LP-A-13~14"/>
      <sheetName val="LP-B-1~5"/>
      <sheetName val="LP-B-6~20"/>
      <sheetName val="LP-B-21~24"/>
      <sheetName val="LP-B-25~28"/>
      <sheetName val="LP-C-1"/>
      <sheetName val="LP-C-2~7"/>
      <sheetName val="LP-C-2~8"/>
      <sheetName val="LP-D-1~6"/>
      <sheetName val="LP-D-7"/>
      <sheetName val="WHM-A"/>
      <sheetName val="WHM-B"/>
      <sheetName val="WHM-C"/>
      <sheetName val="WHM-D"/>
      <sheetName val="LP-A"/>
      <sheetName val="LP-B"/>
      <sheetName val="LP-C"/>
      <sheetName val="LP-2A"/>
      <sheetName val="LP-T"/>
      <sheetName val="LP-2B"/>
      <sheetName val="PAC-A"/>
      <sheetName val="PAC-B"/>
      <sheetName val="PAC-C"/>
      <sheetName val="PAC-D"/>
      <sheetName val="옵션"/>
      <sheetName val="사용설명"/>
      <sheetName val="간지-1"/>
      <sheetName val="단위4"/>
      <sheetName val="견적단가(등기구)"/>
      <sheetName val="MCC,분전반"/>
      <sheetName val="PANEL"/>
      <sheetName val="불광(총괄집계)"/>
      <sheetName val="불광(신설)"/>
      <sheetName val="불광(철거)"/>
      <sheetName val="운반비"/>
      <sheetName val="연신내집계"/>
      <sheetName val="연신내중량집계"/>
      <sheetName val="4.교통분석검지기(추가)"/>
      <sheetName val="자재비내역서"/>
      <sheetName val="파일시공량정산(설계)"/>
      <sheetName val="xxxxxx"/>
      <sheetName val="업무연락 (3)"/>
      <sheetName val="업무연락 (2)"/>
      <sheetName val="업무연락"/>
      <sheetName val="도급액산출서"/>
      <sheetName val="시행액산출서"/>
      <sheetName val="사진대지"/>
      <sheetName val="사진대지 (2)"/>
      <sheetName val="ES현황"/>
      <sheetName val="진행공사"/>
      <sheetName val="ESC산출(5차계획)"/>
      <sheetName val="신규공종(5차계획)"/>
      <sheetName val="ESC산출(5차실적)"/>
    </sheetNames>
    <sheetDataSet>
      <sheetData sheetId="0" refreshError="1"/>
      <sheetData sheetId="1" refreshError="1"/>
      <sheetData sheetId="2" refreshError="1"/>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sheetData sheetId="105" refreshError="1"/>
      <sheetData sheetId="106" refreshError="1"/>
      <sheetData sheetId="107" refreshError="1"/>
      <sheetData sheetId="108"/>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sheetData sheetId="135" refreshError="1"/>
      <sheetData sheetId="136"/>
      <sheetData sheetId="137"/>
      <sheetData sheetId="138"/>
      <sheetData sheetId="139"/>
      <sheetData sheetId="140"/>
      <sheetData sheetId="141"/>
      <sheetData sheetId="142"/>
      <sheetData sheetId="143"/>
      <sheetData sheetId="144"/>
      <sheetData sheetId="145"/>
      <sheetData sheetId="146"/>
      <sheetData sheetId="147"/>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sheetData sheetId="253"/>
      <sheetData sheetId="254"/>
      <sheetData sheetId="255"/>
      <sheetData sheetId="256"/>
      <sheetData sheetId="257"/>
      <sheetData sheetId="258"/>
      <sheetData sheetId="259"/>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sheetData sheetId="364"/>
      <sheetData sheetId="365"/>
      <sheetData sheetId="366"/>
      <sheetData sheetId="367"/>
      <sheetData sheetId="368"/>
      <sheetData sheetId="369"/>
      <sheetData sheetId="370"/>
      <sheetData sheetId="371"/>
      <sheetData sheetId="372"/>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sheetData sheetId="390" refreshError="1"/>
      <sheetData sheetId="391" refreshError="1"/>
      <sheetData sheetId="392" refreshError="1"/>
      <sheetData sheetId="393" refreshError="1"/>
      <sheetData sheetId="394" refreshError="1"/>
      <sheetData sheetId="395" refreshError="1"/>
      <sheetData sheetId="396" refreshError="1"/>
      <sheetData sheetId="397"/>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sheetData sheetId="543"/>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sheetData sheetId="604"/>
      <sheetData sheetId="605"/>
      <sheetData sheetId="606"/>
      <sheetData sheetId="607"/>
    </sheetDataSet>
  </externalBook>
</externalLink>
</file>

<file path=xl/externalLinks/externalLink1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3"/>
      <sheetName val="경산"/>
      <sheetName val="직재"/>
      <sheetName val="일위대가목록"/>
      <sheetName val="일위대가"/>
      <sheetName val="일위대가(4층원격)"/>
      <sheetName val="내역서"/>
      <sheetName val="연결"/>
      <sheetName val="기업"/>
      <sheetName val="손익"/>
      <sheetName val="직노"/>
      <sheetName val="#REF"/>
      <sheetName val="I一般比"/>
      <sheetName val="N賃率-職"/>
      <sheetName val="J直材4"/>
      <sheetName val="일위"/>
      <sheetName val="실행내역"/>
      <sheetName val="설직재-1"/>
      <sheetName val="제직재"/>
      <sheetName val="내역서2안"/>
      <sheetName val="패널"/>
      <sheetName val="집계"/>
      <sheetName val="기본일위"/>
      <sheetName val="Sheet2"/>
      <sheetName val="홍보비디오"/>
      <sheetName val="원가"/>
      <sheetName val="내역"/>
      <sheetName val="소방"/>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0"/>
      <sheetName val="포항점"/>
      <sheetName val="울산고속"/>
      <sheetName val="견적서"/>
      <sheetName val="포항점 (롯데폼)"/>
      <sheetName val="COST"/>
      <sheetName val="교통대책내역"/>
      <sheetName val="내역"/>
      <sheetName val="현장관리비"/>
      <sheetName val="Sheet3"/>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교각-old"/>
      <sheetName val="------"/>
      <sheetName val="laroux"/>
      <sheetName val="임산1교-교각1"/>
      <sheetName val="임산1교-교각2"/>
      <sheetName val="임산3교-교각1"/>
      <sheetName val="임산3교-교각2"/>
      <sheetName val="논남기교-교각1"/>
      <sheetName val="논남기교-교각2"/>
      <sheetName val="논남기교-교각3"/>
      <sheetName val="논남기교-교각4"/>
      <sheetName val="조종천교-교각1"/>
      <sheetName val="조종천교-교각2"/>
      <sheetName val="귀목1교-교각1"/>
      <sheetName val="귀목1교-교각2"/>
      <sheetName val="귀목2교-교각1"/>
      <sheetName val="귀목2교-교각2 "/>
      <sheetName val=" T형교각수량"/>
      <sheetName val="ⴭⴭⴭⴭⴭ"/>
      <sheetName v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계약변경내역서(표지)"/>
      <sheetName val="변경내역서(표지)"/>
      <sheetName val="갑지 (2)"/>
      <sheetName val="집계표(차량기지"/>
      <sheetName val="내역서"/>
      <sheetName val="산출서"/>
      <sheetName val="자재비단가산출서"/>
      <sheetName val="노무비단가산출서"/>
      <sheetName val="견적서"/>
      <sheetName val="수목표준대가"/>
    </sheetNames>
    <sheetDataSet>
      <sheetData sheetId="0"/>
      <sheetData sheetId="1"/>
      <sheetData sheetId="2"/>
      <sheetData sheetId="3"/>
      <sheetData sheetId="4"/>
      <sheetData sheetId="5"/>
      <sheetData sheetId="6"/>
      <sheetData sheetId="7"/>
      <sheetData sheetId="8" refreshError="1"/>
      <sheetData sheetId="9" refreshError="1"/>
    </sheetDataSet>
  </externalBook>
</externalLink>
</file>

<file path=xl/externalLinks/externalLink17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시방서)"/>
      <sheetName val="표지"/>
      <sheetName val="설계설명서"/>
      <sheetName val="예정공정표"/>
      <sheetName val="설계예산서"/>
      <sheetName val="원가계산서"/>
      <sheetName val="원가계산제비율"/>
      <sheetName val="총괄내역서"/>
      <sheetName val="내역서"/>
      <sheetName val="일위목록"/>
      <sheetName val="일위대가"/>
      <sheetName val="식재수량표"/>
      <sheetName val="시설수량표"/>
      <sheetName val="골재총괄집계표"/>
      <sheetName val="시설중량산출서"/>
      <sheetName val="주요자재중량집계표"/>
      <sheetName val="시멘모래"/>
      <sheetName val="관급자재집계표"/>
      <sheetName val="수량산출서"/>
      <sheetName val="지주및유기질비료기준"/>
      <sheetName val="건설기계경비산출표"/>
      <sheetName val="수목중량"/>
      <sheetName val="단가산출목록"/>
      <sheetName val="단가산출서"/>
      <sheetName val="건설기계사용기준"/>
      <sheetName val="건설기계사용료목록"/>
      <sheetName val="건설기계사용료"/>
      <sheetName val="단가조사서"/>
      <sheetName val="단가견적서1"/>
      <sheetName val="노임단가표"/>
      <sheetName val="인력상하차비"/>
      <sheetName val="기계상하차비"/>
      <sheetName val="운반량및운반비"/>
      <sheetName val="관목운반비산출"/>
      <sheetName val="교목운반비산출"/>
      <sheetName val="수목운반량"/>
      <sheetName val="이식품적용"/>
      <sheetName val="자재소요량"/>
      <sheetName val="수간보호자재"/>
      <sheetName val="새끼량"/>
      <sheetName val="가마니량"/>
      <sheetName val="철선량"/>
      <sheetName val="비계목"/>
      <sheetName val="고무줄량"/>
      <sheetName val="이식수목상하차비"/>
      <sheetName val="노임단가"/>
      <sheetName val="내역서(교량)전체"/>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refreshError="1"/>
      <sheetData sheetId="46" refreshError="1"/>
    </sheetDataSet>
  </externalBook>
</externalLink>
</file>

<file path=xl/externalLinks/externalLink17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데이타"/>
      <sheetName val="조도"/>
      <sheetName val="DATA"/>
      <sheetName val="Sheet1"/>
      <sheetName val="Sheet2"/>
      <sheetName val="노임"/>
      <sheetName val="노임단가"/>
      <sheetName val="일위목록"/>
      <sheetName val="요율"/>
      <sheetName val="ILLU"/>
      <sheetName val="터널조도"/>
      <sheetName val="G.R300경비"/>
      <sheetName val="단가조사"/>
      <sheetName val="코드표"/>
      <sheetName val="증감대비"/>
      <sheetName val="일위대가"/>
      <sheetName val="경산"/>
      <sheetName val="7단가"/>
      <sheetName val="건축"/>
      <sheetName val="비탈면보호공수량산출"/>
      <sheetName val="식재가격"/>
      <sheetName val="식재총괄"/>
      <sheetName val="수목표준대가"/>
      <sheetName val="BID"/>
      <sheetName val="9509"/>
      <sheetName val="전기"/>
      <sheetName val="담장산출"/>
      <sheetName val="노무비"/>
      <sheetName val="DATE"/>
      <sheetName val="COVER"/>
      <sheetName val="NEGO"/>
      <sheetName val="A갑지"/>
      <sheetName val="#REF"/>
      <sheetName val="내역서"/>
      <sheetName val="Customer Databas"/>
      <sheetName val="설비"/>
      <sheetName val="???"/>
      <sheetName val="01상노임"/>
      <sheetName val="I一般比"/>
      <sheetName val="N賃率-職"/>
      <sheetName val="점수계산1-2"/>
      <sheetName val="COST"/>
      <sheetName val="내역"/>
      <sheetName val="TEL"/>
      <sheetName val="입찰안"/>
      <sheetName val="BQ(실행)"/>
      <sheetName val="인건비"/>
      <sheetName val="4-7.중앙전기실(노임단가)"/>
      <sheetName val="토사(PE)"/>
      <sheetName val="File_관급"/>
      <sheetName val="공정집계"/>
      <sheetName val="설계조건"/>
      <sheetName val="대비"/>
      <sheetName val="자료"/>
      <sheetName val="공주-교대(A1)"/>
      <sheetName val="인건비 "/>
      <sheetName val="기계경비(시간당)"/>
      <sheetName val="램머"/>
      <sheetName val="전기일위대가"/>
      <sheetName val="Sheet3"/>
      <sheetName val="ⴭⴭⴭⴭⴭ"/>
      <sheetName val="냉천부속동"/>
      <sheetName val="수량산출서"/>
      <sheetName val="기성내역서표지"/>
      <sheetName val="전산망"/>
      <sheetName val="건축내역"/>
      <sheetName val="데리네이타현황"/>
      <sheetName val="노임단가표"/>
      <sheetName val="단가조사서"/>
      <sheetName val="단위일위"/>
      <sheetName val="wall"/>
      <sheetName val="Front"/>
      <sheetName val="EQ-R1"/>
      <sheetName val="을"/>
      <sheetName val="단락전류-A"/>
      <sheetName val="calculation"/>
      <sheetName val="공통가설"/>
      <sheetName val="손익분석"/>
      <sheetName val="AS복구"/>
      <sheetName val="중기터파기"/>
      <sheetName val="변수값"/>
      <sheetName val="중기상차"/>
      <sheetName val="자재단가"/>
      <sheetName val="경비_원본"/>
      <sheetName val="수량-가로등"/>
      <sheetName val="산업"/>
      <sheetName val="안정계산"/>
      <sheetName val="단면검토"/>
      <sheetName val="직노"/>
      <sheetName val="11.1 단면hwp"/>
      <sheetName val="6호기"/>
      <sheetName val="MOTOR"/>
      <sheetName val="CABdata"/>
      <sheetName val="단가비교"/>
      <sheetName val="b_balju_cho"/>
      <sheetName val="COPING"/>
      <sheetName val="포장복구집계"/>
      <sheetName val="1차 내역서"/>
      <sheetName val="노임이"/>
      <sheetName val="부표총괄"/>
      <sheetName val="일위대가목차"/>
      <sheetName val="소비자가"/>
      <sheetName val="종배수관면벽신"/>
      <sheetName val="적용단위길이"/>
      <sheetName val="토목"/>
      <sheetName val="µ¥ÀÌÅ¸"/>
      <sheetName val="Á¶µµ"/>
      <sheetName val="³ëÀÓ"/>
      <sheetName val="G.R300°æºñ"/>
      <sheetName val="ºñÅ»¸éº¸È£°ø¼ö·®»êÃâ"/>
      <sheetName val="³ëÀÓ´Ü°¡"/>
      <sheetName val="ÀÏÀ§¸ñ·Ï"/>
      <sheetName val="¿äÀ²"/>
      <sheetName val="ÀÏÀ§´ë°¡"/>
      <sheetName val="ÅÍ³ÎÁ¶µµ"/>
      <sheetName val="ÄÚµåÇ¥"/>
      <sheetName val="´Ü°¡Á¶»ç"/>
      <sheetName val="일위집계(기존)"/>
      <sheetName val="진주방향"/>
      <sheetName val="2000년1차"/>
      <sheetName val="6공구(당초)"/>
      <sheetName val="개요"/>
      <sheetName val="수안보-MBR1"/>
      <sheetName val="노임9월"/>
      <sheetName val="무산소조"/>
      <sheetName val="전기산출"/>
      <sheetName val="단가"/>
      <sheetName val="기계경비"/>
      <sheetName val="일반자재"/>
      <sheetName val="배수공"/>
      <sheetName val="터파기및재료"/>
      <sheetName val="EACT10"/>
      <sheetName val="시중노임(공사)"/>
      <sheetName val="건축(충일분)"/>
      <sheetName val="Y-WORK"/>
      <sheetName val="금융비용"/>
      <sheetName val="단 box"/>
      <sheetName val="DATA(광속)"/>
      <sheetName val="공종구간"/>
      <sheetName val="조도계산"/>
      <sheetName val="토공계산서(부체도로)"/>
      <sheetName val="LIST"/>
      <sheetName val="WORK"/>
      <sheetName val="설계명세서"/>
      <sheetName val="자재"/>
      <sheetName val="단가 "/>
      <sheetName val="일위총괄표"/>
      <sheetName val="NEYOK"/>
      <sheetName val="°æ»ê"/>
      <sheetName val="비교1"/>
      <sheetName val="첨부1"/>
      <sheetName val="사용성검토"/>
      <sheetName val="집계표"/>
      <sheetName val="설비내역서"/>
      <sheetName val="건축내역서"/>
      <sheetName val="전기내역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Set>
  </externalBook>
</externalLink>
</file>

<file path=xl/externalLinks/externalLink17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원가(칠곡다부)"/>
      <sheetName val="집계표"/>
      <sheetName val="다부IC내역"/>
      <sheetName val="원가(재방송)"/>
      <sheetName val="재방송"/>
      <sheetName val="다부내역"/>
      <sheetName val="읍내터널"/>
      <sheetName val="칠곡IC내역"/>
      <sheetName val="토목원가계산서"/>
      <sheetName val="토목원가"/>
      <sheetName val="집계장"/>
      <sheetName val="설계내역"/>
      <sheetName val="제외공종"/>
      <sheetName val="#REF"/>
      <sheetName val="선급금사용계획서"/>
      <sheetName val="사용세부내역"/>
      <sheetName val="Sheet2"/>
      <sheetName val="Sheet3"/>
      <sheetName val="VXXXXX"/>
      <sheetName val="갑지"/>
      <sheetName val="원가계산서"/>
      <sheetName val="내역집계표"/>
      <sheetName val="내역서"/>
      <sheetName val="내역서 (3)"/>
      <sheetName val="대가"/>
      <sheetName val="일위대가"/>
      <sheetName val="산출양식"/>
      <sheetName val="자료"/>
      <sheetName val="대가목록"/>
      <sheetName val="산출양식 (2)"/>
      <sheetName val="공사비증감대비표"/>
      <sheetName val="전체산출내역서갑(변경) "/>
      <sheetName val="산출내역서을(변경)"/>
      <sheetName val="전체세부(이설도로)"/>
      <sheetName val="전체세부(연결도로)"/>
      <sheetName val="전체원가계산서(변경)"/>
      <sheetName val="용역비"/>
      <sheetName val="공문"/>
      <sheetName val="취·현"/>
      <sheetName val="취·투"/>
      <sheetName val="토·집"/>
      <sheetName val="배·집"/>
      <sheetName val="기·집30(보고)"/>
      <sheetName val="기·집30(확정)"/>
      <sheetName val="기·내30(확정)"/>
      <sheetName val="A.터파기공"/>
      <sheetName val="B.측·집"/>
      <sheetName val="배(자·집) (2)"/>
      <sheetName val="배(철·집)"/>
      <sheetName val="배(암·유)"/>
      <sheetName val="배(시·골)"/>
      <sheetName val="2.01측·터·집"/>
      <sheetName val="V·집"/>
      <sheetName val="V·현"/>
      <sheetName val="산·집"/>
      <sheetName val="산·현"/>
      <sheetName val="L·집"/>
      <sheetName val="L·현"/>
      <sheetName val="맹·집"/>
      <sheetName val="맹·현"/>
      <sheetName val="C배·집"/>
      <sheetName val="횡·집"/>
      <sheetName val="흄·집"/>
      <sheetName val="횡·조"/>
      <sheetName val="종·배"/>
      <sheetName val="종·조"/>
      <sheetName val="배·면"/>
      <sheetName val="배·날"/>
      <sheetName val="횡·날"/>
      <sheetName val="콘집·수"/>
      <sheetName val="흙쌓·수"/>
      <sheetName val="땅깍·수"/>
      <sheetName val="땅깍·수 (1-1)"/>
      <sheetName val="집·조10"/>
      <sheetName val="집·조6"/>
      <sheetName val="비·보"/>
      <sheetName val="집·조8"/>
      <sheetName val="암·재"/>
      <sheetName val="암·토"/>
      <sheetName val="암·철"/>
      <sheetName val="본·수"/>
      <sheetName val="2+126"/>
      <sheetName val="평날·수"/>
      <sheetName val="0-52 "/>
      <sheetName val="수량산출서"/>
      <sheetName val="콘·다 (2)"/>
      <sheetName val="기·집 (2)"/>
      <sheetName val="콘·다 (3)"/>
      <sheetName val="콘·현"/>
      <sheetName val="소·집"/>
      <sheetName val="소·현"/>
      <sheetName val="집·거"/>
      <sheetName val="집·연"/>
      <sheetName val="도·집"/>
      <sheetName val="성도1"/>
      <sheetName val="기초병원총괄표"/>
      <sheetName val="기초병원원가"/>
      <sheetName val="기초병원내역집계표"/>
      <sheetName val="기초(토목)"/>
      <sheetName val="기초(건축)"/>
      <sheetName val="기초(기계)"/>
      <sheetName val="기초(전기)"/>
      <sheetName val="기초(통신)"/>
      <sheetName val="감액총괄(계약적용)"/>
      <sheetName val="감액원가계산(계약적용)"/>
      <sheetName val="삭감내역집계표"/>
      <sheetName val="건축,토목감액(계약적용)"/>
      <sheetName val="기계,전기감액"/>
      <sheetName val="내역비교"/>
      <sheetName val="병원내역집계표 (2)"/>
      <sheetName val="설계기계"/>
      <sheetName val="설계통신"/>
      <sheetName val="설계전기"/>
      <sheetName val="설계기준삭감(기,전)"/>
      <sheetName val="설계내역집계표"/>
      <sheetName val="공사비"/>
      <sheetName val="단가산출"/>
      <sheetName val="가드레일산근"/>
      <sheetName val="수량집계표"/>
      <sheetName val="수량"/>
      <sheetName val="단가비교"/>
      <sheetName val="적용2002"/>
      <sheetName val="중기"/>
      <sheetName val="총괄"/>
      <sheetName val="토목"/>
      <sheetName val="본체"/>
      <sheetName val="실행예산서"/>
      <sheetName val="단"/>
      <sheetName val="노무비"/>
      <sheetName val="실행내역"/>
      <sheetName val="실행총괄 "/>
      <sheetName val="간접비"/>
      <sheetName val="[IL-3.XLSY갑지"/>
      <sheetName val="설비내역서"/>
      <sheetName val="건축내역서"/>
      <sheetName val="전기내역서"/>
      <sheetName val="설비"/>
      <sheetName val=""/>
      <sheetName val="JUCKEYK"/>
      <sheetName val="재료비"/>
      <sheetName val="내역"/>
      <sheetName val="건축공사"/>
      <sheetName val="CON'C"/>
      <sheetName val="기계경비(시간당)"/>
      <sheetName val="램머"/>
      <sheetName val="재료"/>
      <sheetName val="데리네이타현황"/>
      <sheetName val="노임단가"/>
      <sheetName val="총공사내역서"/>
      <sheetName val="총괄표"/>
      <sheetName val="부대내역"/>
      <sheetName val="공사비총괄표"/>
      <sheetName val="보증수수료산출"/>
      <sheetName val="일위대가표"/>
      <sheetName val="2000년1차"/>
      <sheetName val="2000전체분"/>
      <sheetName val="DATE"/>
      <sheetName val="차수공개요"/>
      <sheetName val="단가"/>
      <sheetName val="DAN"/>
      <sheetName val="백호우계수"/>
      <sheetName val="제출내역 (2)"/>
      <sheetName val="조명율표"/>
      <sheetName val="대포2교접속"/>
      <sheetName val="천방교접속"/>
      <sheetName val="도급내역서(재노경)"/>
      <sheetName val="IL-3"/>
      <sheetName val="건축내역"/>
      <sheetName val="ABUT수량-A1"/>
      <sheetName val="Macro1"/>
      <sheetName val="4.일위대가목차"/>
      <sheetName val="96노임기준"/>
      <sheetName val="일위목록"/>
      <sheetName val="요율"/>
      <sheetName val="내역_ver1.0"/>
      <sheetName val="2000,9월 일위"/>
      <sheetName val="MOTOR"/>
      <sheetName val="기흥하도용"/>
      <sheetName val="냉천부속동"/>
      <sheetName val="공종단가"/>
      <sheetName val="DATA"/>
      <sheetName val="데이타"/>
      <sheetName val="준검 내역서"/>
      <sheetName val="토목공사"/>
      <sheetName val="단가일람표"/>
      <sheetName val="설직재-1"/>
      <sheetName val="BQ(실행)"/>
      <sheetName val="항목별사용내역"/>
      <sheetName val="항목별사용금액"/>
      <sheetName val="급여명세서(한국)"/>
      <sheetName val="1.노무비명세서(해동)"/>
      <sheetName val="1.노무비명세서(토목)"/>
      <sheetName val="2.노무비명세서(해동)"/>
      <sheetName val="2.노무비명세서(수직보호망)"/>
      <sheetName val="2.노무비명세서(난간대)"/>
      <sheetName val="2.사진대지"/>
      <sheetName val="3.사진대지"/>
      <sheetName val="노임"/>
      <sheetName val="일위대가(건축)"/>
      <sheetName val="의왕내역"/>
      <sheetName val="부하LOAD"/>
      <sheetName val="원가"/>
      <sheetName val="지급자재"/>
      <sheetName val="예가표"/>
      <sheetName val="철근량"/>
      <sheetName val="대비"/>
      <sheetName val="DATA 입력란"/>
      <sheetName val="BM"/>
      <sheetName val="연결임시"/>
      <sheetName val="6. 안전관리비"/>
      <sheetName val="일위대가(4층원격)"/>
      <sheetName val="단가(1)"/>
      <sheetName val="계획"/>
      <sheetName val="계획세부"/>
      <sheetName val="표지"/>
      <sheetName val="사용내역서"/>
      <sheetName val="항목별내역서"/>
      <sheetName val="안전담당자"/>
      <sheetName val="유도원"/>
      <sheetName val="안전사진"/>
      <sheetName val="단가조사"/>
      <sheetName val="내역서적용수량"/>
      <sheetName val="빌딩 안내"/>
      <sheetName val="백암비스타내역"/>
      <sheetName val="2.대외공문"/>
      <sheetName val="동원인원"/>
      <sheetName val="조도계산서 (도서)"/>
      <sheetName val="3.공사비(07년노임단가)"/>
      <sheetName val="3.공사비(단가조사표)"/>
      <sheetName val="3.공사비(물량산출표)"/>
      <sheetName val="3.공사비(일위대가표목록)"/>
      <sheetName val="3.공사비(일위대가표)"/>
      <sheetName val="세부내역"/>
      <sheetName val="b_balju_cho"/>
      <sheetName val="접지수량"/>
      <sheetName val="N賃率-職"/>
      <sheetName val="중강당 내역"/>
      <sheetName val="단가대비"/>
      <sheetName val="실행내역 "/>
      <sheetName val="공종구간"/>
      <sheetName val="국내조달(통합-1)"/>
      <sheetName val="1.수인터널"/>
      <sheetName val="암거단위"/>
      <sheetName val="CABLE"/>
      <sheetName val="CABLE (2)"/>
      <sheetName val="항목등록"/>
      <sheetName val="일위_파일"/>
      <sheetName val="48단가"/>
      <sheetName val="일위"/>
      <sheetName val="단가산출서"/>
      <sheetName val="단가표"/>
      <sheetName val="인건비"/>
      <sheetName val="간선계산"/>
      <sheetName val="교수설계"/>
      <sheetName val="49단가"/>
      <sheetName val="청주(철골발주의뢰서)"/>
      <sheetName val="하부철근수량"/>
      <sheetName val="지하"/>
      <sheetName val="자  재"/>
      <sheetName val="건축외주"/>
      <sheetName val="단가대비표 (3)"/>
      <sheetName val="입찰안"/>
      <sheetName val="출력용"/>
      <sheetName val="기자재비"/>
      <sheetName val="#3_일위대가목록"/>
      <sheetName val="변압기 및 발전기 용량"/>
      <sheetName val="Total"/>
      <sheetName val="적용단위길이"/>
      <sheetName val="품셈"/>
      <sheetName val="노임단가산출근거"/>
      <sheetName val="구간산출"/>
      <sheetName val="일반전기(2단지-을지)"/>
      <sheetName val="코드표"/>
      <sheetName val="G.R300경비"/>
      <sheetName val="조경일람"/>
      <sheetName val="9811"/>
      <sheetName val="토공"/>
      <sheetName val="토사(PE)"/>
      <sheetName val="차액보증"/>
      <sheetName val="연결관산출조서"/>
      <sheetName val="기계공사비집계(원안)"/>
      <sheetName val="주beam"/>
      <sheetName val="증감대비"/>
      <sheetName val="COST"/>
      <sheetName val="원가계산서(남측)"/>
      <sheetName val="신고분기설정참고"/>
      <sheetName val="거래처자료등록"/>
      <sheetName val="기계물량"/>
      <sheetName val="Sheet1 (2)"/>
      <sheetName val="자재단가"/>
      <sheetName val="수량산출"/>
      <sheetName val="수량집계"/>
      <sheetName val="총괄집계표"/>
      <sheetName val="인수공규격"/>
      <sheetName val="계획집계"/>
      <sheetName val="Baby일위대가"/>
      <sheetName val="비탈면보호공수량산출"/>
      <sheetName val="준공검사원(갑)"/>
      <sheetName val="기성내역서(을) (2)"/>
      <sheetName val="전기일위대가"/>
      <sheetName val="WORK"/>
      <sheetName val="상시"/>
      <sheetName val="1단계 (2)"/>
      <sheetName val="토적집계"/>
      <sheetName val="영신토건물가변동"/>
      <sheetName val="변수값"/>
      <sheetName val="중기상차"/>
      <sheetName val="AS복구"/>
      <sheetName val="중기터파기"/>
      <sheetName val="Customer Databas"/>
      <sheetName val="L_RPTA05_목록"/>
      <sheetName val="조도계산"/>
      <sheetName val="찍기"/>
      <sheetName val="BID"/>
      <sheetName val="분전함신설"/>
      <sheetName val="접지1종"/>
      <sheetName val="1공구 건정토건 토공"/>
      <sheetName val="띘랷랷랷"/>
      <sheetName val="2.1  노무비 평균단가산출"/>
      <sheetName val="예산명세서"/>
      <sheetName val="설계명세서"/>
      <sheetName val="자료입력"/>
      <sheetName val="지불내역1"/>
      <sheetName val="오동"/>
      <sheetName val="대조"/>
      <sheetName val="나한"/>
      <sheetName val="입상내역"/>
      <sheetName val="단위수량"/>
      <sheetName val="약품공급2"/>
      <sheetName val="단가일람"/>
      <sheetName val="자재 단가 비교표(견적)"/>
      <sheetName val="자재 단가 비교표"/>
      <sheetName val="식재가격"/>
      <sheetName val="식재총괄"/>
      <sheetName val="Requirement(Work Crew)"/>
      <sheetName val="TRE TABLE"/>
      <sheetName val="단가대비표"/>
      <sheetName val="Ekog10"/>
      <sheetName val="내역전기"/>
      <sheetName val="견"/>
      <sheetName val="국별인원"/>
      <sheetName val="Bid Summary"/>
      <sheetName val="이동시 예상비용"/>
      <sheetName val="Seg 1DE비용"/>
      <sheetName val="Transit 비용_감가상각미포함"/>
      <sheetName val="맨홀조서"/>
      <sheetName val="단가조사서"/>
      <sheetName val="바닥판"/>
      <sheetName val="산출근거"/>
      <sheetName val="입력DATA"/>
      <sheetName val="기초자료입력및 K치 확인"/>
      <sheetName val="Factor"/>
      <sheetName val="제-노임"/>
      <sheetName val="내역서1"/>
      <sheetName val="ES조서출력하기"/>
      <sheetName val="Y-WORK"/>
      <sheetName val="전화공사 공량 및 집계표"/>
      <sheetName val="산출근거(복구)"/>
      <sheetName val="견적서"/>
      <sheetName val="AV시스템"/>
      <sheetName val="미납품 현황"/>
      <sheetName val="수목데이타 "/>
      <sheetName val="AL공사(원)"/>
      <sheetName val="배관공사기초자료"/>
      <sheetName val="48일위"/>
      <sheetName val="22수량"/>
      <sheetName val="49일위"/>
      <sheetName val="22일위"/>
      <sheetName val="49수량"/>
      <sheetName val="품목현황"/>
      <sheetName val="출고대장"/>
      <sheetName val="asd"/>
      <sheetName val="★도급내역"/>
      <sheetName val="back-data"/>
      <sheetName val="인월수표"/>
      <sheetName val="중기가격"/>
      <sheetName val="9509"/>
      <sheetName val="정부노임단가"/>
      <sheetName val="한강운반비"/>
      <sheetName val="터파기및재료"/>
      <sheetName val="직노"/>
      <sheetName val="2.냉난방설비공사"/>
      <sheetName val="7.자동제어공사"/>
      <sheetName val="7단가"/>
      <sheetName val="지질조사"/>
      <sheetName val="단가목록"/>
      <sheetName val="산출목록표"/>
      <sheetName val="말뚝지지력산정"/>
      <sheetName val="현대물량"/>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sheetData sheetId="16"/>
      <sheetData sheetId="17"/>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refreshError="1"/>
      <sheetData sheetId="125" refreshError="1"/>
      <sheetData sheetId="126" refreshError="1"/>
      <sheetData sheetId="127" refreshError="1"/>
      <sheetData sheetId="128" refreshError="1"/>
      <sheetData sheetId="129" refreshError="1"/>
      <sheetData sheetId="130"/>
      <sheetData sheetId="131"/>
      <sheetData sheetId="132"/>
      <sheetData sheetId="133" refreshError="1"/>
      <sheetData sheetId="134" refreshError="1"/>
      <sheetData sheetId="135" refreshError="1"/>
      <sheetData sheetId="136" refreshError="1"/>
      <sheetData sheetId="137" refreshError="1"/>
      <sheetData sheetId="138"/>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sheetData sheetId="189"/>
      <sheetData sheetId="190"/>
      <sheetData sheetId="191"/>
      <sheetData sheetId="192"/>
      <sheetData sheetId="193"/>
      <sheetData sheetId="194"/>
      <sheetData sheetId="195"/>
      <sheetData sheetId="196"/>
      <sheetData sheetId="197"/>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sheetData sheetId="214"/>
      <sheetData sheetId="215"/>
      <sheetData sheetId="216"/>
      <sheetData sheetId="217"/>
      <sheetData sheetId="218"/>
      <sheetData sheetId="219"/>
      <sheetData sheetId="220"/>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sheetData sheetId="334"/>
      <sheetData sheetId="335"/>
      <sheetData sheetId="336"/>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Set>
  </externalBook>
</externalLink>
</file>

<file path=xl/externalLinks/externalLink17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단가대비"/>
      <sheetName val="내역서"/>
      <sheetName val="노임"/>
    </sheetNames>
    <sheetDataSet>
      <sheetData sheetId="0" refreshError="1">
        <row r="220">
          <cell r="C220" t="str">
            <v>건축목공</v>
          </cell>
          <cell r="D220" t="str">
            <v>인</v>
          </cell>
          <cell r="F220">
            <v>86872</v>
          </cell>
        </row>
        <row r="221">
          <cell r="C221" t="str">
            <v>형틀목공</v>
          </cell>
          <cell r="D221" t="str">
            <v>인</v>
          </cell>
          <cell r="F221">
            <v>91573</v>
          </cell>
        </row>
        <row r="222">
          <cell r="C222" t="str">
            <v>철공</v>
          </cell>
          <cell r="D222" t="str">
            <v>인</v>
          </cell>
          <cell r="F222">
            <v>85754</v>
          </cell>
        </row>
        <row r="223">
          <cell r="C223" t="str">
            <v>철근공</v>
          </cell>
          <cell r="D223" t="str">
            <v>인</v>
          </cell>
          <cell r="F223">
            <v>93853</v>
          </cell>
        </row>
        <row r="224">
          <cell r="C224" t="str">
            <v>비계공</v>
          </cell>
          <cell r="D224" t="str">
            <v>인</v>
          </cell>
          <cell r="F224">
            <v>93650</v>
          </cell>
        </row>
        <row r="225">
          <cell r="C225" t="str">
            <v>미장공</v>
          </cell>
          <cell r="D225" t="str">
            <v>인</v>
          </cell>
          <cell r="F225">
            <v>89051</v>
          </cell>
        </row>
        <row r="226">
          <cell r="C226" t="str">
            <v>방수공</v>
          </cell>
          <cell r="D226" t="str">
            <v>인</v>
          </cell>
          <cell r="F226">
            <v>69668</v>
          </cell>
        </row>
        <row r="227">
          <cell r="C227" t="str">
            <v>콘크리트공</v>
          </cell>
          <cell r="D227" t="str">
            <v>인</v>
          </cell>
          <cell r="F227">
            <v>90048</v>
          </cell>
        </row>
        <row r="228">
          <cell r="C228" t="str">
            <v>도장공</v>
          </cell>
          <cell r="D228" t="str">
            <v>인</v>
          </cell>
          <cell r="F228">
            <v>79956</v>
          </cell>
        </row>
        <row r="229">
          <cell r="C229" t="str">
            <v>플랜트기계설치공</v>
          </cell>
          <cell r="D229" t="str">
            <v>인</v>
          </cell>
          <cell r="F229">
            <v>84725</v>
          </cell>
        </row>
        <row r="230">
          <cell r="C230" t="str">
            <v>송전전공</v>
          </cell>
          <cell r="D230" t="str">
            <v>인</v>
          </cell>
          <cell r="F230">
            <v>253222</v>
          </cell>
        </row>
        <row r="231">
          <cell r="C231" t="str">
            <v>송전활선전공</v>
          </cell>
          <cell r="D231" t="str">
            <v>인</v>
          </cell>
          <cell r="F231">
            <v>284000</v>
          </cell>
        </row>
        <row r="232">
          <cell r="C232" t="str">
            <v>배전전공</v>
          </cell>
          <cell r="D232" t="str">
            <v>인</v>
          </cell>
          <cell r="F232">
            <v>171178</v>
          </cell>
        </row>
        <row r="233">
          <cell r="C233" t="str">
            <v>배전활선전공</v>
          </cell>
          <cell r="D233" t="str">
            <v>인</v>
          </cell>
          <cell r="F233">
            <v>247705</v>
          </cell>
        </row>
        <row r="234">
          <cell r="C234" t="str">
            <v>플랜트전공</v>
          </cell>
          <cell r="D234" t="str">
            <v>인</v>
          </cell>
          <cell r="F234">
            <v>77517</v>
          </cell>
        </row>
        <row r="235">
          <cell r="C235" t="str">
            <v>내선전공</v>
          </cell>
          <cell r="D235" t="str">
            <v>인</v>
          </cell>
          <cell r="F235">
            <v>72268</v>
          </cell>
        </row>
        <row r="236">
          <cell r="C236" t="str">
            <v>특고압케이블전공</v>
          </cell>
          <cell r="D236" t="str">
            <v>인</v>
          </cell>
          <cell r="F236">
            <v>134962</v>
          </cell>
        </row>
        <row r="237">
          <cell r="C237" t="str">
            <v>고압케이블전공</v>
          </cell>
          <cell r="D237" t="str">
            <v>인</v>
          </cell>
          <cell r="F237">
            <v>99875</v>
          </cell>
        </row>
        <row r="238">
          <cell r="C238" t="str">
            <v>저압케이블전공</v>
          </cell>
          <cell r="D238" t="str">
            <v>인</v>
          </cell>
          <cell r="F238">
            <v>79938</v>
          </cell>
        </row>
        <row r="239">
          <cell r="C239" t="str">
            <v>계장공</v>
          </cell>
          <cell r="D239" t="str">
            <v>인</v>
          </cell>
          <cell r="F239">
            <v>79270</v>
          </cell>
        </row>
        <row r="240">
          <cell r="C240" t="str">
            <v>통신외선공</v>
          </cell>
          <cell r="D240" t="str">
            <v>인</v>
          </cell>
          <cell r="F240">
            <v>111743</v>
          </cell>
        </row>
        <row r="241">
          <cell r="C241" t="str">
            <v>통신설비공</v>
          </cell>
          <cell r="D241" t="str">
            <v>인</v>
          </cell>
          <cell r="F241">
            <v>89760</v>
          </cell>
        </row>
        <row r="242">
          <cell r="C242" t="str">
            <v>통신내선공</v>
          </cell>
          <cell r="D242" t="str">
            <v>인</v>
          </cell>
          <cell r="F242">
            <v>75957</v>
          </cell>
        </row>
        <row r="243">
          <cell r="C243" t="str">
            <v>통신케이블공</v>
          </cell>
          <cell r="D243" t="str">
            <v>인</v>
          </cell>
          <cell r="F243">
            <v>114666</v>
          </cell>
        </row>
        <row r="244">
          <cell r="C244" t="str">
            <v>무선안테나공</v>
          </cell>
          <cell r="D244" t="str">
            <v>인</v>
          </cell>
          <cell r="F244">
            <v>100371</v>
          </cell>
        </row>
        <row r="245">
          <cell r="C245" t="str">
            <v>작업반장</v>
          </cell>
          <cell r="D245" t="str">
            <v>인</v>
          </cell>
          <cell r="F245">
            <v>69109</v>
          </cell>
        </row>
        <row r="246">
          <cell r="C246" t="str">
            <v>목도</v>
          </cell>
          <cell r="D246" t="str">
            <v>인</v>
          </cell>
          <cell r="F246">
            <v>77076</v>
          </cell>
        </row>
        <row r="247">
          <cell r="C247" t="str">
            <v>특별인부</v>
          </cell>
          <cell r="D247" t="str">
            <v>인</v>
          </cell>
          <cell r="F247">
            <v>65734</v>
          </cell>
        </row>
        <row r="248">
          <cell r="C248" t="str">
            <v>보통인부</v>
          </cell>
          <cell r="D248" t="str">
            <v>인</v>
          </cell>
          <cell r="F248">
            <v>50683</v>
          </cell>
        </row>
        <row r="249">
          <cell r="C249" t="str">
            <v>건설기계운전기사</v>
          </cell>
          <cell r="D249" t="str">
            <v>인</v>
          </cell>
          <cell r="F249">
            <v>81246</v>
          </cell>
        </row>
        <row r="250">
          <cell r="C250" t="str">
            <v>건설기계조장</v>
          </cell>
          <cell r="D250" t="str">
            <v>인</v>
          </cell>
          <cell r="F250">
            <v>87216</v>
          </cell>
        </row>
        <row r="251">
          <cell r="C251" t="str">
            <v>운전사(운반차)</v>
          </cell>
          <cell r="D251" t="str">
            <v>인</v>
          </cell>
          <cell r="F251">
            <v>61857</v>
          </cell>
        </row>
        <row r="252">
          <cell r="C252" t="str">
            <v>운전사(기계)</v>
          </cell>
          <cell r="D252" t="str">
            <v>인</v>
          </cell>
          <cell r="F252">
            <v>59707</v>
          </cell>
        </row>
        <row r="253">
          <cell r="C253" t="str">
            <v>건설기계운전조수</v>
          </cell>
          <cell r="D253" t="str">
            <v>인</v>
          </cell>
          <cell r="F253">
            <v>53719</v>
          </cell>
        </row>
        <row r="254">
          <cell r="C254" t="str">
            <v>용접공(일반)</v>
          </cell>
          <cell r="D254" t="str">
            <v>인</v>
          </cell>
          <cell r="F254">
            <v>79947</v>
          </cell>
        </row>
        <row r="255">
          <cell r="C255" t="str">
            <v>통신관련기사</v>
          </cell>
          <cell r="D255" t="str">
            <v>인</v>
          </cell>
          <cell r="F255">
            <v>110211</v>
          </cell>
        </row>
        <row r="256">
          <cell r="C256" t="str">
            <v>통신관련산업기사</v>
          </cell>
          <cell r="D256" t="str">
            <v>인</v>
          </cell>
          <cell r="F256">
            <v>101160</v>
          </cell>
        </row>
        <row r="257">
          <cell r="C257" t="str">
            <v>통신관련기능사</v>
          </cell>
          <cell r="D257" t="str">
            <v>인</v>
          </cell>
          <cell r="F257">
            <v>87246</v>
          </cell>
        </row>
        <row r="258">
          <cell r="C258" t="str">
            <v>전기공사기사</v>
          </cell>
          <cell r="D258" t="str">
            <v>인</v>
          </cell>
          <cell r="F258">
            <v>79564</v>
          </cell>
        </row>
        <row r="259">
          <cell r="C259" t="str">
            <v>전기공사산업기사</v>
          </cell>
          <cell r="D259" t="str">
            <v>인</v>
          </cell>
          <cell r="F259">
            <v>73543</v>
          </cell>
        </row>
        <row r="260">
          <cell r="C260" t="str">
            <v>변전전공</v>
          </cell>
          <cell r="D260" t="str">
            <v>인</v>
          </cell>
          <cell r="F260">
            <v>105151</v>
          </cell>
        </row>
        <row r="261">
          <cell r="C261" t="str">
            <v>강전기계조립공</v>
          </cell>
          <cell r="D261" t="str">
            <v>인</v>
          </cell>
          <cell r="F261">
            <v>34299</v>
          </cell>
        </row>
        <row r="262">
          <cell r="C262" t="str">
            <v>약전기계조립공</v>
          </cell>
          <cell r="D262" t="str">
            <v>인</v>
          </cell>
          <cell r="F262">
            <v>33390</v>
          </cell>
        </row>
        <row r="263">
          <cell r="C263" t="str">
            <v>배선공</v>
          </cell>
          <cell r="D263" t="str">
            <v>인</v>
          </cell>
          <cell r="F263">
            <v>34975</v>
          </cell>
        </row>
        <row r="264">
          <cell r="C264" t="str">
            <v>부품조립공</v>
          </cell>
          <cell r="D264" t="str">
            <v>인</v>
          </cell>
          <cell r="F264">
            <v>29373</v>
          </cell>
        </row>
        <row r="265">
          <cell r="C265" t="str">
            <v>보통인부(제조)</v>
          </cell>
          <cell r="D265" t="str">
            <v>인</v>
          </cell>
          <cell r="F265">
            <v>27716</v>
          </cell>
        </row>
        <row r="266">
          <cell r="C266" t="str">
            <v>컴퓨터 H/W기사</v>
          </cell>
          <cell r="D266" t="str">
            <v>인</v>
          </cell>
          <cell r="F266">
            <v>47634</v>
          </cell>
        </row>
        <row r="267">
          <cell r="C267" t="str">
            <v>컴퓨터 S/W기사</v>
          </cell>
          <cell r="D267" t="str">
            <v>인</v>
          </cell>
          <cell r="F267">
            <v>53697</v>
          </cell>
        </row>
        <row r="268">
          <cell r="C268" t="str">
            <v>사무보조원</v>
          </cell>
          <cell r="D268" t="str">
            <v>인</v>
          </cell>
          <cell r="F268">
            <v>28900</v>
          </cell>
        </row>
      </sheetData>
      <sheetData sheetId="1" refreshError="1"/>
      <sheetData sheetId="2"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0"/>
      <sheetName val="단위수량"/>
      <sheetName val="토공"/>
      <sheetName val="규준틀"/>
      <sheetName val="배수공"/>
      <sheetName val="구조물공"/>
      <sheetName val="포장공"/>
      <sheetName val="부대공"/>
      <sheetName val="자재집계"/>
      <sheetName val="수량집계"/>
      <sheetName val="공사비조정"/>
      <sheetName val="표지(1)"/>
      <sheetName val="양식"/>
      <sheetName val="거리표"/>
      <sheetName val="설계설명서"/>
      <sheetName val="표지(2)"/>
      <sheetName val="원가"/>
      <sheetName val="원가계산"/>
      <sheetName val="공사재료표"/>
      <sheetName val="공사비총괄"/>
      <sheetName val="공사비명세서"/>
      <sheetName val="사급자재대"/>
      <sheetName val="사급자재"/>
      <sheetName val="관급자재대"/>
      <sheetName val="보상비"/>
      <sheetName val="일위대가"/>
      <sheetName val="절토"/>
      <sheetName val="터파기"/>
      <sheetName val="성토"/>
      <sheetName val="되메우기"/>
      <sheetName val="순성토"/>
      <sheetName val="깬잡석"/>
      <sheetName val="야면석채집"/>
      <sheetName val="줄떼"/>
      <sheetName val="모래운반"/>
      <sheetName val="시멘트운반"/>
      <sheetName val="비탈면규준틀"/>
      <sheetName val="조약돌채집"/>
      <sheetName val="잡석채집"/>
      <sheetName val="레미콘소운반"/>
      <sheetName val="중기운반1"/>
      <sheetName val="트레일러"/>
      <sheetName val="가설건물"/>
      <sheetName val="토 적"/>
      <sheetName val="토 적 (2-1)"/>
      <sheetName val="토 적 (2-2)"/>
      <sheetName val="토 적 (2-3)"/>
      <sheetName val="토 적 (2-4) "/>
      <sheetName val="토 적 (3-1)"/>
      <sheetName val="토 적 (3-2)"/>
      <sheetName val="규준틀 "/>
      <sheetName val="단가표지"/>
      <sheetName val="설계표지"/>
      <sheetName val="DATA"/>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sheetData sheetId="45"/>
      <sheetData sheetId="46"/>
      <sheetData sheetId="47"/>
      <sheetData sheetId="48"/>
      <sheetData sheetId="49"/>
      <sheetData sheetId="50"/>
      <sheetData sheetId="51"/>
      <sheetData sheetId="52"/>
      <sheetData sheetId="53" refreshError="1"/>
    </sheetDataSet>
  </externalBook>
</externalLink>
</file>

<file path=xl/externalLinks/externalLink18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1(토목-갑지)"/>
      <sheetName val="2-2(토목-집계표)"/>
      <sheetName val="2-2(토목-을지1)"/>
      <sheetName val="2-2(토목-을지2)"/>
      <sheetName val="일위대가표"/>
      <sheetName val="Macro1"/>
      <sheetName val="Macro2"/>
      <sheetName val="VXXXXXX"/>
      <sheetName val="Macro3"/>
      <sheetName val="내역"/>
      <sheetName val="단가대비"/>
      <sheetName val="#REF"/>
      <sheetName val="2000년1차"/>
      <sheetName val="집계표"/>
      <sheetName val="3.하중산정4.지지력"/>
      <sheetName val="세부내역"/>
      <sheetName val="설비내역서"/>
      <sheetName val="건축내역서"/>
      <sheetName val="전기내역서"/>
      <sheetName val="인부노임"/>
      <sheetName val="DATE"/>
      <sheetName val="철거산출근거"/>
      <sheetName val="9811"/>
      <sheetName val="단가조사"/>
      <sheetName val="일위목록"/>
      <sheetName val="입찰안"/>
      <sheetName val="토량1-1"/>
      <sheetName val="노임단가"/>
      <sheetName val="냉천부속동"/>
      <sheetName val="진주방향"/>
      <sheetName val="마산방향"/>
      <sheetName val="마산방향철근집계"/>
      <sheetName val="을"/>
      <sheetName val="MOTOR"/>
      <sheetName val="(가칭)단관중 물량내역서(토목)"/>
      <sheetName val="공사원가계산서"/>
      <sheetName val="교각별수량"/>
      <sheetName val="산출내역"/>
      <sheetName val="단가"/>
      <sheetName val="b_balju_cho"/>
      <sheetName val="단"/>
      <sheetName val="Sheet1 (2)"/>
      <sheetName val="요율"/>
      <sheetName val="물가대비표"/>
      <sheetName val="7단가"/>
      <sheetName val="매설지선굴착"/>
      <sheetName val="물가시세표"/>
      <sheetName val="근거(기밀댐퍼)"/>
      <sheetName val="소방"/>
      <sheetName val="DATA"/>
      <sheetName val="데이타"/>
      <sheetName val="기본단가표"/>
      <sheetName val="기초일위"/>
      <sheetName val="시설일위"/>
      <sheetName val="조명일위"/>
      <sheetName val="Mc1"/>
      <sheetName val="하부철근수량"/>
      <sheetName val="단가산출-기,교"/>
      <sheetName val="직재"/>
      <sheetName val="일위대가(건축)"/>
      <sheetName val="관급자재"/>
      <sheetName val="기계경비일람"/>
      <sheetName val="피벗테이블데이터분석"/>
      <sheetName val="평균높이산출근거"/>
      <sheetName val="횡배수관위치조서"/>
      <sheetName val="단가산출"/>
      <sheetName val="품셈TABLE"/>
      <sheetName val="전체"/>
    </sheetNames>
    <sheetDataSet>
      <sheetData sheetId="0" refreshError="1"/>
      <sheetData sheetId="1"/>
      <sheetData sheetId="2" refreshError="1"/>
      <sheetData sheetId="3" refreshError="1"/>
      <sheetData sheetId="4" refreshError="1"/>
      <sheetData sheetId="5"/>
      <sheetData sheetId="6"/>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18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산출내역"/>
      <sheetName val="원가계산"/>
      <sheetName val="원가근거"/>
      <sheetName val="직 영 비"/>
      <sheetName val="총괄내역"/>
      <sheetName val="세부내역"/>
      <sheetName val="일위집계"/>
      <sheetName val="일위대가"/>
      <sheetName val="단가조사"/>
      <sheetName val="노임단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1">
          <cell r="B1" t="str">
            <v>품   명</v>
          </cell>
          <cell r="C1" t="str">
            <v>규   격</v>
          </cell>
          <cell r="D1" t="str">
            <v>수량</v>
          </cell>
          <cell r="E1" t="str">
            <v>단위</v>
          </cell>
          <cell r="F1" t="str">
            <v>적 용 금 액</v>
          </cell>
        </row>
        <row r="4">
          <cell r="A4" t="str">
            <v>경고테이프비닐</v>
          </cell>
          <cell r="B4" t="str">
            <v>경고테이프</v>
          </cell>
          <cell r="C4" t="str">
            <v>비닐</v>
          </cell>
          <cell r="D4">
            <v>1</v>
          </cell>
          <cell r="E4" t="str">
            <v>M</v>
          </cell>
          <cell r="G4">
            <v>56</v>
          </cell>
        </row>
        <row r="5">
          <cell r="A5" t="str">
            <v>경유</v>
          </cell>
          <cell r="B5" t="str">
            <v>경유</v>
          </cell>
          <cell r="D5">
            <v>1</v>
          </cell>
          <cell r="E5" t="str">
            <v>ℓ</v>
          </cell>
          <cell r="G5">
            <v>443</v>
          </cell>
        </row>
        <row r="6">
          <cell r="A6" t="str">
            <v>공청용안테나(SUS)UHF용</v>
          </cell>
          <cell r="B6" t="str">
            <v>공청용안테나(SUS)</v>
          </cell>
          <cell r="C6" t="str">
            <v>UHF용</v>
          </cell>
          <cell r="D6">
            <v>1</v>
          </cell>
          <cell r="E6" t="str">
            <v>조</v>
          </cell>
          <cell r="G6">
            <v>140000</v>
          </cell>
        </row>
        <row r="7">
          <cell r="A7" t="str">
            <v>공청용안테나(SUS)VHF HIGH용</v>
          </cell>
          <cell r="B7" t="str">
            <v>공청용안테나(SUS)</v>
          </cell>
          <cell r="C7" t="str">
            <v>VHF HIGH용</v>
          </cell>
          <cell r="D7">
            <v>1</v>
          </cell>
          <cell r="E7" t="str">
            <v>조</v>
          </cell>
          <cell r="G7">
            <v>150000</v>
          </cell>
        </row>
        <row r="8">
          <cell r="A8" t="str">
            <v>공청용안테나(SUS)VHF LOW용</v>
          </cell>
          <cell r="B8" t="str">
            <v>공청용안테나(SUS)</v>
          </cell>
          <cell r="C8" t="str">
            <v>VHF LOW용</v>
          </cell>
          <cell r="D8">
            <v>1</v>
          </cell>
          <cell r="E8" t="str">
            <v>조</v>
          </cell>
          <cell r="G8">
            <v>160000</v>
          </cell>
        </row>
        <row r="9">
          <cell r="A9" t="str">
            <v>광 케이블4C</v>
          </cell>
          <cell r="B9" t="str">
            <v>광 케이블</v>
          </cell>
          <cell r="C9" t="str">
            <v>4C</v>
          </cell>
          <cell r="D9">
            <v>1</v>
          </cell>
          <cell r="E9" t="str">
            <v>M</v>
          </cell>
          <cell r="G9">
            <v>8100</v>
          </cell>
        </row>
        <row r="10">
          <cell r="A10" t="str">
            <v>국사1020 X 1330 X 2350</v>
          </cell>
          <cell r="B10" t="str">
            <v>국사</v>
          </cell>
          <cell r="C10" t="str">
            <v>1020 X 1330 X 2350</v>
          </cell>
          <cell r="D10">
            <v>1</v>
          </cell>
          <cell r="E10" t="str">
            <v>M</v>
          </cell>
          <cell r="G10">
            <v>1800000</v>
          </cell>
        </row>
        <row r="11">
          <cell r="A11" t="str">
            <v>나동연선38㎟</v>
          </cell>
          <cell r="B11" t="str">
            <v>나동연선</v>
          </cell>
          <cell r="C11" t="str">
            <v>38㎟</v>
          </cell>
          <cell r="D11">
            <v>1</v>
          </cell>
          <cell r="E11" t="str">
            <v>M</v>
          </cell>
          <cell r="G11">
            <v>1441</v>
          </cell>
        </row>
        <row r="12">
          <cell r="A12" t="str">
            <v>노말밴드PVC 28C</v>
          </cell>
          <cell r="B12" t="str">
            <v>노말밴드</v>
          </cell>
          <cell r="C12" t="str">
            <v>PVC 28C</v>
          </cell>
          <cell r="D12">
            <v>1</v>
          </cell>
          <cell r="E12" t="str">
            <v>개</v>
          </cell>
          <cell r="G12">
            <v>960</v>
          </cell>
        </row>
        <row r="13">
          <cell r="A13" t="str">
            <v>노말밴드PVC 36C</v>
          </cell>
          <cell r="B13" t="str">
            <v>노말밴드</v>
          </cell>
          <cell r="C13" t="str">
            <v>PVC 36C</v>
          </cell>
          <cell r="D13">
            <v>1</v>
          </cell>
          <cell r="E13" t="str">
            <v>개</v>
          </cell>
          <cell r="G13">
            <v>1080</v>
          </cell>
        </row>
        <row r="14">
          <cell r="A14" t="str">
            <v>노말밴드PVC 54C</v>
          </cell>
          <cell r="B14" t="str">
            <v>노말밴드</v>
          </cell>
          <cell r="C14" t="str">
            <v>PVC 54C</v>
          </cell>
          <cell r="D14">
            <v>1</v>
          </cell>
          <cell r="E14" t="str">
            <v>개</v>
          </cell>
          <cell r="G14">
            <v>2200</v>
          </cell>
        </row>
        <row r="15">
          <cell r="A15" t="str">
            <v>레미콘40-180-8</v>
          </cell>
          <cell r="B15" t="str">
            <v>레미콘</v>
          </cell>
          <cell r="C15" t="str">
            <v>40-180-8</v>
          </cell>
          <cell r="D15">
            <v>1</v>
          </cell>
          <cell r="E15" t="str">
            <v>㎥</v>
          </cell>
          <cell r="G15">
            <v>43300</v>
          </cell>
        </row>
        <row r="16">
          <cell r="A16" t="str">
            <v>모 래</v>
          </cell>
          <cell r="B16" t="str">
            <v>모 래</v>
          </cell>
          <cell r="D16">
            <v>1</v>
          </cell>
          <cell r="E16" t="str">
            <v>㎥</v>
          </cell>
          <cell r="G16">
            <v>6000</v>
          </cell>
        </row>
        <row r="17">
          <cell r="A17" t="str">
            <v>밧데리12V24AH</v>
          </cell>
          <cell r="B17" t="str">
            <v>밧데리</v>
          </cell>
          <cell r="C17" t="str">
            <v>12V24AH</v>
          </cell>
          <cell r="D17">
            <v>1</v>
          </cell>
          <cell r="E17" t="str">
            <v>CELL</v>
          </cell>
          <cell r="G17">
            <v>52000</v>
          </cell>
        </row>
        <row r="18">
          <cell r="A18" t="str">
            <v>밧데리12V40AH</v>
          </cell>
          <cell r="B18" t="str">
            <v>밧데리</v>
          </cell>
          <cell r="C18" t="str">
            <v>12V40AH</v>
          </cell>
          <cell r="D18">
            <v>1</v>
          </cell>
          <cell r="E18" t="str">
            <v>CELL</v>
          </cell>
          <cell r="G18">
            <v>77400</v>
          </cell>
        </row>
        <row r="19">
          <cell r="A19" t="str">
            <v>밧데리12V100AH</v>
          </cell>
          <cell r="B19" t="str">
            <v>밧데리</v>
          </cell>
          <cell r="C19" t="str">
            <v>12V100AH</v>
          </cell>
          <cell r="D19">
            <v>1</v>
          </cell>
          <cell r="E19" t="str">
            <v>CELL</v>
          </cell>
          <cell r="G19">
            <v>190000</v>
          </cell>
        </row>
        <row r="20">
          <cell r="A20" t="str">
            <v>분기기2WAY</v>
          </cell>
          <cell r="B20" t="str">
            <v>분기기</v>
          </cell>
          <cell r="C20" t="str">
            <v>2WAY</v>
          </cell>
          <cell r="D20">
            <v>1</v>
          </cell>
          <cell r="E20" t="str">
            <v>개</v>
          </cell>
          <cell r="G20">
            <v>7000</v>
          </cell>
        </row>
        <row r="21">
          <cell r="A21" t="str">
            <v>분배기2WAY</v>
          </cell>
          <cell r="B21" t="str">
            <v>분배기</v>
          </cell>
          <cell r="C21" t="str">
            <v>2WAY</v>
          </cell>
          <cell r="D21">
            <v>1</v>
          </cell>
          <cell r="E21" t="str">
            <v>개</v>
          </cell>
          <cell r="G21">
            <v>5000</v>
          </cell>
        </row>
        <row r="22">
          <cell r="A22" t="str">
            <v>수공철개1120X620</v>
          </cell>
          <cell r="B22" t="str">
            <v>수공철개</v>
          </cell>
          <cell r="C22" t="str">
            <v>1120X620</v>
          </cell>
          <cell r="G22">
            <v>250000</v>
          </cell>
        </row>
        <row r="23">
          <cell r="A23" t="str">
            <v>스테인레스강판9mm</v>
          </cell>
          <cell r="B23" t="str">
            <v>스테인레스강판</v>
          </cell>
          <cell r="C23" t="str">
            <v>9mm</v>
          </cell>
          <cell r="D23">
            <v>1</v>
          </cell>
          <cell r="E23" t="str">
            <v>KG</v>
          </cell>
          <cell r="G23">
            <v>2026</v>
          </cell>
        </row>
        <row r="24">
          <cell r="A24" t="str">
            <v>스테인레스관50mm</v>
          </cell>
          <cell r="B24" t="str">
            <v>스테인레스관</v>
          </cell>
          <cell r="C24" t="str">
            <v>50mm</v>
          </cell>
          <cell r="D24">
            <v>1</v>
          </cell>
          <cell r="E24" t="str">
            <v>M</v>
          </cell>
          <cell r="G24">
            <v>3070</v>
          </cell>
        </row>
        <row r="25">
          <cell r="A25" t="str">
            <v>스피커벽부형, 3W</v>
          </cell>
          <cell r="B25" t="str">
            <v>스피커</v>
          </cell>
          <cell r="C25" t="str">
            <v>벽부형, 3W</v>
          </cell>
          <cell r="D25">
            <v>1</v>
          </cell>
          <cell r="E25" t="str">
            <v>개</v>
          </cell>
          <cell r="G25">
            <v>16000</v>
          </cell>
        </row>
        <row r="26">
          <cell r="A26" t="str">
            <v>스피커옥외칼럼형, 20Wx2</v>
          </cell>
          <cell r="B26" t="str">
            <v>스피커</v>
          </cell>
          <cell r="C26" t="str">
            <v>옥외칼럼형, 20Wx2</v>
          </cell>
          <cell r="D26">
            <v>1</v>
          </cell>
          <cell r="E26" t="str">
            <v>개</v>
          </cell>
          <cell r="G26">
            <v>70000</v>
          </cell>
        </row>
        <row r="27">
          <cell r="A27" t="str">
            <v>스피커천정형, 3W</v>
          </cell>
          <cell r="B27" t="str">
            <v>스피커</v>
          </cell>
          <cell r="C27" t="str">
            <v>천정형, 3W</v>
          </cell>
          <cell r="D27">
            <v>1</v>
          </cell>
          <cell r="E27" t="str">
            <v>개</v>
          </cell>
          <cell r="G27">
            <v>16000</v>
          </cell>
        </row>
        <row r="28">
          <cell r="A28" t="str">
            <v>스피커단자함10P</v>
          </cell>
          <cell r="B28" t="str">
            <v>스피커단자함</v>
          </cell>
          <cell r="C28" t="str">
            <v>10P</v>
          </cell>
          <cell r="D28">
            <v>1</v>
          </cell>
          <cell r="E28" t="str">
            <v>면</v>
          </cell>
          <cell r="G28">
            <v>23000</v>
          </cell>
        </row>
        <row r="29">
          <cell r="A29" t="str">
            <v>스피커단자함50P</v>
          </cell>
          <cell r="B29" t="str">
            <v>스피커단자함</v>
          </cell>
          <cell r="C29" t="str">
            <v>50P</v>
          </cell>
          <cell r="D29">
            <v>1</v>
          </cell>
          <cell r="E29" t="str">
            <v>면</v>
          </cell>
          <cell r="G29">
            <v>55000</v>
          </cell>
        </row>
        <row r="30">
          <cell r="A30" t="str">
            <v>아연도전선관16C</v>
          </cell>
          <cell r="B30" t="str">
            <v>아연도전선관</v>
          </cell>
          <cell r="C30" t="str">
            <v>16C</v>
          </cell>
          <cell r="D30">
            <v>1</v>
          </cell>
          <cell r="E30" t="str">
            <v>M</v>
          </cell>
          <cell r="G30">
            <v>932</v>
          </cell>
        </row>
        <row r="31">
          <cell r="A31" t="str">
            <v>아연도전선관22C</v>
          </cell>
          <cell r="B31" t="str">
            <v>아연도전선관</v>
          </cell>
          <cell r="C31" t="str">
            <v>22C</v>
          </cell>
          <cell r="D31">
            <v>1</v>
          </cell>
          <cell r="E31" t="str">
            <v>M</v>
          </cell>
          <cell r="G31">
            <v>1192</v>
          </cell>
        </row>
        <row r="32">
          <cell r="A32" t="str">
            <v>아연도전선관28C</v>
          </cell>
          <cell r="B32" t="str">
            <v>아연도전선관</v>
          </cell>
          <cell r="C32" t="str">
            <v>28C</v>
          </cell>
          <cell r="D32">
            <v>1</v>
          </cell>
          <cell r="E32" t="str">
            <v>M</v>
          </cell>
          <cell r="G32">
            <v>1566</v>
          </cell>
        </row>
        <row r="33">
          <cell r="A33" t="str">
            <v>아연도전선관36C</v>
          </cell>
          <cell r="B33" t="str">
            <v>아연도전선관</v>
          </cell>
          <cell r="C33" t="str">
            <v>36C</v>
          </cell>
          <cell r="D33">
            <v>1</v>
          </cell>
          <cell r="E33" t="str">
            <v>M</v>
          </cell>
          <cell r="G33">
            <v>1921</v>
          </cell>
        </row>
        <row r="34">
          <cell r="A34" t="str">
            <v>아연도전선관42C</v>
          </cell>
          <cell r="B34" t="str">
            <v>아연도전선관</v>
          </cell>
          <cell r="C34" t="str">
            <v>42C</v>
          </cell>
          <cell r="D34">
            <v>1</v>
          </cell>
          <cell r="E34" t="str">
            <v>M</v>
          </cell>
          <cell r="G34">
            <v>2224</v>
          </cell>
        </row>
        <row r="35">
          <cell r="A35" t="str">
            <v>아연도전선관54C</v>
          </cell>
          <cell r="B35" t="str">
            <v>아연도전선관</v>
          </cell>
          <cell r="C35" t="str">
            <v>54C</v>
          </cell>
          <cell r="D35">
            <v>1</v>
          </cell>
          <cell r="E35" t="str">
            <v>M</v>
          </cell>
          <cell r="G35">
            <v>3104</v>
          </cell>
        </row>
        <row r="36">
          <cell r="A36" t="str">
            <v>아연도전선관70C</v>
          </cell>
          <cell r="B36" t="str">
            <v>아연도전선관</v>
          </cell>
          <cell r="C36" t="str">
            <v>70C</v>
          </cell>
          <cell r="D36">
            <v>1</v>
          </cell>
          <cell r="E36" t="str">
            <v>M</v>
          </cell>
          <cell r="G36">
            <v>3950</v>
          </cell>
        </row>
        <row r="37">
          <cell r="A37" t="str">
            <v>앙카볼트10x200</v>
          </cell>
          <cell r="B37" t="str">
            <v>앙카볼트</v>
          </cell>
          <cell r="C37" t="str">
            <v>10x200</v>
          </cell>
          <cell r="D37">
            <v>1</v>
          </cell>
          <cell r="E37" t="str">
            <v>EA</v>
          </cell>
          <cell r="G37">
            <v>440</v>
          </cell>
        </row>
        <row r="38">
          <cell r="A38" t="str">
            <v>앙카볼트16x180</v>
          </cell>
          <cell r="B38" t="str">
            <v>앙카볼트</v>
          </cell>
          <cell r="C38" t="str">
            <v>16x180</v>
          </cell>
          <cell r="D38">
            <v>1</v>
          </cell>
          <cell r="E38" t="str">
            <v>EA</v>
          </cell>
          <cell r="G38">
            <v>627</v>
          </cell>
        </row>
        <row r="39">
          <cell r="A39" t="str">
            <v>앙카볼트16x250</v>
          </cell>
          <cell r="B39" t="str">
            <v>앙카볼트</v>
          </cell>
          <cell r="C39" t="str">
            <v>16x250</v>
          </cell>
          <cell r="D39">
            <v>1</v>
          </cell>
          <cell r="E39" t="str">
            <v>EA</v>
          </cell>
          <cell r="G39">
            <v>1100</v>
          </cell>
        </row>
        <row r="40">
          <cell r="A40" t="str">
            <v>앙카볼트(SUS)5/8"</v>
          </cell>
          <cell r="B40" t="str">
            <v>앙카볼트(SUS)</v>
          </cell>
          <cell r="C40" t="str">
            <v>5/8"</v>
          </cell>
          <cell r="D40">
            <v>1</v>
          </cell>
          <cell r="E40" t="str">
            <v>SET</v>
          </cell>
          <cell r="G40">
            <v>320</v>
          </cell>
        </row>
        <row r="41">
          <cell r="A41" t="str">
            <v>앰 프120W</v>
          </cell>
          <cell r="B41" t="str">
            <v>앰 프</v>
          </cell>
          <cell r="C41" t="str">
            <v>120W</v>
          </cell>
          <cell r="D41">
            <v>1</v>
          </cell>
          <cell r="E41" t="str">
            <v>SET</v>
          </cell>
          <cell r="G41">
            <v>480000</v>
          </cell>
        </row>
        <row r="42">
          <cell r="A42" t="str">
            <v>영상케이블ECX 7C-2V</v>
          </cell>
          <cell r="B42" t="str">
            <v>영상케이블</v>
          </cell>
          <cell r="C42" t="str">
            <v>ECX 7C-2V</v>
          </cell>
          <cell r="D42">
            <v>1</v>
          </cell>
          <cell r="E42" t="str">
            <v>M</v>
          </cell>
          <cell r="G42">
            <v>615</v>
          </cell>
        </row>
        <row r="43">
          <cell r="A43" t="str">
            <v>전열콘센트2-250-15</v>
          </cell>
          <cell r="B43" t="str">
            <v>전열콘센트</v>
          </cell>
          <cell r="C43" t="str">
            <v>2-250-15</v>
          </cell>
          <cell r="D43">
            <v>1</v>
          </cell>
          <cell r="E43" t="str">
            <v>개</v>
          </cell>
          <cell r="G43">
            <v>1000</v>
          </cell>
        </row>
        <row r="44">
          <cell r="A44" t="str">
            <v>전원케이블CV 2㎟-2C</v>
          </cell>
          <cell r="B44" t="str">
            <v>전원케이블</v>
          </cell>
          <cell r="C44" t="str">
            <v>CV 2㎟-2C</v>
          </cell>
          <cell r="D44">
            <v>1</v>
          </cell>
          <cell r="E44" t="str">
            <v>M</v>
          </cell>
          <cell r="G44">
            <v>402</v>
          </cell>
        </row>
        <row r="45">
          <cell r="A45" t="str">
            <v>전원케이블CV 3.5㎟-2C</v>
          </cell>
          <cell r="B45" t="str">
            <v>전원케이블</v>
          </cell>
          <cell r="C45" t="str">
            <v>CV 3.5㎟-2C</v>
          </cell>
          <cell r="D45">
            <v>1</v>
          </cell>
          <cell r="E45" t="str">
            <v>M</v>
          </cell>
          <cell r="G45">
            <v>513</v>
          </cell>
        </row>
        <row r="46">
          <cell r="A46" t="str">
            <v>전원케이블CV 5.5㎟-2C</v>
          </cell>
          <cell r="B46" t="str">
            <v>전원케이블</v>
          </cell>
          <cell r="C46" t="str">
            <v>CV 5.5㎟-2C</v>
          </cell>
          <cell r="D46">
            <v>1</v>
          </cell>
          <cell r="E46" t="str">
            <v>M</v>
          </cell>
          <cell r="G46">
            <v>685</v>
          </cell>
        </row>
        <row r="47">
          <cell r="A47" t="str">
            <v>전원케이블CV 8㎟-2C</v>
          </cell>
          <cell r="B47" t="str">
            <v>전원케이블</v>
          </cell>
          <cell r="C47" t="str">
            <v>CV 8㎟-2C</v>
          </cell>
          <cell r="D47">
            <v>1</v>
          </cell>
          <cell r="E47" t="str">
            <v>M</v>
          </cell>
          <cell r="G47">
            <v>863</v>
          </cell>
        </row>
        <row r="48">
          <cell r="A48" t="str">
            <v>전화단자함국선/내선 10P/10P</v>
          </cell>
          <cell r="B48" t="str">
            <v>전화단자함</v>
          </cell>
          <cell r="C48" t="str">
            <v>국선/내선 10P/10P</v>
          </cell>
          <cell r="D48">
            <v>1</v>
          </cell>
          <cell r="E48" t="str">
            <v>면</v>
          </cell>
          <cell r="G48">
            <v>51000</v>
          </cell>
        </row>
        <row r="49">
          <cell r="A49" t="str">
            <v>전화단자함국선/내선 30P/60P</v>
          </cell>
          <cell r="B49" t="str">
            <v>전화단자함</v>
          </cell>
          <cell r="C49" t="str">
            <v>국선/내선 30P/60P</v>
          </cell>
          <cell r="D49">
            <v>1</v>
          </cell>
          <cell r="E49" t="str">
            <v>면</v>
          </cell>
          <cell r="G49">
            <v>105000</v>
          </cell>
        </row>
        <row r="50">
          <cell r="A50" t="str">
            <v>전화단자함중간용 10P</v>
          </cell>
          <cell r="B50" t="str">
            <v>전화단자함</v>
          </cell>
          <cell r="C50" t="str">
            <v>중간용 10P</v>
          </cell>
          <cell r="D50">
            <v>1</v>
          </cell>
          <cell r="E50" t="str">
            <v>면</v>
          </cell>
          <cell r="G50">
            <v>23000</v>
          </cell>
        </row>
        <row r="51">
          <cell r="A51" t="str">
            <v>전화단자함중간용 20P</v>
          </cell>
          <cell r="B51" t="str">
            <v>전화단자함</v>
          </cell>
          <cell r="C51" t="str">
            <v>중간용 20P</v>
          </cell>
          <cell r="D51">
            <v>1</v>
          </cell>
          <cell r="E51" t="str">
            <v>면</v>
          </cell>
          <cell r="G51">
            <v>27000</v>
          </cell>
        </row>
        <row r="52">
          <cell r="A52" t="str">
            <v>전화단자함중간용 30P</v>
          </cell>
          <cell r="B52" t="str">
            <v>전화단자함</v>
          </cell>
          <cell r="C52" t="str">
            <v>중간용 30P</v>
          </cell>
          <cell r="D52">
            <v>1</v>
          </cell>
          <cell r="E52" t="str">
            <v>면</v>
          </cell>
          <cell r="G52">
            <v>34000</v>
          </cell>
        </row>
        <row r="53">
          <cell r="A53" t="str">
            <v>전화콘센트4PIN</v>
          </cell>
          <cell r="B53" t="str">
            <v>전화콘센트</v>
          </cell>
          <cell r="C53" t="str">
            <v>4PIN</v>
          </cell>
          <cell r="D53">
            <v>1</v>
          </cell>
          <cell r="E53" t="str">
            <v>개</v>
          </cell>
          <cell r="G53">
            <v>879</v>
          </cell>
        </row>
        <row r="54">
          <cell r="A54" t="str">
            <v>접지단자함1CCT, SUS</v>
          </cell>
          <cell r="B54" t="str">
            <v>접지단자함</v>
          </cell>
          <cell r="C54" t="str">
            <v>1CCT, SUS</v>
          </cell>
          <cell r="D54">
            <v>1</v>
          </cell>
          <cell r="E54" t="str">
            <v>면</v>
          </cell>
          <cell r="G54">
            <v>65000</v>
          </cell>
        </row>
        <row r="55">
          <cell r="A55" t="str">
            <v>접지단자함2CCT, SUS</v>
          </cell>
          <cell r="B55" t="str">
            <v>접지단자함</v>
          </cell>
          <cell r="C55" t="str">
            <v>2CCT, SUS</v>
          </cell>
          <cell r="D55">
            <v>1</v>
          </cell>
          <cell r="E55" t="str">
            <v>면</v>
          </cell>
          <cell r="G55">
            <v>72000</v>
          </cell>
        </row>
        <row r="56">
          <cell r="A56" t="str">
            <v>접지단자함4CCT, SUS</v>
          </cell>
          <cell r="B56" t="str">
            <v>접지단자함</v>
          </cell>
          <cell r="C56" t="str">
            <v>4CCT, SUS</v>
          </cell>
          <cell r="D56">
            <v>1</v>
          </cell>
          <cell r="E56" t="str">
            <v>면</v>
          </cell>
          <cell r="G56">
            <v>120000</v>
          </cell>
        </row>
        <row r="57">
          <cell r="A57" t="str">
            <v>접지동판500 X 500 X 1.5</v>
          </cell>
          <cell r="B57" t="str">
            <v>접지동판</v>
          </cell>
          <cell r="C57" t="str">
            <v>500 X 500 X 1.5</v>
          </cell>
          <cell r="D57">
            <v>1</v>
          </cell>
          <cell r="E57" t="str">
            <v>EA</v>
          </cell>
          <cell r="G57">
            <v>22000</v>
          </cell>
        </row>
        <row r="58">
          <cell r="A58" t="str">
            <v>접지봉φ14 x 1000mm</v>
          </cell>
          <cell r="B58" t="str">
            <v>접지봉</v>
          </cell>
          <cell r="C58" t="str">
            <v>φ14 x 1000mm</v>
          </cell>
          <cell r="D58">
            <v>1</v>
          </cell>
          <cell r="E58" t="str">
            <v>본</v>
          </cell>
          <cell r="G58">
            <v>2650</v>
          </cell>
        </row>
        <row r="59">
          <cell r="A59" t="str">
            <v>접지봉φ16 x 1800mm</v>
          </cell>
          <cell r="B59" t="str">
            <v>접지봉</v>
          </cell>
          <cell r="C59" t="str">
            <v>φ16 x 1800mm</v>
          </cell>
          <cell r="D59">
            <v>1</v>
          </cell>
          <cell r="E59" t="str">
            <v>본</v>
          </cell>
          <cell r="G59">
            <v>4500</v>
          </cell>
        </row>
        <row r="60">
          <cell r="A60" t="str">
            <v>접지봉φ18 x 2400mm</v>
          </cell>
          <cell r="B60" t="str">
            <v>접지봉</v>
          </cell>
          <cell r="C60" t="str">
            <v>φ18 x 2400mm</v>
          </cell>
          <cell r="D60">
            <v>1</v>
          </cell>
          <cell r="E60" t="str">
            <v>본</v>
          </cell>
          <cell r="G60">
            <v>6500</v>
          </cell>
        </row>
        <row r="61">
          <cell r="A61" t="str">
            <v>접지용 전선GV 2.0㎟</v>
          </cell>
          <cell r="B61" t="str">
            <v>접지용 전선</v>
          </cell>
          <cell r="C61" t="str">
            <v>GV 2.0㎟</v>
          </cell>
          <cell r="D61">
            <v>1</v>
          </cell>
          <cell r="E61" t="str">
            <v>M</v>
          </cell>
          <cell r="G61">
            <v>197</v>
          </cell>
        </row>
        <row r="62">
          <cell r="A62" t="str">
            <v>접지용 전선GV 3.5㎟</v>
          </cell>
          <cell r="B62" t="str">
            <v>접지용 전선</v>
          </cell>
          <cell r="C62" t="str">
            <v>GV 3.5㎟</v>
          </cell>
          <cell r="D62">
            <v>1</v>
          </cell>
          <cell r="E62" t="str">
            <v>M</v>
          </cell>
          <cell r="G62">
            <v>265</v>
          </cell>
        </row>
        <row r="63">
          <cell r="A63" t="str">
            <v>접지용 전선GV 38㎟</v>
          </cell>
          <cell r="B63" t="str">
            <v>접지용 전선</v>
          </cell>
          <cell r="C63" t="str">
            <v>GV 38㎟</v>
          </cell>
          <cell r="D63">
            <v>1</v>
          </cell>
          <cell r="E63" t="str">
            <v>M</v>
          </cell>
          <cell r="G63">
            <v>1940</v>
          </cell>
        </row>
        <row r="64">
          <cell r="A64" t="str">
            <v>접지용 전선GV 5.5㎟</v>
          </cell>
          <cell r="B64" t="str">
            <v>접지용 전선</v>
          </cell>
          <cell r="C64" t="str">
            <v>GV 5.5㎟</v>
          </cell>
          <cell r="D64">
            <v>1</v>
          </cell>
          <cell r="E64" t="str">
            <v>M</v>
          </cell>
          <cell r="G64">
            <v>360</v>
          </cell>
        </row>
        <row r="65">
          <cell r="A65" t="str">
            <v>접지용 전선GV 60㎟</v>
          </cell>
          <cell r="B65" t="str">
            <v>접지용 전선</v>
          </cell>
          <cell r="C65" t="str">
            <v>GV 60㎟</v>
          </cell>
          <cell r="D65">
            <v>1</v>
          </cell>
          <cell r="E65" t="str">
            <v>M</v>
          </cell>
          <cell r="G65">
            <v>3067</v>
          </cell>
        </row>
        <row r="66">
          <cell r="A66" t="str">
            <v>접지콘넥터38-38㎟</v>
          </cell>
          <cell r="B66" t="str">
            <v>접지콘넥터</v>
          </cell>
          <cell r="C66" t="str">
            <v>38-38㎟</v>
          </cell>
          <cell r="D66">
            <v>1</v>
          </cell>
          <cell r="E66" t="str">
            <v>개</v>
          </cell>
          <cell r="G66">
            <v>900</v>
          </cell>
        </row>
        <row r="67">
          <cell r="A67" t="str">
            <v>제어케이블CVV 2㎟-10C</v>
          </cell>
          <cell r="B67" t="str">
            <v>제어케이블</v>
          </cell>
          <cell r="C67" t="str">
            <v>CVV 2㎟-10C</v>
          </cell>
          <cell r="D67">
            <v>1</v>
          </cell>
          <cell r="E67" t="str">
            <v>M</v>
          </cell>
          <cell r="G67">
            <v>1191</v>
          </cell>
        </row>
        <row r="68">
          <cell r="A68" t="str">
            <v>제어케이블CVV 2㎟-12C</v>
          </cell>
          <cell r="B68" t="str">
            <v>제어케이블</v>
          </cell>
          <cell r="C68" t="str">
            <v>CVV 2㎟-12C</v>
          </cell>
          <cell r="D68">
            <v>1</v>
          </cell>
          <cell r="E68" t="str">
            <v>M</v>
          </cell>
          <cell r="G68">
            <v>1321</v>
          </cell>
        </row>
        <row r="69">
          <cell r="A69" t="str">
            <v>제어케이블CVV 2㎟-15C</v>
          </cell>
          <cell r="B69" t="str">
            <v>제어케이블</v>
          </cell>
          <cell r="C69" t="str">
            <v>CVV 2㎟-15C</v>
          </cell>
          <cell r="D69">
            <v>1</v>
          </cell>
          <cell r="E69" t="str">
            <v>M</v>
          </cell>
          <cell r="G69">
            <v>1711</v>
          </cell>
        </row>
        <row r="70">
          <cell r="A70" t="str">
            <v>제어케이블CVV 2㎟-19C</v>
          </cell>
          <cell r="B70" t="str">
            <v>제어케이블</v>
          </cell>
          <cell r="C70" t="str">
            <v>CVV 2㎟-19C</v>
          </cell>
          <cell r="D70">
            <v>1</v>
          </cell>
          <cell r="E70" t="str">
            <v>M</v>
          </cell>
          <cell r="G70">
            <v>1935</v>
          </cell>
        </row>
        <row r="71">
          <cell r="A71" t="str">
            <v>제어케이블CVV 2㎟-24C</v>
          </cell>
          <cell r="B71" t="str">
            <v>제어케이블</v>
          </cell>
          <cell r="C71" t="str">
            <v>CVV 2㎟-24C</v>
          </cell>
          <cell r="D71">
            <v>1</v>
          </cell>
          <cell r="E71" t="str">
            <v>M</v>
          </cell>
          <cell r="G71">
            <v>2446</v>
          </cell>
        </row>
        <row r="72">
          <cell r="A72" t="str">
            <v>제어케이블CVV 2㎟-2C</v>
          </cell>
          <cell r="B72" t="str">
            <v>제어케이블</v>
          </cell>
          <cell r="C72" t="str">
            <v>CVV 2㎟-2C</v>
          </cell>
          <cell r="D72">
            <v>1</v>
          </cell>
          <cell r="E72" t="str">
            <v>M</v>
          </cell>
          <cell r="G72">
            <v>364</v>
          </cell>
        </row>
        <row r="73">
          <cell r="A73" t="str">
            <v>제어케이블CVV 2㎟-30C</v>
          </cell>
          <cell r="B73" t="str">
            <v>제어케이블</v>
          </cell>
          <cell r="C73" t="str">
            <v>CVV 2㎟-30C</v>
          </cell>
          <cell r="D73">
            <v>1</v>
          </cell>
          <cell r="E73" t="str">
            <v>M</v>
          </cell>
          <cell r="G73">
            <v>2986</v>
          </cell>
        </row>
        <row r="74">
          <cell r="A74" t="str">
            <v>제어케이블CVV 2㎟-3C</v>
          </cell>
          <cell r="B74" t="str">
            <v>제어케이블</v>
          </cell>
          <cell r="C74" t="str">
            <v>CVV 2㎟-3C</v>
          </cell>
          <cell r="D74">
            <v>1</v>
          </cell>
          <cell r="E74" t="str">
            <v>M</v>
          </cell>
          <cell r="G74">
            <v>445</v>
          </cell>
        </row>
        <row r="75">
          <cell r="A75" t="str">
            <v>제어케이블CVV 2㎟-4C</v>
          </cell>
          <cell r="B75" t="str">
            <v>제어케이블</v>
          </cell>
          <cell r="C75" t="str">
            <v>CVV 2㎟-4C</v>
          </cell>
          <cell r="D75">
            <v>1</v>
          </cell>
          <cell r="E75" t="str">
            <v>M</v>
          </cell>
          <cell r="G75">
            <v>543</v>
          </cell>
        </row>
        <row r="76">
          <cell r="A76" t="str">
            <v>제어케이블CVV 2㎟-5C</v>
          </cell>
          <cell r="B76" t="str">
            <v>제어케이블</v>
          </cell>
          <cell r="C76" t="str">
            <v>CVV 2㎟-5C</v>
          </cell>
          <cell r="D76">
            <v>1</v>
          </cell>
          <cell r="E76" t="str">
            <v>M</v>
          </cell>
          <cell r="G76">
            <v>619</v>
          </cell>
        </row>
        <row r="77">
          <cell r="A77" t="str">
            <v>제어케이블CVV 2㎟-6C</v>
          </cell>
          <cell r="B77" t="str">
            <v>제어케이블</v>
          </cell>
          <cell r="C77" t="str">
            <v>CVV 2㎟-6C</v>
          </cell>
          <cell r="D77">
            <v>1</v>
          </cell>
          <cell r="E77" t="str">
            <v>M</v>
          </cell>
          <cell r="G77">
            <v>715</v>
          </cell>
        </row>
        <row r="78">
          <cell r="A78" t="str">
            <v>제어케이블CVV 2㎟-8C</v>
          </cell>
          <cell r="B78" t="str">
            <v>제어케이블</v>
          </cell>
          <cell r="C78" t="str">
            <v>CVV 2㎟-8C</v>
          </cell>
          <cell r="D78">
            <v>1</v>
          </cell>
          <cell r="E78" t="str">
            <v>M</v>
          </cell>
          <cell r="G78">
            <v>953</v>
          </cell>
        </row>
        <row r="79">
          <cell r="A79" t="str">
            <v>제어케이블CVVS 1.25㎟-4C</v>
          </cell>
          <cell r="B79" t="str">
            <v>제어케이블</v>
          </cell>
          <cell r="C79" t="str">
            <v>CVVS 1.25㎟-4C</v>
          </cell>
          <cell r="D79">
            <v>1</v>
          </cell>
          <cell r="E79" t="str">
            <v>M</v>
          </cell>
          <cell r="G79">
            <v>616</v>
          </cell>
        </row>
        <row r="80">
          <cell r="A80" t="str">
            <v>제어케이블CVVS 2㎟-10C</v>
          </cell>
          <cell r="B80" t="str">
            <v>제어케이블</v>
          </cell>
          <cell r="C80" t="str">
            <v>CVVS 2㎟-10C</v>
          </cell>
          <cell r="D80">
            <v>1</v>
          </cell>
          <cell r="E80" t="str">
            <v>M</v>
          </cell>
          <cell r="G80">
            <v>1413</v>
          </cell>
        </row>
        <row r="81">
          <cell r="A81" t="str">
            <v>제어케이블CVVS 2㎟-12C</v>
          </cell>
          <cell r="B81" t="str">
            <v>제어케이블</v>
          </cell>
          <cell r="C81" t="str">
            <v>CVVS 2㎟-12C</v>
          </cell>
          <cell r="D81">
            <v>1</v>
          </cell>
          <cell r="E81" t="str">
            <v>M</v>
          </cell>
          <cell r="G81">
            <v>1593</v>
          </cell>
        </row>
        <row r="82">
          <cell r="A82" t="str">
            <v>제어케이블CVVS 2㎟-15C</v>
          </cell>
          <cell r="B82" t="str">
            <v>제어케이블</v>
          </cell>
          <cell r="C82" t="str">
            <v>CVVS 2㎟-15C</v>
          </cell>
          <cell r="D82">
            <v>1</v>
          </cell>
          <cell r="E82" t="str">
            <v>M</v>
          </cell>
          <cell r="G82">
            <v>1856</v>
          </cell>
        </row>
        <row r="83">
          <cell r="A83" t="str">
            <v>제어케이블CVVS 2㎟-2C</v>
          </cell>
          <cell r="B83" t="str">
            <v>제어케이블</v>
          </cell>
          <cell r="C83" t="str">
            <v>CVVS 2㎟-2C</v>
          </cell>
          <cell r="D83">
            <v>1</v>
          </cell>
          <cell r="E83" t="str">
            <v>M</v>
          </cell>
          <cell r="G83">
            <v>545</v>
          </cell>
        </row>
        <row r="84">
          <cell r="A84" t="str">
            <v>제어케이블CVVS 2㎟-30C</v>
          </cell>
          <cell r="B84" t="str">
            <v>제어케이블</v>
          </cell>
          <cell r="C84" t="str">
            <v>CVVS 2㎟-30C</v>
          </cell>
          <cell r="D84">
            <v>1</v>
          </cell>
          <cell r="E84" t="str">
            <v>M</v>
          </cell>
          <cell r="G84">
            <v>3391</v>
          </cell>
        </row>
        <row r="85">
          <cell r="A85" t="str">
            <v>제어케이블CVVS 2㎟-3C</v>
          </cell>
          <cell r="B85" t="str">
            <v>제어케이블</v>
          </cell>
          <cell r="C85" t="str">
            <v>CVVS 2㎟-3C</v>
          </cell>
          <cell r="D85">
            <v>1</v>
          </cell>
          <cell r="E85" t="str">
            <v>M</v>
          </cell>
          <cell r="G85">
            <v>631</v>
          </cell>
        </row>
        <row r="86">
          <cell r="A86" t="str">
            <v>제어케이블CVVS 2㎟-4C</v>
          </cell>
          <cell r="B86" t="str">
            <v>제어케이블</v>
          </cell>
          <cell r="C86" t="str">
            <v>CVVS 2㎟-4C</v>
          </cell>
          <cell r="D86">
            <v>1</v>
          </cell>
          <cell r="E86" t="str">
            <v>M</v>
          </cell>
          <cell r="G86">
            <v>732</v>
          </cell>
        </row>
        <row r="87">
          <cell r="A87" t="str">
            <v>제어케이블CVVS 2㎟-6C</v>
          </cell>
          <cell r="B87" t="str">
            <v>제어케이블</v>
          </cell>
          <cell r="C87" t="str">
            <v>CVVS 2㎟-6C</v>
          </cell>
          <cell r="D87">
            <v>1</v>
          </cell>
          <cell r="E87" t="str">
            <v>M</v>
          </cell>
          <cell r="G87">
            <v>935</v>
          </cell>
        </row>
        <row r="88">
          <cell r="A88" t="str">
            <v>제어케이블CVVS 2㎟-8C</v>
          </cell>
          <cell r="B88" t="str">
            <v>제어케이블</v>
          </cell>
          <cell r="C88" t="str">
            <v>CVVS 2㎟-8C</v>
          </cell>
          <cell r="D88">
            <v>1</v>
          </cell>
          <cell r="E88" t="str">
            <v>M</v>
          </cell>
          <cell r="G88">
            <v>1102</v>
          </cell>
        </row>
        <row r="89">
          <cell r="A89" t="str">
            <v>제어케이블CVVSB 2.0㎟-2C</v>
          </cell>
          <cell r="B89" t="str">
            <v>제어케이블</v>
          </cell>
          <cell r="C89" t="str">
            <v>CVVSB 2.0㎟-2C</v>
          </cell>
          <cell r="D89">
            <v>1</v>
          </cell>
          <cell r="E89" t="str">
            <v>M</v>
          </cell>
          <cell r="G89">
            <v>530</v>
          </cell>
        </row>
        <row r="90">
          <cell r="A90" t="str">
            <v>증폭기(공청용)U/VHF 겸용</v>
          </cell>
          <cell r="B90" t="str">
            <v>증폭기(공청용)</v>
          </cell>
          <cell r="C90" t="str">
            <v>U/VHF 겸용</v>
          </cell>
          <cell r="D90">
            <v>1</v>
          </cell>
          <cell r="E90" t="str">
            <v>개</v>
          </cell>
          <cell r="G90">
            <v>65000</v>
          </cell>
        </row>
        <row r="91">
          <cell r="A91" t="str">
            <v>통신케이블CPEV 0.65mm-10P</v>
          </cell>
          <cell r="B91" t="str">
            <v>통신케이블</v>
          </cell>
          <cell r="C91" t="str">
            <v>CPEV 0.65mm-10P</v>
          </cell>
          <cell r="D91">
            <v>1</v>
          </cell>
          <cell r="E91" t="str">
            <v>M</v>
          </cell>
          <cell r="G91">
            <v>752</v>
          </cell>
        </row>
        <row r="92">
          <cell r="A92" t="str">
            <v>통신케이블CPEV 0.65mm-20P</v>
          </cell>
          <cell r="B92" t="str">
            <v>통신케이블</v>
          </cell>
          <cell r="C92" t="str">
            <v>CPEV 0.65mm-20P</v>
          </cell>
          <cell r="D92">
            <v>1</v>
          </cell>
          <cell r="E92" t="str">
            <v>M</v>
          </cell>
          <cell r="G92">
            <v>1111</v>
          </cell>
        </row>
        <row r="93">
          <cell r="A93" t="str">
            <v>통신케이블CPEV 0.65mm-30P</v>
          </cell>
          <cell r="B93" t="str">
            <v>통신케이블</v>
          </cell>
          <cell r="C93" t="str">
            <v>CPEV 0.65mm-30P</v>
          </cell>
          <cell r="D93">
            <v>1</v>
          </cell>
          <cell r="E93" t="str">
            <v>M</v>
          </cell>
          <cell r="G93">
            <v>1511</v>
          </cell>
        </row>
        <row r="94">
          <cell r="A94" t="str">
            <v>통신케이블CPEV 0.65mm-5P</v>
          </cell>
          <cell r="B94" t="str">
            <v>통신케이블</v>
          </cell>
          <cell r="C94" t="str">
            <v>CPEV 0.65mm-5P</v>
          </cell>
          <cell r="D94">
            <v>1</v>
          </cell>
          <cell r="E94" t="str">
            <v>M</v>
          </cell>
          <cell r="G94">
            <v>599</v>
          </cell>
        </row>
        <row r="95">
          <cell r="A95" t="str">
            <v>파상형PE전선관100φ</v>
          </cell>
          <cell r="B95" t="str">
            <v>파상형PE전선관</v>
          </cell>
          <cell r="C95" t="str">
            <v>100φ</v>
          </cell>
          <cell r="D95">
            <v>1</v>
          </cell>
          <cell r="E95" t="str">
            <v>M</v>
          </cell>
          <cell r="G95">
            <v>1490</v>
          </cell>
        </row>
        <row r="96">
          <cell r="A96" t="str">
            <v>파상형PE전선관125φ</v>
          </cell>
          <cell r="B96" t="str">
            <v>파상형PE전선관</v>
          </cell>
          <cell r="C96" t="str">
            <v>125φ</v>
          </cell>
          <cell r="D96">
            <v>1</v>
          </cell>
          <cell r="E96" t="str">
            <v>M</v>
          </cell>
          <cell r="G96">
            <v>2410</v>
          </cell>
        </row>
        <row r="97">
          <cell r="A97" t="str">
            <v>파상형PE전선관150φ</v>
          </cell>
          <cell r="B97" t="str">
            <v>파상형PE전선관</v>
          </cell>
          <cell r="C97" t="str">
            <v>150φ</v>
          </cell>
          <cell r="D97">
            <v>1</v>
          </cell>
          <cell r="E97" t="str">
            <v>M</v>
          </cell>
          <cell r="G97">
            <v>2850</v>
          </cell>
        </row>
        <row r="98">
          <cell r="A98" t="str">
            <v>파상형PE전선관30φ</v>
          </cell>
          <cell r="B98" t="str">
            <v>파상형PE전선관</v>
          </cell>
          <cell r="C98" t="str">
            <v>30φ</v>
          </cell>
          <cell r="D98">
            <v>1</v>
          </cell>
          <cell r="E98" t="str">
            <v>M</v>
          </cell>
          <cell r="G98">
            <v>270</v>
          </cell>
        </row>
        <row r="99">
          <cell r="A99" t="str">
            <v>파상형PE전선관40φ</v>
          </cell>
          <cell r="B99" t="str">
            <v>파상형PE전선관</v>
          </cell>
          <cell r="C99" t="str">
            <v>40φ</v>
          </cell>
          <cell r="D99">
            <v>1</v>
          </cell>
          <cell r="E99" t="str">
            <v>M</v>
          </cell>
          <cell r="G99">
            <v>410</v>
          </cell>
        </row>
        <row r="100">
          <cell r="A100" t="str">
            <v>파상형PE전선관50φ</v>
          </cell>
          <cell r="B100" t="str">
            <v>파상형PE전선관</v>
          </cell>
          <cell r="C100" t="str">
            <v>50φ</v>
          </cell>
          <cell r="D100">
            <v>1</v>
          </cell>
          <cell r="E100" t="str">
            <v>M</v>
          </cell>
          <cell r="G100">
            <v>560</v>
          </cell>
        </row>
        <row r="101">
          <cell r="A101" t="str">
            <v>파상형PE전선관65φ</v>
          </cell>
          <cell r="B101" t="str">
            <v>파상형PE전선관</v>
          </cell>
          <cell r="C101" t="str">
            <v>65φ</v>
          </cell>
          <cell r="D101">
            <v>1</v>
          </cell>
          <cell r="E101" t="str">
            <v>M</v>
          </cell>
          <cell r="G101">
            <v>860</v>
          </cell>
        </row>
        <row r="102">
          <cell r="A102" t="str">
            <v>파상형PE전선관80φ</v>
          </cell>
          <cell r="B102" t="str">
            <v>파상형PE전선관</v>
          </cell>
          <cell r="C102" t="str">
            <v>80φ</v>
          </cell>
          <cell r="D102">
            <v>1</v>
          </cell>
          <cell r="E102" t="str">
            <v>M</v>
          </cell>
          <cell r="G102">
            <v>1190</v>
          </cell>
        </row>
        <row r="103">
          <cell r="A103" t="str">
            <v>풀박스100 x 100 x 100</v>
          </cell>
          <cell r="B103" t="str">
            <v>풀박스</v>
          </cell>
          <cell r="C103" t="str">
            <v>100 x 100 x 100</v>
          </cell>
          <cell r="D103">
            <v>1</v>
          </cell>
          <cell r="E103" t="str">
            <v>개</v>
          </cell>
          <cell r="G103">
            <v>1650</v>
          </cell>
        </row>
        <row r="104">
          <cell r="A104" t="str">
            <v>풀박스100 x 100 x 75</v>
          </cell>
          <cell r="B104" t="str">
            <v>풀박스</v>
          </cell>
          <cell r="C104" t="str">
            <v>100 x 100 x 75</v>
          </cell>
          <cell r="D104">
            <v>1</v>
          </cell>
          <cell r="E104" t="str">
            <v>개</v>
          </cell>
          <cell r="G104">
            <v>1440</v>
          </cell>
        </row>
        <row r="105">
          <cell r="A105" t="str">
            <v>풀박스150 x 150 x 100</v>
          </cell>
          <cell r="B105" t="str">
            <v>풀박스</v>
          </cell>
          <cell r="C105" t="str">
            <v>150 x 150 x 100</v>
          </cell>
          <cell r="D105">
            <v>1</v>
          </cell>
          <cell r="E105" t="str">
            <v>개</v>
          </cell>
          <cell r="G105">
            <v>2320</v>
          </cell>
        </row>
        <row r="106">
          <cell r="A106" t="str">
            <v>풀박스150 x 150 x 150</v>
          </cell>
          <cell r="B106" t="str">
            <v>풀박스</v>
          </cell>
          <cell r="C106" t="str">
            <v>150 x 150 x 150</v>
          </cell>
          <cell r="D106">
            <v>1</v>
          </cell>
          <cell r="E106" t="str">
            <v>개</v>
          </cell>
          <cell r="G106">
            <v>2590</v>
          </cell>
        </row>
        <row r="107">
          <cell r="A107" t="str">
            <v>풀박스200 x 200 x 100</v>
          </cell>
          <cell r="B107" t="str">
            <v>풀박스</v>
          </cell>
          <cell r="C107" t="str">
            <v>200 x 200 x 100</v>
          </cell>
          <cell r="D107">
            <v>1</v>
          </cell>
          <cell r="E107" t="str">
            <v>개</v>
          </cell>
          <cell r="G107">
            <v>3230</v>
          </cell>
        </row>
        <row r="108">
          <cell r="A108" t="str">
            <v>풀박스200 x 200 x 150</v>
          </cell>
          <cell r="B108" t="str">
            <v>풀박스</v>
          </cell>
          <cell r="C108" t="str">
            <v>200 x 200 x 150</v>
          </cell>
          <cell r="D108">
            <v>1</v>
          </cell>
          <cell r="E108" t="str">
            <v>개</v>
          </cell>
          <cell r="G108">
            <v>3820</v>
          </cell>
        </row>
        <row r="109">
          <cell r="A109" t="str">
            <v>풀박스200 x 200 x 200</v>
          </cell>
          <cell r="B109" t="str">
            <v>풀박스</v>
          </cell>
          <cell r="C109" t="str">
            <v>200 x 200 x 200</v>
          </cell>
          <cell r="D109">
            <v>1</v>
          </cell>
          <cell r="E109" t="str">
            <v>개</v>
          </cell>
          <cell r="G109">
            <v>4420</v>
          </cell>
        </row>
        <row r="110">
          <cell r="A110" t="str">
            <v>풀박스250 x 250 x 100</v>
          </cell>
          <cell r="B110" t="str">
            <v>풀박스</v>
          </cell>
          <cell r="C110" t="str">
            <v>250 x 250 x 100</v>
          </cell>
          <cell r="D110">
            <v>1</v>
          </cell>
          <cell r="E110" t="str">
            <v>개</v>
          </cell>
          <cell r="G110">
            <v>4370</v>
          </cell>
        </row>
        <row r="111">
          <cell r="A111" t="str">
            <v>풀박스250 x 250 x 150</v>
          </cell>
          <cell r="B111" t="str">
            <v>풀박스</v>
          </cell>
          <cell r="C111" t="str">
            <v>250 x 250 x 150</v>
          </cell>
          <cell r="D111">
            <v>1</v>
          </cell>
          <cell r="E111" t="str">
            <v>개</v>
          </cell>
          <cell r="G111">
            <v>4800</v>
          </cell>
        </row>
        <row r="112">
          <cell r="A112" t="str">
            <v>풀박스300 x 300 x 150</v>
          </cell>
          <cell r="B112" t="str">
            <v>풀박스</v>
          </cell>
          <cell r="C112" t="str">
            <v>300 x 300 x 150</v>
          </cell>
          <cell r="D112">
            <v>1</v>
          </cell>
          <cell r="E112" t="str">
            <v>개</v>
          </cell>
          <cell r="G112">
            <v>6030</v>
          </cell>
        </row>
        <row r="113">
          <cell r="A113" t="str">
            <v>풀박스300 x 300 x 200</v>
          </cell>
          <cell r="B113" t="str">
            <v>풀박스</v>
          </cell>
          <cell r="C113" t="str">
            <v>300 x 300 x 200</v>
          </cell>
          <cell r="D113">
            <v>1</v>
          </cell>
          <cell r="E113" t="str">
            <v>개</v>
          </cell>
          <cell r="G113">
            <v>6800</v>
          </cell>
        </row>
        <row r="114">
          <cell r="A114" t="str">
            <v>풀박스400 x 400 x 300</v>
          </cell>
          <cell r="B114" t="str">
            <v>풀박스</v>
          </cell>
          <cell r="C114" t="str">
            <v>400 x 400 x 300</v>
          </cell>
          <cell r="D114">
            <v>1</v>
          </cell>
          <cell r="E114" t="str">
            <v>개</v>
          </cell>
          <cell r="G114">
            <v>12830</v>
          </cell>
        </row>
        <row r="115">
          <cell r="A115" t="str">
            <v>풀박스600 x 600 x 300</v>
          </cell>
          <cell r="B115" t="str">
            <v>풀박스</v>
          </cell>
          <cell r="C115" t="str">
            <v>600 x 600 x 300</v>
          </cell>
          <cell r="D115">
            <v>1</v>
          </cell>
          <cell r="E115" t="str">
            <v>개</v>
          </cell>
          <cell r="G115">
            <v>25920</v>
          </cell>
        </row>
        <row r="116">
          <cell r="A116" t="str">
            <v>혼합기U/VHF</v>
          </cell>
          <cell r="B116" t="str">
            <v>혼합기</v>
          </cell>
          <cell r="C116" t="str">
            <v>U/VHF</v>
          </cell>
          <cell r="D116">
            <v>1</v>
          </cell>
          <cell r="E116" t="str">
            <v>개</v>
          </cell>
          <cell r="G116">
            <v>6000</v>
          </cell>
        </row>
        <row r="117">
          <cell r="A117" t="str">
            <v>혼합기VHF-H/L</v>
          </cell>
          <cell r="B117" t="str">
            <v>혼합기</v>
          </cell>
          <cell r="C117" t="str">
            <v>VHF-H/L</v>
          </cell>
          <cell r="D117">
            <v>1</v>
          </cell>
          <cell r="E117" t="str">
            <v>개</v>
          </cell>
          <cell r="G117">
            <v>6000</v>
          </cell>
        </row>
        <row r="118">
          <cell r="A118" t="str">
            <v>후렉시블전선관16C</v>
          </cell>
          <cell r="B118" t="str">
            <v>후렉시블전선관</v>
          </cell>
          <cell r="C118" t="str">
            <v>16C</v>
          </cell>
          <cell r="D118">
            <v>1</v>
          </cell>
          <cell r="E118" t="str">
            <v>M</v>
          </cell>
          <cell r="G118">
            <v>1350</v>
          </cell>
        </row>
        <row r="119">
          <cell r="A119" t="str">
            <v>후렉시블전선관16C (비방수)</v>
          </cell>
          <cell r="B119" t="str">
            <v>후렉시블전선관</v>
          </cell>
          <cell r="C119" t="str">
            <v>16C (비방수)</v>
          </cell>
          <cell r="D119">
            <v>1</v>
          </cell>
          <cell r="E119" t="str">
            <v>M</v>
          </cell>
          <cell r="G119">
            <v>630</v>
          </cell>
        </row>
        <row r="120">
          <cell r="A120" t="str">
            <v>후렉시블전선관22C</v>
          </cell>
          <cell r="B120" t="str">
            <v>후렉시블전선관</v>
          </cell>
          <cell r="C120" t="str">
            <v>22C</v>
          </cell>
          <cell r="D120">
            <v>1</v>
          </cell>
          <cell r="E120" t="str">
            <v>M</v>
          </cell>
          <cell r="G120">
            <v>1770</v>
          </cell>
        </row>
        <row r="121">
          <cell r="A121" t="str">
            <v>후렉시블전선관28C</v>
          </cell>
          <cell r="B121" t="str">
            <v>후렉시블전선관</v>
          </cell>
          <cell r="C121" t="str">
            <v>28C</v>
          </cell>
          <cell r="D121">
            <v>1</v>
          </cell>
          <cell r="E121" t="str">
            <v>M</v>
          </cell>
          <cell r="G121">
            <v>2100</v>
          </cell>
        </row>
        <row r="122">
          <cell r="A122" t="str">
            <v>후렉시블전선관36C</v>
          </cell>
          <cell r="B122" t="str">
            <v>후렉시블전선관</v>
          </cell>
          <cell r="C122" t="str">
            <v>36C</v>
          </cell>
          <cell r="D122">
            <v>1</v>
          </cell>
          <cell r="E122" t="str">
            <v>M</v>
          </cell>
          <cell r="G122">
            <v>3170</v>
          </cell>
        </row>
        <row r="123">
          <cell r="A123" t="str">
            <v>후렉시블전선관42C</v>
          </cell>
          <cell r="B123" t="str">
            <v>후렉시블전선관</v>
          </cell>
          <cell r="C123" t="str">
            <v>42C</v>
          </cell>
          <cell r="D123">
            <v>1</v>
          </cell>
          <cell r="E123" t="str">
            <v>M</v>
          </cell>
          <cell r="G123">
            <v>5060</v>
          </cell>
        </row>
        <row r="124">
          <cell r="A124" t="str">
            <v>후렉시블전선관54C</v>
          </cell>
          <cell r="B124" t="str">
            <v>후렉시블전선관</v>
          </cell>
          <cell r="C124" t="str">
            <v>54C</v>
          </cell>
          <cell r="D124">
            <v>1</v>
          </cell>
          <cell r="E124" t="str">
            <v>M</v>
          </cell>
          <cell r="G124">
            <v>5940</v>
          </cell>
        </row>
        <row r="125">
          <cell r="A125" t="str">
            <v>후렉시블전선관70C</v>
          </cell>
          <cell r="B125" t="str">
            <v>후렉시블전선관</v>
          </cell>
          <cell r="C125" t="str">
            <v>70C</v>
          </cell>
          <cell r="D125">
            <v>1</v>
          </cell>
          <cell r="E125" t="str">
            <v>M</v>
          </cell>
          <cell r="G125">
            <v>13320</v>
          </cell>
        </row>
        <row r="126">
          <cell r="A126" t="str">
            <v>후렉시블콘넥터16C</v>
          </cell>
          <cell r="B126" t="str">
            <v>후렉시블콘넥터</v>
          </cell>
          <cell r="C126" t="str">
            <v>16C</v>
          </cell>
          <cell r="D126">
            <v>1</v>
          </cell>
          <cell r="E126" t="str">
            <v>개</v>
          </cell>
          <cell r="G126">
            <v>880</v>
          </cell>
        </row>
        <row r="127">
          <cell r="A127" t="str">
            <v>후렉시블콘넥터16C (비방수)</v>
          </cell>
          <cell r="B127" t="str">
            <v>후렉시블콘넥터</v>
          </cell>
          <cell r="C127" t="str">
            <v>16C (비방수)</v>
          </cell>
          <cell r="D127">
            <v>1</v>
          </cell>
          <cell r="E127" t="str">
            <v>개</v>
          </cell>
          <cell r="G127">
            <v>280</v>
          </cell>
        </row>
        <row r="128">
          <cell r="A128" t="str">
            <v>후렉시블콘넥터22C</v>
          </cell>
          <cell r="B128" t="str">
            <v>후렉시블콘넥터</v>
          </cell>
          <cell r="C128" t="str">
            <v>22C</v>
          </cell>
          <cell r="D128">
            <v>1</v>
          </cell>
          <cell r="E128" t="str">
            <v>개</v>
          </cell>
          <cell r="G128">
            <v>1120</v>
          </cell>
        </row>
        <row r="129">
          <cell r="A129" t="str">
            <v>후렉시블콘넥터28C</v>
          </cell>
          <cell r="B129" t="str">
            <v>후렉시블콘넥터</v>
          </cell>
          <cell r="C129" t="str">
            <v>28C</v>
          </cell>
          <cell r="D129">
            <v>1</v>
          </cell>
          <cell r="E129" t="str">
            <v>개</v>
          </cell>
          <cell r="G129">
            <v>1500</v>
          </cell>
        </row>
        <row r="130">
          <cell r="A130" t="str">
            <v>후렉시블콘넥터36C</v>
          </cell>
          <cell r="B130" t="str">
            <v>후렉시블콘넥터</v>
          </cell>
          <cell r="C130" t="str">
            <v>36C</v>
          </cell>
          <cell r="D130">
            <v>1</v>
          </cell>
          <cell r="E130" t="str">
            <v>개</v>
          </cell>
          <cell r="G130">
            <v>2400</v>
          </cell>
        </row>
        <row r="131">
          <cell r="A131" t="str">
            <v>후렉시블콘넥터42C</v>
          </cell>
          <cell r="B131" t="str">
            <v>후렉시블콘넥터</v>
          </cell>
          <cell r="C131" t="str">
            <v>42C</v>
          </cell>
          <cell r="D131">
            <v>1</v>
          </cell>
          <cell r="E131" t="str">
            <v>개</v>
          </cell>
          <cell r="G131">
            <v>3130</v>
          </cell>
        </row>
        <row r="132">
          <cell r="A132" t="str">
            <v>후렉시블콘넥터54C</v>
          </cell>
          <cell r="B132" t="str">
            <v>후렉시블콘넥터</v>
          </cell>
          <cell r="C132" t="str">
            <v>54C</v>
          </cell>
          <cell r="D132">
            <v>1</v>
          </cell>
          <cell r="E132" t="str">
            <v>개</v>
          </cell>
          <cell r="G132">
            <v>4460</v>
          </cell>
        </row>
        <row r="133">
          <cell r="A133" t="str">
            <v>후렉시블콘넥터70C</v>
          </cell>
          <cell r="B133" t="str">
            <v>후렉시블콘넥터</v>
          </cell>
          <cell r="C133" t="str">
            <v>70C</v>
          </cell>
          <cell r="D133">
            <v>1</v>
          </cell>
          <cell r="E133" t="str">
            <v>개</v>
          </cell>
          <cell r="G133">
            <v>7220</v>
          </cell>
        </row>
        <row r="134">
          <cell r="A134" t="str">
            <v>FB 케이블5C</v>
          </cell>
          <cell r="B134" t="str">
            <v>FB 케이블</v>
          </cell>
          <cell r="C134" t="str">
            <v>5C</v>
          </cell>
          <cell r="D134">
            <v>1</v>
          </cell>
          <cell r="E134" t="str">
            <v>M</v>
          </cell>
          <cell r="G134">
            <v>380</v>
          </cell>
        </row>
        <row r="135">
          <cell r="A135" t="str">
            <v>FB 케이블7C</v>
          </cell>
          <cell r="B135" t="str">
            <v>FB 케이블</v>
          </cell>
          <cell r="C135" t="str">
            <v>7C</v>
          </cell>
          <cell r="D135">
            <v>1</v>
          </cell>
          <cell r="E135" t="str">
            <v>M</v>
          </cell>
          <cell r="G135">
            <v>690</v>
          </cell>
        </row>
        <row r="136">
          <cell r="A136" t="str">
            <v>FR-3전선1.6mm-12C</v>
          </cell>
          <cell r="B136" t="str">
            <v>FR-3전선</v>
          </cell>
          <cell r="C136" t="str">
            <v>1.6mm-12C</v>
          </cell>
          <cell r="D136">
            <v>1</v>
          </cell>
          <cell r="E136" t="str">
            <v>M</v>
          </cell>
          <cell r="G136">
            <v>2340</v>
          </cell>
        </row>
        <row r="137">
          <cell r="A137" t="str">
            <v>FR-3전선1.6mm-2C</v>
          </cell>
          <cell r="B137" t="str">
            <v>FR-3전선</v>
          </cell>
          <cell r="C137" t="str">
            <v>1.6mm-2C</v>
          </cell>
          <cell r="D137">
            <v>1</v>
          </cell>
          <cell r="E137" t="str">
            <v>M</v>
          </cell>
          <cell r="G137">
            <v>708</v>
          </cell>
        </row>
        <row r="138">
          <cell r="A138" t="str">
            <v>FR-3전선1.6mm-30C</v>
          </cell>
          <cell r="B138" t="str">
            <v>FR-3전선</v>
          </cell>
          <cell r="C138" t="str">
            <v>1.6mm-30C</v>
          </cell>
          <cell r="D138">
            <v>1</v>
          </cell>
          <cell r="E138" t="str">
            <v>M</v>
          </cell>
          <cell r="G138">
            <v>4952</v>
          </cell>
        </row>
        <row r="139">
          <cell r="A139" t="str">
            <v>FR-3전선1.6mm-4C</v>
          </cell>
          <cell r="B139" t="str">
            <v>FR-3전선</v>
          </cell>
          <cell r="C139" t="str">
            <v>1.6mm-4C</v>
          </cell>
          <cell r="D139">
            <v>1</v>
          </cell>
          <cell r="E139" t="str">
            <v>M</v>
          </cell>
          <cell r="G139">
            <v>1153</v>
          </cell>
        </row>
        <row r="140">
          <cell r="A140" t="str">
            <v>FR-3전선1.6mm-6C</v>
          </cell>
          <cell r="B140" t="str">
            <v>FR-3전선</v>
          </cell>
          <cell r="C140" t="str">
            <v>1.6mm-6C</v>
          </cell>
          <cell r="D140">
            <v>1</v>
          </cell>
          <cell r="E140" t="str">
            <v>M</v>
          </cell>
          <cell r="G140">
            <v>1428</v>
          </cell>
        </row>
        <row r="141">
          <cell r="A141" t="str">
            <v>FR-3전선1.6mm-8C</v>
          </cell>
          <cell r="B141" t="str">
            <v>FR-3전선</v>
          </cell>
          <cell r="C141" t="str">
            <v>1.6mm-8C</v>
          </cell>
          <cell r="D141">
            <v>1</v>
          </cell>
          <cell r="E141" t="str">
            <v>M</v>
          </cell>
          <cell r="G141">
            <v>1751</v>
          </cell>
        </row>
        <row r="142">
          <cell r="A142" t="str">
            <v>FR-3전선3.5㎟-2C</v>
          </cell>
          <cell r="B142" t="str">
            <v>FR-3전선</v>
          </cell>
          <cell r="C142" t="str">
            <v>3.5㎟-2C</v>
          </cell>
          <cell r="D142">
            <v>1</v>
          </cell>
          <cell r="E142" t="str">
            <v>M</v>
          </cell>
          <cell r="G142">
            <v>993</v>
          </cell>
        </row>
        <row r="143">
          <cell r="A143" t="str">
            <v>Hi-PVC전선관104C</v>
          </cell>
          <cell r="B143" t="str">
            <v>Hi-PVC전선관</v>
          </cell>
          <cell r="C143" t="str">
            <v>104C</v>
          </cell>
          <cell r="D143">
            <v>1</v>
          </cell>
          <cell r="E143" t="str">
            <v>M</v>
          </cell>
          <cell r="G143">
            <v>4301</v>
          </cell>
        </row>
        <row r="144">
          <cell r="A144" t="str">
            <v>Hi-PVC전선관16C</v>
          </cell>
          <cell r="B144" t="str">
            <v>Hi-PVC전선관</v>
          </cell>
          <cell r="C144" t="str">
            <v>16C</v>
          </cell>
          <cell r="D144">
            <v>1</v>
          </cell>
          <cell r="E144" t="str">
            <v>M</v>
          </cell>
          <cell r="G144">
            <v>268</v>
          </cell>
        </row>
        <row r="145">
          <cell r="A145" t="str">
            <v>Hi-PVC전선관22C</v>
          </cell>
          <cell r="B145" t="str">
            <v>Hi-PVC전선관</v>
          </cell>
          <cell r="C145" t="str">
            <v>22C</v>
          </cell>
          <cell r="D145">
            <v>1</v>
          </cell>
          <cell r="E145" t="str">
            <v>M</v>
          </cell>
          <cell r="G145">
            <v>322</v>
          </cell>
        </row>
        <row r="146">
          <cell r="A146" t="str">
            <v>Hi-PVC전선관28C</v>
          </cell>
          <cell r="B146" t="str">
            <v>Hi-PVC전선관</v>
          </cell>
          <cell r="C146" t="str">
            <v>28C</v>
          </cell>
          <cell r="D146">
            <v>1</v>
          </cell>
          <cell r="E146" t="str">
            <v>M</v>
          </cell>
          <cell r="G146">
            <v>624</v>
          </cell>
        </row>
        <row r="147">
          <cell r="A147" t="str">
            <v>Hi-PVC전선관36C</v>
          </cell>
          <cell r="B147" t="str">
            <v>Hi-PVC전선관</v>
          </cell>
          <cell r="C147" t="str">
            <v>36C</v>
          </cell>
          <cell r="D147">
            <v>1</v>
          </cell>
          <cell r="E147" t="str">
            <v>M</v>
          </cell>
          <cell r="G147">
            <v>903</v>
          </cell>
        </row>
        <row r="148">
          <cell r="A148" t="str">
            <v>Hi-PVC전선관42C</v>
          </cell>
          <cell r="B148" t="str">
            <v>Hi-PVC전선관</v>
          </cell>
          <cell r="C148" t="str">
            <v>42C</v>
          </cell>
          <cell r="D148">
            <v>1</v>
          </cell>
          <cell r="E148" t="str">
            <v>M</v>
          </cell>
          <cell r="G148">
            <v>1180</v>
          </cell>
        </row>
        <row r="149">
          <cell r="A149" t="str">
            <v>Hi-PVC전선관54C</v>
          </cell>
          <cell r="B149" t="str">
            <v>Hi-PVC전선관</v>
          </cell>
          <cell r="C149" t="str">
            <v>54C</v>
          </cell>
          <cell r="D149">
            <v>1</v>
          </cell>
          <cell r="E149" t="str">
            <v>M</v>
          </cell>
          <cell r="G149">
            <v>1674</v>
          </cell>
        </row>
        <row r="150">
          <cell r="A150" t="str">
            <v>HIV전선1.2mm</v>
          </cell>
          <cell r="B150" t="str">
            <v>HIV전선</v>
          </cell>
          <cell r="C150" t="str">
            <v>1.2mm</v>
          </cell>
          <cell r="D150">
            <v>1</v>
          </cell>
          <cell r="E150" t="str">
            <v>M</v>
          </cell>
          <cell r="G150">
            <v>48</v>
          </cell>
        </row>
        <row r="151">
          <cell r="A151" t="str">
            <v>HIV전선1.6mm</v>
          </cell>
          <cell r="B151" t="str">
            <v>HIV전선</v>
          </cell>
          <cell r="C151" t="str">
            <v>1.6mm</v>
          </cell>
          <cell r="D151">
            <v>1</v>
          </cell>
          <cell r="E151" t="str">
            <v>M</v>
          </cell>
          <cell r="G151">
            <v>79</v>
          </cell>
        </row>
        <row r="152">
          <cell r="A152" t="str">
            <v>IV전선2.0mm</v>
          </cell>
          <cell r="B152" t="str">
            <v>IV전선</v>
          </cell>
          <cell r="C152" t="str">
            <v>2.0mm</v>
          </cell>
          <cell r="D152">
            <v>1</v>
          </cell>
          <cell r="E152" t="str">
            <v>M</v>
          </cell>
          <cell r="G152">
            <v>111</v>
          </cell>
        </row>
        <row r="153">
          <cell r="A153" t="str">
            <v>JOINT BOX102 x 102 x 54</v>
          </cell>
          <cell r="B153" t="str">
            <v>JOINT BOX</v>
          </cell>
          <cell r="C153" t="str">
            <v>102 x 102 x 54</v>
          </cell>
          <cell r="D153">
            <v>1</v>
          </cell>
          <cell r="E153" t="str">
            <v>개</v>
          </cell>
          <cell r="G153">
            <v>1390</v>
          </cell>
        </row>
        <row r="154">
          <cell r="A154" t="str">
            <v>M.D.F400X800P</v>
          </cell>
          <cell r="B154" t="str">
            <v>M.D.F</v>
          </cell>
          <cell r="C154" t="str">
            <v>400X800P</v>
          </cell>
          <cell r="D154">
            <v>1</v>
          </cell>
          <cell r="E154" t="str">
            <v>면</v>
          </cell>
          <cell r="G154">
            <v>1050000</v>
          </cell>
        </row>
        <row r="155">
          <cell r="A155" t="str">
            <v>OUTLET BOX4각,54mm</v>
          </cell>
          <cell r="B155" t="str">
            <v>OUTLET BOX</v>
          </cell>
          <cell r="C155" t="str">
            <v>4각,54mm</v>
          </cell>
          <cell r="D155">
            <v>1</v>
          </cell>
          <cell r="E155" t="str">
            <v>개</v>
          </cell>
          <cell r="G155">
            <v>560</v>
          </cell>
        </row>
        <row r="156">
          <cell r="A156" t="str">
            <v>OUTLET BOX8각,54mm</v>
          </cell>
          <cell r="B156" t="str">
            <v>OUTLET BOX</v>
          </cell>
          <cell r="C156" t="str">
            <v>8각,54mm</v>
          </cell>
          <cell r="D156">
            <v>1</v>
          </cell>
          <cell r="E156" t="str">
            <v>개</v>
          </cell>
          <cell r="G156">
            <v>480</v>
          </cell>
        </row>
        <row r="157">
          <cell r="A157" t="str">
            <v>OUTLET BOXSW 1G</v>
          </cell>
          <cell r="B157" t="str">
            <v>OUTLET BOX</v>
          </cell>
          <cell r="C157" t="str">
            <v>SW 1G</v>
          </cell>
          <cell r="D157">
            <v>1</v>
          </cell>
          <cell r="E157" t="str">
            <v>개</v>
          </cell>
          <cell r="G157">
            <v>440</v>
          </cell>
        </row>
        <row r="158">
          <cell r="A158" t="str">
            <v>PE전선관36C</v>
          </cell>
          <cell r="B158" t="str">
            <v>PE전선관</v>
          </cell>
          <cell r="C158" t="str">
            <v>36C</v>
          </cell>
          <cell r="D158">
            <v>1</v>
          </cell>
          <cell r="E158" t="str">
            <v>M</v>
          </cell>
          <cell r="G158">
            <v>700</v>
          </cell>
        </row>
        <row r="159">
          <cell r="A159" t="str">
            <v>ST노말밴드16C</v>
          </cell>
          <cell r="B159" t="str">
            <v>ST노말밴드</v>
          </cell>
          <cell r="C159" t="str">
            <v>16C</v>
          </cell>
          <cell r="D159">
            <v>1</v>
          </cell>
          <cell r="E159" t="str">
            <v>개</v>
          </cell>
          <cell r="G159">
            <v>1280</v>
          </cell>
        </row>
        <row r="160">
          <cell r="A160" t="str">
            <v>ST노말밴드22C</v>
          </cell>
          <cell r="B160" t="str">
            <v>ST노말밴드</v>
          </cell>
          <cell r="C160" t="str">
            <v>22C</v>
          </cell>
          <cell r="D160">
            <v>1</v>
          </cell>
          <cell r="E160" t="str">
            <v>개</v>
          </cell>
          <cell r="G160">
            <v>1520</v>
          </cell>
        </row>
        <row r="161">
          <cell r="A161" t="str">
            <v>ST노말밴드28C</v>
          </cell>
          <cell r="B161" t="str">
            <v>ST노말밴드</v>
          </cell>
          <cell r="C161" t="str">
            <v>28C</v>
          </cell>
          <cell r="D161">
            <v>1</v>
          </cell>
          <cell r="E161" t="str">
            <v>개</v>
          </cell>
          <cell r="G161">
            <v>1780</v>
          </cell>
        </row>
        <row r="162">
          <cell r="A162" t="str">
            <v>ST노말밴드36C</v>
          </cell>
          <cell r="B162" t="str">
            <v>ST노말밴드</v>
          </cell>
          <cell r="C162" t="str">
            <v>36C</v>
          </cell>
          <cell r="D162">
            <v>1</v>
          </cell>
          <cell r="E162" t="str">
            <v>개</v>
          </cell>
          <cell r="G162">
            <v>2375</v>
          </cell>
        </row>
        <row r="163">
          <cell r="A163" t="str">
            <v>ST노말밴드42C</v>
          </cell>
          <cell r="B163" t="str">
            <v>ST노말밴드</v>
          </cell>
          <cell r="C163" t="str">
            <v>42C</v>
          </cell>
          <cell r="D163">
            <v>1</v>
          </cell>
          <cell r="E163" t="str">
            <v>개</v>
          </cell>
          <cell r="G163">
            <v>3085</v>
          </cell>
        </row>
        <row r="164">
          <cell r="A164" t="str">
            <v>ST노말밴드54C</v>
          </cell>
          <cell r="B164" t="str">
            <v>ST노말밴드</v>
          </cell>
          <cell r="C164" t="str">
            <v>54C</v>
          </cell>
          <cell r="D164">
            <v>1</v>
          </cell>
          <cell r="E164" t="str">
            <v>개</v>
          </cell>
          <cell r="G164">
            <v>4390</v>
          </cell>
        </row>
        <row r="165">
          <cell r="A165" t="str">
            <v>ST노말밴드70C</v>
          </cell>
          <cell r="B165" t="str">
            <v>ST노말밴드</v>
          </cell>
          <cell r="C165" t="str">
            <v>70C</v>
          </cell>
          <cell r="D165">
            <v>1</v>
          </cell>
          <cell r="E165" t="str">
            <v>개</v>
          </cell>
          <cell r="G165">
            <v>7125</v>
          </cell>
        </row>
        <row r="166">
          <cell r="A166" t="str">
            <v>TIV전선0.8mm-2C</v>
          </cell>
          <cell r="B166" t="str">
            <v>TIV전선</v>
          </cell>
          <cell r="C166" t="str">
            <v>0.8mm-2C</v>
          </cell>
          <cell r="D166">
            <v>1</v>
          </cell>
          <cell r="E166" t="str">
            <v>M</v>
          </cell>
          <cell r="G166">
            <v>63</v>
          </cell>
        </row>
        <row r="167">
          <cell r="A167" t="str">
            <v>TV BOX400 x 400 x 150</v>
          </cell>
          <cell r="B167" t="str">
            <v>TV BOX</v>
          </cell>
          <cell r="C167" t="str">
            <v>400 x 400 x 150</v>
          </cell>
          <cell r="D167">
            <v>1</v>
          </cell>
          <cell r="E167" t="str">
            <v>면</v>
          </cell>
          <cell r="G167">
            <v>69000</v>
          </cell>
        </row>
        <row r="168">
          <cell r="A168" t="str">
            <v>TV UNIT쌍방향</v>
          </cell>
          <cell r="B168" t="str">
            <v>TV UNIT</v>
          </cell>
          <cell r="C168" t="str">
            <v>쌍방향</v>
          </cell>
          <cell r="D168">
            <v>1</v>
          </cell>
          <cell r="E168" t="str">
            <v>개</v>
          </cell>
          <cell r="G168">
            <v>2312</v>
          </cell>
        </row>
        <row r="169">
          <cell r="A169" t="str">
            <v>UPS1KVA</v>
          </cell>
          <cell r="B169" t="str">
            <v>UPS</v>
          </cell>
          <cell r="C169" t="str">
            <v>1KVA</v>
          </cell>
          <cell r="D169">
            <v>1</v>
          </cell>
          <cell r="E169" t="str">
            <v>SET</v>
          </cell>
          <cell r="G169">
            <v>1250000</v>
          </cell>
        </row>
        <row r="170">
          <cell r="A170" t="str">
            <v>UPS15KVA</v>
          </cell>
          <cell r="B170" t="str">
            <v>UPS</v>
          </cell>
          <cell r="C170" t="str">
            <v>15KVA</v>
          </cell>
          <cell r="D170">
            <v>1</v>
          </cell>
          <cell r="E170" t="str">
            <v>SET</v>
          </cell>
          <cell r="G170">
            <v>17500000</v>
          </cell>
        </row>
        <row r="171">
          <cell r="A171" t="str">
            <v>UPS3KVA</v>
          </cell>
          <cell r="B171" t="str">
            <v>UPS</v>
          </cell>
          <cell r="C171" t="str">
            <v>3KVA</v>
          </cell>
          <cell r="D171">
            <v>1</v>
          </cell>
          <cell r="E171" t="str">
            <v>SET</v>
          </cell>
          <cell r="G171">
            <v>3855000</v>
          </cell>
        </row>
        <row r="172">
          <cell r="A172" t="str">
            <v>UPS5KVA</v>
          </cell>
          <cell r="B172" t="str">
            <v>UPS</v>
          </cell>
          <cell r="C172" t="str">
            <v>5KVA</v>
          </cell>
          <cell r="D172">
            <v>1</v>
          </cell>
          <cell r="E172" t="str">
            <v>SET</v>
          </cell>
          <cell r="G172">
            <v>6525000</v>
          </cell>
        </row>
        <row r="173">
          <cell r="A173" t="str">
            <v/>
          </cell>
        </row>
        <row r="174">
          <cell r="A174" t="str">
            <v/>
          </cell>
        </row>
        <row r="175">
          <cell r="A175" t="str">
            <v/>
          </cell>
        </row>
        <row r="176">
          <cell r="A176" t="str">
            <v/>
          </cell>
        </row>
        <row r="177">
          <cell r="A177" t="str">
            <v/>
          </cell>
        </row>
        <row r="178">
          <cell r="A178" t="str">
            <v/>
          </cell>
        </row>
        <row r="179">
          <cell r="A179" t="str">
            <v>Ⅰ.계측제어설비 기자재</v>
          </cell>
          <cell r="B179" t="str">
            <v>Ⅰ.계측제어설비 기자재</v>
          </cell>
        </row>
        <row r="180">
          <cell r="A180" t="str">
            <v xml:space="preserve"> 1. 감시제어 시스템</v>
          </cell>
          <cell r="B180" t="str">
            <v xml:space="preserve"> 1. 감시제어 시스템</v>
          </cell>
        </row>
        <row r="181">
          <cell r="A181" t="str">
            <v xml:space="preserve">  1) 밀양정수장</v>
          </cell>
          <cell r="B181" t="str">
            <v xml:space="preserve">  1) 밀양정수장</v>
          </cell>
        </row>
        <row r="182">
          <cell r="A182" t="str">
            <v>밀양 COS(Central Operating Station)</v>
          </cell>
          <cell r="B182" t="str">
            <v>밀양 COS(Central Operating Station)</v>
          </cell>
          <cell r="D182">
            <v>1</v>
          </cell>
          <cell r="E182" t="str">
            <v>LOT</v>
          </cell>
          <cell r="G182">
            <v>89000000</v>
          </cell>
        </row>
        <row r="183">
          <cell r="A183" t="str">
            <v>밀양 LOS(Local Operating Station)</v>
          </cell>
          <cell r="B183" t="str">
            <v>밀양 LOS(Local Operating Station)</v>
          </cell>
          <cell r="D183">
            <v>1</v>
          </cell>
          <cell r="E183" t="str">
            <v>LOT</v>
          </cell>
          <cell r="G183">
            <v>89000000</v>
          </cell>
        </row>
        <row r="184">
          <cell r="A184" t="str">
            <v>평촌 LOS(Local Operating Station)</v>
          </cell>
          <cell r="B184" t="str">
            <v>평촌 LOS(Local Operating Station)</v>
          </cell>
          <cell r="D184">
            <v>1</v>
          </cell>
          <cell r="E184" t="str">
            <v>LOT</v>
          </cell>
          <cell r="G184">
            <v>89000000</v>
          </cell>
        </row>
        <row r="185">
          <cell r="A185" t="str">
            <v>부곡 LOS(Local Operating Station)</v>
          </cell>
          <cell r="B185" t="str">
            <v>부곡 LOS(Local Operating Station)</v>
          </cell>
          <cell r="D185">
            <v>1</v>
          </cell>
          <cell r="E185" t="str">
            <v>LOT</v>
          </cell>
          <cell r="G185">
            <v>89000000</v>
          </cell>
        </row>
        <row r="186">
          <cell r="A186" t="str">
            <v>원앙 LOS(Local Operating Station)</v>
          </cell>
          <cell r="B186" t="str">
            <v>원앙 LOS(Local Operating Station)</v>
          </cell>
          <cell r="D186">
            <v>1</v>
          </cell>
          <cell r="E186" t="str">
            <v>LOT</v>
          </cell>
          <cell r="G186">
            <v>89000000</v>
          </cell>
        </row>
        <row r="187">
          <cell r="A187" t="str">
            <v>밀양 DATA SERVER</v>
          </cell>
          <cell r="B187" t="str">
            <v>밀양 DATA SERVER</v>
          </cell>
          <cell r="D187">
            <v>1</v>
          </cell>
          <cell r="E187" t="str">
            <v>LOT</v>
          </cell>
          <cell r="G187">
            <v>185000000</v>
          </cell>
        </row>
        <row r="188">
          <cell r="A188" t="str">
            <v>밀양 RCS(Remote Control Station) #1</v>
          </cell>
          <cell r="B188" t="str">
            <v>밀양 RCS(Remote Control Station) #1</v>
          </cell>
          <cell r="D188">
            <v>1</v>
          </cell>
          <cell r="E188" t="str">
            <v>LOT</v>
          </cell>
          <cell r="G188">
            <v>115000000</v>
          </cell>
        </row>
        <row r="189">
          <cell r="A189" t="str">
            <v>밀양 RCS(Remote Control Station) #2</v>
          </cell>
          <cell r="B189" t="str">
            <v>밀양 RCS(Remote Control Station) #2</v>
          </cell>
          <cell r="D189">
            <v>1</v>
          </cell>
          <cell r="E189" t="str">
            <v>LOT</v>
          </cell>
          <cell r="G189">
            <v>107500000</v>
          </cell>
        </row>
        <row r="190">
          <cell r="A190" t="str">
            <v>밀양 RCS(Remote Control Station) #3</v>
          </cell>
          <cell r="B190" t="str">
            <v>밀양 RCS(Remote Control Station) #3</v>
          </cell>
          <cell r="D190">
            <v>1</v>
          </cell>
          <cell r="E190" t="str">
            <v>LOT</v>
          </cell>
          <cell r="G190">
            <v>95000000</v>
          </cell>
        </row>
        <row r="191">
          <cell r="A191" t="str">
            <v>밀양 RCS(Remote Control Station) #4</v>
          </cell>
          <cell r="B191" t="str">
            <v>밀양 RCS(Remote Control Station) #4</v>
          </cell>
          <cell r="D191">
            <v>1</v>
          </cell>
          <cell r="E191" t="str">
            <v>LOT</v>
          </cell>
          <cell r="G191">
            <v>108200000</v>
          </cell>
        </row>
        <row r="192">
          <cell r="A192" t="str">
            <v>밀양 TM/TC MASTER</v>
          </cell>
          <cell r="B192" t="str">
            <v>밀양 TM/TC MASTER</v>
          </cell>
          <cell r="D192">
            <v>1</v>
          </cell>
          <cell r="E192" t="str">
            <v>LOT</v>
          </cell>
          <cell r="G192">
            <v>38000000</v>
          </cell>
        </row>
        <row r="193">
          <cell r="A193" t="str">
            <v>평촌 TM/TC MASTER</v>
          </cell>
          <cell r="B193" t="str">
            <v>평촌 TM/TC MASTER</v>
          </cell>
          <cell r="D193">
            <v>1</v>
          </cell>
          <cell r="E193" t="str">
            <v>LOT</v>
          </cell>
          <cell r="G193">
            <v>23000000</v>
          </cell>
        </row>
        <row r="194">
          <cell r="A194" t="str">
            <v>부곡 TM/TC MASTER</v>
          </cell>
          <cell r="B194" t="str">
            <v>부곡 TM/TC MASTER</v>
          </cell>
          <cell r="D194">
            <v>1</v>
          </cell>
          <cell r="E194" t="str">
            <v>LOT</v>
          </cell>
          <cell r="G194">
            <v>23000000</v>
          </cell>
        </row>
        <row r="195">
          <cell r="A195" t="str">
            <v>원앙 TM/TC MASTER</v>
          </cell>
          <cell r="B195" t="str">
            <v>원앙 TM/TC MASTER</v>
          </cell>
          <cell r="D195">
            <v>1</v>
          </cell>
          <cell r="E195" t="str">
            <v>LOT</v>
          </cell>
          <cell r="G195">
            <v>23000000</v>
          </cell>
        </row>
        <row r="196">
          <cell r="A196" t="str">
            <v>밀양 DATA WAY 접속장치</v>
          </cell>
          <cell r="B196" t="str">
            <v>밀양 DATA WAY 접속장치</v>
          </cell>
          <cell r="D196">
            <v>1</v>
          </cell>
          <cell r="E196" t="str">
            <v>LOT</v>
          </cell>
          <cell r="G196">
            <v>24000000</v>
          </cell>
        </row>
        <row r="197">
          <cell r="A197" t="str">
            <v>소  계 1</v>
          </cell>
          <cell r="B197" t="str">
            <v>소  계 1</v>
          </cell>
          <cell r="G197">
            <v>1186700000</v>
          </cell>
        </row>
        <row r="198">
          <cell r="A198" t="str">
            <v/>
          </cell>
        </row>
        <row r="199">
          <cell r="A199" t="str">
            <v xml:space="preserve">  2) 양산정수장</v>
          </cell>
          <cell r="B199" t="str">
            <v xml:space="preserve">  2) 양산정수장</v>
          </cell>
        </row>
        <row r="200">
          <cell r="A200" t="str">
            <v>양산 COS(Central Operating Station)</v>
          </cell>
          <cell r="B200" t="str">
            <v>양산 COS(Central Operating Station)</v>
          </cell>
          <cell r="D200">
            <v>1</v>
          </cell>
          <cell r="E200" t="str">
            <v>LOT</v>
          </cell>
          <cell r="G200">
            <v>89000000</v>
          </cell>
        </row>
        <row r="201">
          <cell r="A201" t="str">
            <v>양산 LOS(Local Operating Station)</v>
          </cell>
          <cell r="B201" t="str">
            <v>양산 LOS(Local Operating Station)</v>
          </cell>
          <cell r="D201">
            <v>1</v>
          </cell>
          <cell r="E201" t="str">
            <v>LOT</v>
          </cell>
          <cell r="G201">
            <v>89000000</v>
          </cell>
        </row>
        <row r="202">
          <cell r="A202" t="str">
            <v>양산 DATA SERVER</v>
          </cell>
          <cell r="B202" t="str">
            <v>양산 DATA SERVER</v>
          </cell>
          <cell r="D202">
            <v>1</v>
          </cell>
          <cell r="E202" t="str">
            <v>LOT</v>
          </cell>
          <cell r="G202">
            <v>185000000</v>
          </cell>
        </row>
        <row r="203">
          <cell r="A203" t="str">
            <v>양산 RCS(Remote Control Station) #1</v>
          </cell>
          <cell r="B203" t="str">
            <v>양산 RCS(Remote Control Station) #1</v>
          </cell>
          <cell r="D203">
            <v>1</v>
          </cell>
          <cell r="E203" t="str">
            <v>LOT</v>
          </cell>
          <cell r="G203">
            <v>115000000</v>
          </cell>
        </row>
        <row r="204">
          <cell r="A204" t="str">
            <v>양산 RCS(Remote Control Station) #2</v>
          </cell>
          <cell r="B204" t="str">
            <v>양산 RCS(Remote Control Station) #2</v>
          </cell>
          <cell r="D204">
            <v>1</v>
          </cell>
          <cell r="E204" t="str">
            <v>LOT</v>
          </cell>
          <cell r="G204">
            <v>107500000</v>
          </cell>
        </row>
        <row r="205">
          <cell r="A205" t="str">
            <v>양산 RCS(Remote Control Station) #3</v>
          </cell>
          <cell r="B205" t="str">
            <v>양산 RCS(Remote Control Station) #3</v>
          </cell>
          <cell r="D205">
            <v>1</v>
          </cell>
          <cell r="E205" t="str">
            <v>LOT</v>
          </cell>
          <cell r="G205">
            <v>95000000</v>
          </cell>
        </row>
        <row r="206">
          <cell r="A206" t="str">
            <v>양산 RCS(Remote Control Station) #4</v>
          </cell>
          <cell r="B206" t="str">
            <v>양산 RCS(Remote Control Station) #4</v>
          </cell>
          <cell r="D206">
            <v>1</v>
          </cell>
          <cell r="E206" t="str">
            <v>LOT</v>
          </cell>
          <cell r="G206">
            <v>108200000</v>
          </cell>
        </row>
        <row r="207">
          <cell r="A207" t="str">
            <v>양산 TM/TC MASTER</v>
          </cell>
          <cell r="B207" t="str">
            <v>양산 TM/TC MASTER</v>
          </cell>
          <cell r="D207">
            <v>1</v>
          </cell>
          <cell r="E207" t="str">
            <v>LOT</v>
          </cell>
          <cell r="G207">
            <v>38000000</v>
          </cell>
        </row>
        <row r="208">
          <cell r="A208" t="str">
            <v>양산 DATA WAY 접속장치</v>
          </cell>
          <cell r="B208" t="str">
            <v>양산 DATA WAY 접속장치</v>
          </cell>
          <cell r="D208">
            <v>1</v>
          </cell>
          <cell r="E208" t="str">
            <v>LOT</v>
          </cell>
          <cell r="G208">
            <v>24000000</v>
          </cell>
        </row>
        <row r="209">
          <cell r="A209" t="str">
            <v>소  계 2</v>
          </cell>
          <cell r="B209" t="str">
            <v>소  계 2</v>
          </cell>
          <cell r="G209">
            <v>850700000</v>
          </cell>
        </row>
        <row r="210">
          <cell r="B210" t="str">
            <v>계</v>
          </cell>
          <cell r="C210" t="str">
            <v>소계1+소계2</v>
          </cell>
          <cell r="G210">
            <v>2037400000</v>
          </cell>
        </row>
        <row r="211">
          <cell r="A211" t="str">
            <v/>
          </cell>
        </row>
        <row r="212">
          <cell r="A212" t="str">
            <v xml:space="preserve"> 2. 네트워크 및 통신설비</v>
          </cell>
          <cell r="B212" t="str">
            <v xml:space="preserve"> 2. 네트워크 및 통신설비</v>
          </cell>
        </row>
        <row r="213">
          <cell r="A213" t="str">
            <v>정수장 위성통신설비</v>
          </cell>
          <cell r="B213" t="str">
            <v>정수장 위성통신설비</v>
          </cell>
          <cell r="D213">
            <v>1</v>
          </cell>
          <cell r="E213" t="str">
            <v>LOT</v>
          </cell>
          <cell r="G213">
            <v>60000000</v>
          </cell>
        </row>
        <row r="214">
          <cell r="A214" t="str">
            <v>가압장 위성통신설비</v>
          </cell>
          <cell r="B214" t="str">
            <v>가압장 위성통신설비</v>
          </cell>
          <cell r="D214">
            <v>1</v>
          </cell>
          <cell r="E214" t="str">
            <v>LOT</v>
          </cell>
          <cell r="G214">
            <v>60000000</v>
          </cell>
        </row>
        <row r="215">
          <cell r="A215" t="str">
            <v>정수장 GATE WAY</v>
          </cell>
          <cell r="B215" t="str">
            <v>정수장 GATE WAY</v>
          </cell>
          <cell r="D215">
            <v>1</v>
          </cell>
          <cell r="E215" t="str">
            <v>SET</v>
          </cell>
          <cell r="G215">
            <v>25000000</v>
          </cell>
        </row>
        <row r="216">
          <cell r="A216" t="str">
            <v>가압장 GATE WAY</v>
          </cell>
          <cell r="B216" t="str">
            <v>가압장 GATE WAY</v>
          </cell>
          <cell r="D216">
            <v>1</v>
          </cell>
          <cell r="E216" t="str">
            <v>LOT</v>
          </cell>
          <cell r="G216">
            <v>24286000</v>
          </cell>
        </row>
        <row r="217">
          <cell r="A217" t="str">
            <v>정수장 ROUTER(MUX)</v>
          </cell>
          <cell r="B217" t="str">
            <v>정수장 ROUTER(MUX)</v>
          </cell>
          <cell r="D217">
            <v>1</v>
          </cell>
          <cell r="E217" t="str">
            <v>SET</v>
          </cell>
          <cell r="G217">
            <v>25000000</v>
          </cell>
        </row>
        <row r="218">
          <cell r="A218" t="str">
            <v>가압장 ROUTER(MUX)</v>
          </cell>
          <cell r="B218" t="str">
            <v>가압장 ROUTER(MUX)</v>
          </cell>
          <cell r="D218">
            <v>1</v>
          </cell>
          <cell r="E218" t="str">
            <v>LOT</v>
          </cell>
          <cell r="G218">
            <v>24286000</v>
          </cell>
        </row>
        <row r="219">
          <cell r="A219" t="str">
            <v>HUB</v>
          </cell>
          <cell r="B219" t="str">
            <v>HUB</v>
          </cell>
          <cell r="D219">
            <v>1</v>
          </cell>
          <cell r="E219" t="str">
            <v>SET</v>
          </cell>
          <cell r="G219">
            <v>3950000</v>
          </cell>
        </row>
        <row r="220">
          <cell r="A220" t="str">
            <v>CSU</v>
          </cell>
          <cell r="B220" t="str">
            <v>CSU</v>
          </cell>
          <cell r="D220">
            <v>1</v>
          </cell>
          <cell r="E220" t="str">
            <v>SET</v>
          </cell>
          <cell r="G220">
            <v>1892000</v>
          </cell>
        </row>
        <row r="221">
          <cell r="A221" t="str">
            <v/>
          </cell>
        </row>
        <row r="222">
          <cell r="A222" t="str">
            <v xml:space="preserve"> 3. PRINTER류</v>
          </cell>
          <cell r="B222" t="str">
            <v xml:space="preserve"> 3. PRINTER류</v>
          </cell>
        </row>
        <row r="223">
          <cell r="A223" t="str">
            <v>ALARM PRINTER</v>
          </cell>
          <cell r="B223" t="str">
            <v>ALARM PRINTER</v>
          </cell>
          <cell r="D223">
            <v>1</v>
          </cell>
          <cell r="E223" t="str">
            <v>SET</v>
          </cell>
          <cell r="G223">
            <v>900000</v>
          </cell>
        </row>
        <row r="224">
          <cell r="A224" t="str">
            <v>LOGGING PRINTER</v>
          </cell>
          <cell r="B224" t="str">
            <v>LOGGING PRINTER</v>
          </cell>
          <cell r="D224">
            <v>1</v>
          </cell>
          <cell r="E224" t="str">
            <v>SET</v>
          </cell>
          <cell r="G224">
            <v>2500000</v>
          </cell>
        </row>
        <row r="225">
          <cell r="A225" t="str">
            <v>COLOR HARD COPIER</v>
          </cell>
          <cell r="B225" t="str">
            <v>COLOR HARD COPIER</v>
          </cell>
          <cell r="D225">
            <v>1</v>
          </cell>
          <cell r="E225" t="str">
            <v>SET</v>
          </cell>
          <cell r="G225">
            <v>6970000</v>
          </cell>
        </row>
        <row r="227">
          <cell r="A227" t="str">
            <v xml:space="preserve"> 4. 감시제어 판넬</v>
          </cell>
          <cell r="B227" t="str">
            <v xml:space="preserve"> 4. 감시제어 판넬</v>
          </cell>
        </row>
        <row r="228">
          <cell r="A228" t="str">
            <v>밀양 GDP</v>
          </cell>
          <cell r="B228" t="str">
            <v>밀양 GDP</v>
          </cell>
          <cell r="D228">
            <v>1</v>
          </cell>
          <cell r="E228" t="str">
            <v>LOT</v>
          </cell>
          <cell r="G228">
            <v>92081000</v>
          </cell>
        </row>
        <row r="229">
          <cell r="A229" t="str">
            <v>양산 GDP</v>
          </cell>
          <cell r="B229" t="str">
            <v>양산 GDP</v>
          </cell>
          <cell r="D229">
            <v>1</v>
          </cell>
          <cell r="E229" t="str">
            <v>LOT</v>
          </cell>
          <cell r="G229">
            <v>92081000</v>
          </cell>
        </row>
        <row r="230">
          <cell r="A230" t="str">
            <v>여과지제어반(FCC)</v>
          </cell>
          <cell r="B230" t="str">
            <v>여과지제어반(FCC)</v>
          </cell>
          <cell r="D230">
            <v>1</v>
          </cell>
          <cell r="E230" t="str">
            <v>LOT</v>
          </cell>
          <cell r="G230">
            <v>5000000</v>
          </cell>
        </row>
        <row r="231">
          <cell r="A231" t="str">
            <v>현장변환기반</v>
          </cell>
          <cell r="B231" t="str">
            <v>현장변환기반</v>
          </cell>
          <cell r="D231">
            <v>1</v>
          </cell>
          <cell r="E231" t="str">
            <v>LOT</v>
          </cell>
          <cell r="G231">
            <v>500000</v>
          </cell>
        </row>
        <row r="232">
          <cell r="A232" t="str">
            <v>밧데리 외함360X570X720</v>
          </cell>
          <cell r="B232" t="str">
            <v>밧데리 외함</v>
          </cell>
          <cell r="C232" t="str">
            <v>360X570X720</v>
          </cell>
          <cell r="D232">
            <v>1</v>
          </cell>
          <cell r="E232" t="str">
            <v>면</v>
          </cell>
          <cell r="G232">
            <v>500000</v>
          </cell>
        </row>
        <row r="233">
          <cell r="A233" t="str">
            <v>밧데리 외함500X750X1300</v>
          </cell>
          <cell r="B233" t="str">
            <v>밧데리 외함</v>
          </cell>
          <cell r="C233" t="str">
            <v>500X750X1300</v>
          </cell>
          <cell r="D233">
            <v>1</v>
          </cell>
          <cell r="E233" t="str">
            <v>면</v>
          </cell>
          <cell r="G233">
            <v>500000</v>
          </cell>
        </row>
        <row r="234">
          <cell r="A234" t="str">
            <v>밧데리 외함800X750X1600</v>
          </cell>
          <cell r="B234" t="str">
            <v>밧데리 외함</v>
          </cell>
          <cell r="C234" t="str">
            <v>800X750X1600</v>
          </cell>
          <cell r="D234">
            <v>1</v>
          </cell>
          <cell r="E234" t="str">
            <v>면</v>
          </cell>
          <cell r="G234">
            <v>500000</v>
          </cell>
        </row>
        <row r="235">
          <cell r="A235" t="str">
            <v xml:space="preserve"> 5. 취수탑 및 분기점 TM/TC 설비</v>
          </cell>
          <cell r="B235" t="str">
            <v xml:space="preserve"> 5. 취수탑 및 분기점 TM/TC 설비</v>
          </cell>
          <cell r="D235">
            <v>1</v>
          </cell>
          <cell r="E235" t="str">
            <v>LOT</v>
          </cell>
          <cell r="G235">
            <v>12466000</v>
          </cell>
        </row>
        <row r="236">
          <cell r="A236" t="str">
            <v>밀양댐 TM/TC SLAVE</v>
          </cell>
          <cell r="B236" t="str">
            <v>밀양댐 TM/TC SLAVE</v>
          </cell>
          <cell r="D236">
            <v>1</v>
          </cell>
          <cell r="E236" t="str">
            <v>LOT</v>
          </cell>
          <cell r="G236">
            <v>12466000</v>
          </cell>
        </row>
        <row r="237">
          <cell r="A237" t="str">
            <v>교동 TM/TC SLAVE</v>
          </cell>
          <cell r="B237" t="str">
            <v>교동 TM/TC SLAVE</v>
          </cell>
          <cell r="D237">
            <v>1</v>
          </cell>
          <cell r="E237" t="str">
            <v>LOT</v>
          </cell>
          <cell r="G237">
            <v>12466000</v>
          </cell>
        </row>
        <row r="238">
          <cell r="A238" t="str">
            <v>무안 TM/TC SLAVE</v>
          </cell>
          <cell r="B238" t="str">
            <v>무안 TM/TC SLAVE</v>
          </cell>
          <cell r="D238">
            <v>1</v>
          </cell>
          <cell r="E238" t="str">
            <v>LOT</v>
          </cell>
          <cell r="G238">
            <v>12466000</v>
          </cell>
        </row>
        <row r="239">
          <cell r="A239" t="str">
            <v>하남 TM/TC SLAVE</v>
          </cell>
          <cell r="B239" t="str">
            <v>하남 TM/TC SLAVE</v>
          </cell>
          <cell r="D239">
            <v>1</v>
          </cell>
          <cell r="E239" t="str">
            <v>LOT</v>
          </cell>
          <cell r="G239">
            <v>12466000</v>
          </cell>
        </row>
        <row r="240">
          <cell r="A240" t="str">
            <v>부곡 TM/TC SLAVE</v>
          </cell>
          <cell r="B240" t="str">
            <v>부곡 TM/TC SLAVE</v>
          </cell>
          <cell r="D240">
            <v>1</v>
          </cell>
          <cell r="E240" t="str">
            <v>LOT</v>
          </cell>
          <cell r="G240">
            <v>12466000</v>
          </cell>
        </row>
        <row r="241">
          <cell r="A241" t="str">
            <v>영산 TM/TC SLAVE</v>
          </cell>
          <cell r="B241" t="str">
            <v>영산 TM/TC SLAVE</v>
          </cell>
          <cell r="D241">
            <v>1</v>
          </cell>
          <cell r="E241" t="str">
            <v>LOT</v>
          </cell>
          <cell r="G241">
            <v>12466000</v>
          </cell>
        </row>
        <row r="242">
          <cell r="A242" t="str">
            <v>창녕 TM/TC SLAVE</v>
          </cell>
          <cell r="B242" t="str">
            <v>창녕 TM/TC SLAVE</v>
          </cell>
          <cell r="D242">
            <v>1</v>
          </cell>
          <cell r="E242" t="str">
            <v>LOT</v>
          </cell>
          <cell r="G242">
            <v>12466000</v>
          </cell>
        </row>
        <row r="243">
          <cell r="A243" t="str">
            <v>양산취수탑 TM/TC SLAVE</v>
          </cell>
          <cell r="B243" t="str">
            <v>양산취수탑 TM/TC SLAVE</v>
          </cell>
          <cell r="D243">
            <v>1</v>
          </cell>
          <cell r="E243" t="str">
            <v>LOT</v>
          </cell>
          <cell r="G243">
            <v>12466000</v>
          </cell>
        </row>
        <row r="245">
          <cell r="A245" t="str">
            <v xml:space="preserve"> 6. 현장 계측기류</v>
          </cell>
          <cell r="B245" t="str">
            <v xml:space="preserve"> 6. 현장 계측기류</v>
          </cell>
        </row>
        <row r="246">
          <cell r="A246" t="str">
            <v>전자유량계(400A)</v>
          </cell>
          <cell r="B246" t="str">
            <v>전자유량계(400A)</v>
          </cell>
          <cell r="D246">
            <v>1</v>
          </cell>
          <cell r="E246" t="str">
            <v>SET</v>
          </cell>
          <cell r="G246">
            <v>15900000</v>
          </cell>
        </row>
        <row r="247">
          <cell r="A247" t="str">
            <v>전자유량계(300A)</v>
          </cell>
          <cell r="B247" t="str">
            <v>전자유량계(300A)</v>
          </cell>
          <cell r="D247">
            <v>1</v>
          </cell>
          <cell r="E247" t="str">
            <v>SET</v>
          </cell>
          <cell r="G247">
            <v>10000000</v>
          </cell>
        </row>
        <row r="248">
          <cell r="A248" t="str">
            <v>전자유량계(250A)</v>
          </cell>
          <cell r="B248" t="str">
            <v>전자유량계(250A)</v>
          </cell>
          <cell r="D248">
            <v>1</v>
          </cell>
          <cell r="E248" t="str">
            <v>SET</v>
          </cell>
          <cell r="G248">
            <v>7000000</v>
          </cell>
        </row>
        <row r="249">
          <cell r="A249" t="str">
            <v>전자유량계(150A)</v>
          </cell>
          <cell r="B249" t="str">
            <v>전자유량계(150A)</v>
          </cell>
          <cell r="D249">
            <v>1</v>
          </cell>
          <cell r="E249" t="str">
            <v>SET</v>
          </cell>
          <cell r="G249">
            <v>6170000</v>
          </cell>
        </row>
        <row r="250">
          <cell r="A250" t="str">
            <v>전자유량계(80A)</v>
          </cell>
          <cell r="B250" t="str">
            <v>전자유량계(80A)</v>
          </cell>
          <cell r="D250">
            <v>1</v>
          </cell>
          <cell r="E250" t="str">
            <v>SET</v>
          </cell>
          <cell r="G250">
            <v>5900000</v>
          </cell>
        </row>
        <row r="251">
          <cell r="A251" t="str">
            <v>전자유량계(25A)</v>
          </cell>
          <cell r="B251" t="str">
            <v>전자유량계(25A)</v>
          </cell>
          <cell r="D251">
            <v>1</v>
          </cell>
          <cell r="E251" t="str">
            <v>SET</v>
          </cell>
          <cell r="G251">
            <v>3600000</v>
          </cell>
        </row>
        <row r="252">
          <cell r="A252" t="str">
            <v>초음파유량계(1000A)</v>
          </cell>
          <cell r="B252" t="str">
            <v>초음파유량계(1000A)</v>
          </cell>
          <cell r="D252">
            <v>1</v>
          </cell>
          <cell r="E252" t="str">
            <v>SET</v>
          </cell>
          <cell r="G252">
            <v>18000000</v>
          </cell>
        </row>
        <row r="253">
          <cell r="A253" t="str">
            <v>초음파유량계(1200A)</v>
          </cell>
          <cell r="B253" t="str">
            <v>초음파유량계(1200A)</v>
          </cell>
          <cell r="D253">
            <v>1</v>
          </cell>
          <cell r="E253" t="str">
            <v>SET</v>
          </cell>
          <cell r="G253">
            <v>18000000</v>
          </cell>
        </row>
        <row r="254">
          <cell r="A254" t="str">
            <v>초음파유량계(800A)</v>
          </cell>
          <cell r="B254" t="str">
            <v>초음파유량계(800A)</v>
          </cell>
          <cell r="D254">
            <v>1</v>
          </cell>
          <cell r="E254" t="str">
            <v>SET</v>
          </cell>
          <cell r="G254">
            <v>18000000</v>
          </cell>
        </row>
        <row r="255">
          <cell r="A255" t="str">
            <v>초음파유량계(700A)</v>
          </cell>
          <cell r="B255" t="str">
            <v>초음파유량계(700A)</v>
          </cell>
          <cell r="D255">
            <v>1</v>
          </cell>
          <cell r="E255" t="str">
            <v>SET</v>
          </cell>
          <cell r="G255">
            <v>21000000</v>
          </cell>
        </row>
        <row r="256">
          <cell r="A256" t="str">
            <v>초음파유량계(600A)</v>
          </cell>
          <cell r="B256" t="str">
            <v>초음파유량계(600A)</v>
          </cell>
          <cell r="D256">
            <v>1</v>
          </cell>
          <cell r="E256" t="str">
            <v>SET</v>
          </cell>
          <cell r="G256">
            <v>18000000</v>
          </cell>
        </row>
        <row r="257">
          <cell r="A257" t="str">
            <v>초음파유량계(500A)</v>
          </cell>
          <cell r="B257" t="str">
            <v>초음파유량계(500A)</v>
          </cell>
          <cell r="D257">
            <v>1</v>
          </cell>
          <cell r="E257" t="str">
            <v>SET</v>
          </cell>
          <cell r="G257">
            <v>15900000</v>
          </cell>
        </row>
        <row r="258">
          <cell r="A258" t="str">
            <v>초음파유량계(450A)</v>
          </cell>
          <cell r="B258" t="str">
            <v>초음파유량계(450A)</v>
          </cell>
          <cell r="D258">
            <v>1</v>
          </cell>
          <cell r="E258" t="str">
            <v>SET</v>
          </cell>
          <cell r="G258">
            <v>15900000</v>
          </cell>
        </row>
        <row r="259">
          <cell r="A259" t="str">
            <v>초음파수위계</v>
          </cell>
          <cell r="B259" t="str">
            <v>초음파수위계</v>
          </cell>
          <cell r="D259">
            <v>1</v>
          </cell>
          <cell r="E259" t="str">
            <v>SET</v>
          </cell>
          <cell r="G259">
            <v>3500000</v>
          </cell>
        </row>
        <row r="260">
          <cell r="A260" t="str">
            <v>투입식수위계</v>
          </cell>
          <cell r="B260" t="str">
            <v>투입식수위계</v>
          </cell>
          <cell r="D260">
            <v>1</v>
          </cell>
          <cell r="E260" t="str">
            <v>SET</v>
          </cell>
          <cell r="G260">
            <v>1365000</v>
          </cell>
        </row>
        <row r="261">
          <cell r="A261" t="str">
            <v>슬러지농도계(200A)</v>
          </cell>
          <cell r="B261" t="str">
            <v>슬러지농도계(200A)</v>
          </cell>
          <cell r="D261">
            <v>1</v>
          </cell>
          <cell r="E261" t="str">
            <v>SET</v>
          </cell>
          <cell r="G261">
            <v>28000000</v>
          </cell>
        </row>
        <row r="262">
          <cell r="A262" t="str">
            <v>슬러지농도계(150A)</v>
          </cell>
          <cell r="B262" t="str">
            <v>슬러지농도계(150A)</v>
          </cell>
          <cell r="D262">
            <v>1</v>
          </cell>
          <cell r="E262" t="str">
            <v>SET</v>
          </cell>
          <cell r="G262">
            <v>26000000</v>
          </cell>
        </row>
        <row r="263">
          <cell r="A263" t="str">
            <v>압력전송기</v>
          </cell>
          <cell r="B263" t="str">
            <v>압력전송기</v>
          </cell>
          <cell r="D263">
            <v>1</v>
          </cell>
          <cell r="E263" t="str">
            <v>SET</v>
          </cell>
          <cell r="G263">
            <v>1523000</v>
          </cell>
        </row>
        <row r="264">
          <cell r="A264" t="str">
            <v>레벨스위치</v>
          </cell>
          <cell r="B264" t="str">
            <v>레벨스위치</v>
          </cell>
          <cell r="D264">
            <v>1</v>
          </cell>
          <cell r="E264" t="str">
            <v>SET</v>
          </cell>
          <cell r="G264">
            <v>250000</v>
          </cell>
        </row>
        <row r="265">
          <cell r="A265" t="str">
            <v>WEIR식유량계</v>
          </cell>
          <cell r="B265" t="str">
            <v>WEIR식유량계</v>
          </cell>
          <cell r="D265">
            <v>1</v>
          </cell>
          <cell r="E265" t="str">
            <v>SET</v>
          </cell>
          <cell r="G265">
            <v>8500000</v>
          </cell>
        </row>
        <row r="266">
          <cell r="A266" t="str">
            <v>전원용 피뢰기</v>
          </cell>
          <cell r="B266" t="str">
            <v>전원용 피뢰기</v>
          </cell>
          <cell r="D266">
            <v>1</v>
          </cell>
          <cell r="E266" t="str">
            <v>개</v>
          </cell>
          <cell r="G266">
            <v>410000</v>
          </cell>
        </row>
        <row r="267">
          <cell r="A267" t="str">
            <v>신호용 피뢰기</v>
          </cell>
          <cell r="B267" t="str">
            <v>신호용 피뢰기</v>
          </cell>
          <cell r="D267">
            <v>1</v>
          </cell>
          <cell r="E267" t="str">
            <v>개</v>
          </cell>
          <cell r="G267">
            <v>213000</v>
          </cell>
        </row>
        <row r="268">
          <cell r="A268" t="str">
            <v>통신용 피뢰기</v>
          </cell>
          <cell r="B268" t="str">
            <v>통신용 피뢰기</v>
          </cell>
          <cell r="D268">
            <v>1</v>
          </cell>
          <cell r="E268" t="str">
            <v>개</v>
          </cell>
          <cell r="G268">
            <v>410000</v>
          </cell>
        </row>
        <row r="269">
          <cell r="A269" t="str">
            <v>신호분배기(ISOLATOR)</v>
          </cell>
          <cell r="B269" t="str">
            <v>신호분배기(ISOLATOR)</v>
          </cell>
          <cell r="D269">
            <v>1</v>
          </cell>
          <cell r="E269" t="str">
            <v>개</v>
          </cell>
          <cell r="G269">
            <v>150000</v>
          </cell>
        </row>
        <row r="270">
          <cell r="A270" t="str">
            <v>파이프 스텐숀</v>
          </cell>
          <cell r="B270" t="str">
            <v>파이프 스텐숀</v>
          </cell>
          <cell r="D270">
            <v>1</v>
          </cell>
          <cell r="E270" t="str">
            <v>개</v>
          </cell>
          <cell r="G270">
            <v>200000</v>
          </cell>
        </row>
        <row r="271">
          <cell r="A271" t="str">
            <v xml:space="preserve"> 7. 수질계측기</v>
          </cell>
          <cell r="B271" t="str">
            <v xml:space="preserve"> 7. 수질계측기</v>
          </cell>
        </row>
        <row r="272">
          <cell r="A272" t="str">
            <v>탁도계</v>
          </cell>
          <cell r="B272" t="str">
            <v>탁도계</v>
          </cell>
          <cell r="D272">
            <v>1</v>
          </cell>
          <cell r="E272" t="str">
            <v>SET</v>
          </cell>
          <cell r="G272">
            <v>11683000</v>
          </cell>
        </row>
        <row r="273">
          <cell r="A273" t="str">
            <v>pH계</v>
          </cell>
          <cell r="B273" t="str">
            <v>pH계</v>
          </cell>
          <cell r="D273">
            <v>1</v>
          </cell>
          <cell r="E273" t="str">
            <v>SET</v>
          </cell>
          <cell r="G273">
            <v>5145000</v>
          </cell>
        </row>
        <row r="274">
          <cell r="A274" t="str">
            <v>잔류염소계(무시약식)</v>
          </cell>
          <cell r="B274" t="str">
            <v>잔류염소계(무시약식)</v>
          </cell>
          <cell r="D274">
            <v>1</v>
          </cell>
          <cell r="E274" t="str">
            <v>SET</v>
          </cell>
          <cell r="G274">
            <v>8571000</v>
          </cell>
        </row>
        <row r="275">
          <cell r="A275" t="str">
            <v>알카리도계</v>
          </cell>
          <cell r="B275" t="str">
            <v>알카리도계</v>
          </cell>
          <cell r="D275">
            <v>1</v>
          </cell>
          <cell r="E275" t="str">
            <v>SET</v>
          </cell>
          <cell r="G275">
            <v>25000000</v>
          </cell>
        </row>
        <row r="276">
          <cell r="A276" t="str">
            <v>전기전도계</v>
          </cell>
          <cell r="B276" t="str">
            <v>전기전도계</v>
          </cell>
          <cell r="D276">
            <v>1</v>
          </cell>
          <cell r="E276" t="str">
            <v>SET</v>
          </cell>
          <cell r="G276">
            <v>3500000</v>
          </cell>
        </row>
        <row r="277">
          <cell r="A277" t="str">
            <v>수온계</v>
          </cell>
          <cell r="B277" t="str">
            <v>수온계</v>
          </cell>
          <cell r="D277">
            <v>1</v>
          </cell>
          <cell r="E277" t="str">
            <v>SET</v>
          </cell>
          <cell r="G277">
            <v>600000</v>
          </cell>
        </row>
        <row r="278">
          <cell r="A278" t="str">
            <v>SS계</v>
          </cell>
          <cell r="B278" t="str">
            <v>SS계</v>
          </cell>
          <cell r="D278">
            <v>1</v>
          </cell>
          <cell r="E278" t="str">
            <v>SET</v>
          </cell>
          <cell r="G278">
            <v>13200000</v>
          </cell>
        </row>
        <row r="279">
          <cell r="A279" t="str">
            <v>UV계</v>
          </cell>
          <cell r="B279" t="str">
            <v>UV계</v>
          </cell>
          <cell r="D279">
            <v>1</v>
          </cell>
          <cell r="E279" t="str">
            <v>SET</v>
          </cell>
          <cell r="G279">
            <v>17525000</v>
          </cell>
        </row>
        <row r="280">
          <cell r="A280" t="str">
            <v>기록계</v>
          </cell>
          <cell r="B280" t="str">
            <v>기록계</v>
          </cell>
          <cell r="D280">
            <v>1</v>
          </cell>
          <cell r="E280" t="str">
            <v>SET</v>
          </cell>
          <cell r="G280">
            <v>1500000</v>
          </cell>
        </row>
        <row r="281">
          <cell r="A281" t="str">
            <v/>
          </cell>
        </row>
        <row r="282">
          <cell r="A282" t="str">
            <v xml:space="preserve"> 8. 유지관리 공구 및 예비품</v>
          </cell>
          <cell r="B282" t="str">
            <v xml:space="preserve"> 8. 유지관리 공구 및 예비품</v>
          </cell>
        </row>
        <row r="283">
          <cell r="A283" t="str">
            <v xml:space="preserve">  1) 유지관리용 공구</v>
          </cell>
          <cell r="B283" t="str">
            <v xml:space="preserve">  1) 유지관리용 공구</v>
          </cell>
        </row>
        <row r="284">
          <cell r="A284" t="str">
            <v>접지저항계</v>
          </cell>
          <cell r="B284" t="str">
            <v>접지저항계</v>
          </cell>
          <cell r="D284">
            <v>1</v>
          </cell>
          <cell r="E284" t="str">
            <v>SET</v>
          </cell>
          <cell r="G284">
            <v>480000</v>
          </cell>
        </row>
        <row r="285">
          <cell r="A285" t="str">
            <v>디지털 멀티메타</v>
          </cell>
          <cell r="B285" t="str">
            <v>디지털 멀티메타</v>
          </cell>
          <cell r="D285">
            <v>1</v>
          </cell>
          <cell r="E285" t="str">
            <v>SET</v>
          </cell>
          <cell r="G285">
            <v>1200000</v>
          </cell>
        </row>
        <row r="286">
          <cell r="A286" t="str">
            <v>MODEM TESTER</v>
          </cell>
          <cell r="B286" t="str">
            <v>MODEM TESTER</v>
          </cell>
          <cell r="D286">
            <v>1</v>
          </cell>
          <cell r="E286" t="str">
            <v>SET</v>
          </cell>
          <cell r="G286">
            <v>9450000</v>
          </cell>
        </row>
        <row r="287">
          <cell r="A287" t="str">
            <v>오실로스코프</v>
          </cell>
          <cell r="B287" t="str">
            <v>오실로스코프</v>
          </cell>
          <cell r="D287">
            <v>1</v>
          </cell>
          <cell r="E287" t="str">
            <v>SET</v>
          </cell>
          <cell r="G287">
            <v>1850000</v>
          </cell>
        </row>
        <row r="288">
          <cell r="A288" t="str">
            <v>휴대용 초음파 유량계</v>
          </cell>
          <cell r="B288" t="str">
            <v>휴대용 초음파 유량계</v>
          </cell>
          <cell r="D288">
            <v>1</v>
          </cell>
          <cell r="E288" t="str">
            <v>SET</v>
          </cell>
          <cell r="G288">
            <v>36000000</v>
          </cell>
        </row>
        <row r="289">
          <cell r="A289" t="str">
            <v>레벨메타</v>
          </cell>
          <cell r="B289" t="str">
            <v>레벨메타</v>
          </cell>
          <cell r="D289">
            <v>1</v>
          </cell>
          <cell r="E289" t="str">
            <v>SET</v>
          </cell>
          <cell r="G289">
            <v>2000000</v>
          </cell>
        </row>
        <row r="290">
          <cell r="A290" t="str">
            <v>NOTEBOOK COMPUTER</v>
          </cell>
          <cell r="B290" t="str">
            <v>NOTEBOOK COMPUTER</v>
          </cell>
          <cell r="D290">
            <v>1</v>
          </cell>
          <cell r="E290" t="str">
            <v>SET</v>
          </cell>
          <cell r="G290">
            <v>2500000</v>
          </cell>
        </row>
        <row r="291">
          <cell r="A291" t="str">
            <v>TIMS(NETWORK TESTER)</v>
          </cell>
          <cell r="B291" t="str">
            <v>TIMS(NETWORK TESTER)</v>
          </cell>
          <cell r="D291">
            <v>1</v>
          </cell>
          <cell r="E291" t="str">
            <v>SET</v>
          </cell>
          <cell r="G291">
            <v>16065000</v>
          </cell>
        </row>
        <row r="292">
          <cell r="A292" t="str">
            <v>CIRCUIT DEBUGGER</v>
          </cell>
          <cell r="B292" t="str">
            <v>CIRCUIT DEBUGGER</v>
          </cell>
          <cell r="D292">
            <v>1</v>
          </cell>
          <cell r="E292" t="str">
            <v>SET</v>
          </cell>
          <cell r="G292">
            <v>1800000</v>
          </cell>
        </row>
        <row r="293">
          <cell r="A293" t="str">
            <v>DC VOLTAGE 발생기</v>
          </cell>
          <cell r="B293" t="str">
            <v>DC VOLTAGE 발생기</v>
          </cell>
          <cell r="D293">
            <v>1</v>
          </cell>
          <cell r="E293" t="str">
            <v>SET</v>
          </cell>
          <cell r="G293">
            <v>850000</v>
          </cell>
        </row>
        <row r="294">
          <cell r="A294" t="str">
            <v>LOGIC ANAlYZER</v>
          </cell>
          <cell r="B294" t="str">
            <v>LOGIC ANAlYZER</v>
          </cell>
          <cell r="D294">
            <v>1</v>
          </cell>
          <cell r="E294" t="str">
            <v>SET</v>
          </cell>
          <cell r="G294">
            <v>956000</v>
          </cell>
        </row>
        <row r="295">
          <cell r="A295" t="str">
            <v>일반 공구류</v>
          </cell>
          <cell r="B295" t="str">
            <v>일반 공구류</v>
          </cell>
          <cell r="D295">
            <v>1</v>
          </cell>
          <cell r="E295" t="str">
            <v>SET</v>
          </cell>
          <cell r="G295">
            <v>0</v>
          </cell>
        </row>
        <row r="296">
          <cell r="A296" t="str">
            <v/>
          </cell>
        </row>
        <row r="297">
          <cell r="A297" t="str">
            <v xml:space="preserve"> 2) 예비자재</v>
          </cell>
          <cell r="B297" t="str">
            <v xml:space="preserve"> 2) 예비자재</v>
          </cell>
        </row>
        <row r="298">
          <cell r="A298" t="str">
            <v>RCS MAIN PROCESSOR BOARD</v>
          </cell>
          <cell r="B298" t="str">
            <v>RCS MAIN PROCESSOR BOARD</v>
          </cell>
          <cell r="D298">
            <v>1</v>
          </cell>
          <cell r="E298" t="str">
            <v>SET</v>
          </cell>
          <cell r="G298">
            <v>24000000</v>
          </cell>
        </row>
        <row r="299">
          <cell r="A299" t="str">
            <v>RCS NETWORK INTERFACE MODULE</v>
          </cell>
          <cell r="B299" t="str">
            <v>RCS NETWORK INTERFACE MODULE</v>
          </cell>
          <cell r="D299">
            <v>1</v>
          </cell>
          <cell r="E299" t="str">
            <v>SET</v>
          </cell>
          <cell r="G299">
            <v>24000000</v>
          </cell>
        </row>
        <row r="300">
          <cell r="A300" t="str">
            <v>RCS ANALOG INPUT MODULE(16)</v>
          </cell>
          <cell r="B300" t="str">
            <v>RCS ANALOG INPUT MODULE(16)</v>
          </cell>
          <cell r="D300">
            <v>1</v>
          </cell>
          <cell r="E300" t="str">
            <v>SET</v>
          </cell>
          <cell r="G300">
            <v>24000000</v>
          </cell>
        </row>
        <row r="301">
          <cell r="A301" t="str">
            <v>RCS ANALOG OUTPUT MODULE(8)</v>
          </cell>
          <cell r="B301" t="str">
            <v>RCS ANALOG OUTPUT MODULE(8)</v>
          </cell>
          <cell r="D301">
            <v>1</v>
          </cell>
          <cell r="E301" t="str">
            <v>SET</v>
          </cell>
          <cell r="G301">
            <v>24000000</v>
          </cell>
        </row>
        <row r="302">
          <cell r="A302" t="str">
            <v>RCS DIGITALG INPUT MODULE(32)</v>
          </cell>
          <cell r="B302" t="str">
            <v>RCS DIGITALG INPUT MODULE(32)</v>
          </cell>
          <cell r="D302">
            <v>1</v>
          </cell>
          <cell r="E302" t="str">
            <v>SET</v>
          </cell>
          <cell r="G302">
            <v>24000000</v>
          </cell>
        </row>
        <row r="303">
          <cell r="A303" t="str">
            <v>RCS DIGITAL OUTPUT MODULE(32)</v>
          </cell>
          <cell r="B303" t="str">
            <v>RCS DIGITAL OUTPUT MODULE(32)</v>
          </cell>
          <cell r="D303">
            <v>1</v>
          </cell>
          <cell r="E303" t="str">
            <v>SET</v>
          </cell>
          <cell r="G303">
            <v>24000000</v>
          </cell>
        </row>
        <row r="304">
          <cell r="A304" t="str">
            <v>RCS PULSE INPUT PROCESSOR(8)</v>
          </cell>
          <cell r="B304" t="str">
            <v>RCS PULSE INPUT PROCESSOR(8)</v>
          </cell>
          <cell r="D304">
            <v>1</v>
          </cell>
          <cell r="E304" t="str">
            <v>SET</v>
          </cell>
          <cell r="G304">
            <v>24000000</v>
          </cell>
        </row>
        <row r="305">
          <cell r="A305" t="str">
            <v>RCS POWER SUPPLY UNIT</v>
          </cell>
          <cell r="B305" t="str">
            <v>RCS POWER SUPPLY UNIT</v>
          </cell>
          <cell r="D305">
            <v>1</v>
          </cell>
          <cell r="E305" t="str">
            <v>개</v>
          </cell>
          <cell r="G305">
            <v>24000000</v>
          </cell>
        </row>
        <row r="306">
          <cell r="A306" t="str">
            <v>TM/TC MASTER MAIN CONTROL BOARD</v>
          </cell>
          <cell r="B306" t="str">
            <v>TM/TC MASTER MAIN CONTROL BOARD</v>
          </cell>
          <cell r="D306">
            <v>1</v>
          </cell>
          <cell r="E306" t="str">
            <v>SET</v>
          </cell>
          <cell r="G306">
            <v>24000000</v>
          </cell>
        </row>
        <row r="307">
          <cell r="A307" t="str">
            <v>TM/TC MASTER ANALOG INPUT(8CH)</v>
          </cell>
          <cell r="B307" t="str">
            <v>TM/TC MASTER ANALOG INPUT(8CH)</v>
          </cell>
          <cell r="D307">
            <v>1</v>
          </cell>
          <cell r="E307" t="str">
            <v>SET</v>
          </cell>
          <cell r="G307">
            <v>24000000</v>
          </cell>
        </row>
        <row r="308">
          <cell r="A308" t="str">
            <v>TM/TC MASTER DIGITALG INPUT(32P)</v>
          </cell>
          <cell r="B308" t="str">
            <v>TM/TC MASTER DIGITALG INPUT(32P)</v>
          </cell>
          <cell r="D308">
            <v>1</v>
          </cell>
          <cell r="E308" t="str">
            <v>SET</v>
          </cell>
          <cell r="G308">
            <v>24000000</v>
          </cell>
        </row>
        <row r="309">
          <cell r="A309" t="str">
            <v>TM/TC MASTER DIGITAL OUTPUT(32P)</v>
          </cell>
          <cell r="B309" t="str">
            <v>TM/TC MASTER DIGITAL OUTPUT(32P)</v>
          </cell>
          <cell r="D309">
            <v>1</v>
          </cell>
          <cell r="E309" t="str">
            <v>SET</v>
          </cell>
          <cell r="G309">
            <v>24000000</v>
          </cell>
        </row>
        <row r="310">
          <cell r="A310" t="str">
            <v>TM/TC MASTER HIGH SPEED COUNTER(5CH)</v>
          </cell>
          <cell r="B310" t="str">
            <v>TM/TC MASTER HIGH SPEED COUNTER(5CH)</v>
          </cell>
          <cell r="D310">
            <v>1</v>
          </cell>
          <cell r="E310" t="str">
            <v>SET</v>
          </cell>
          <cell r="G310">
            <v>24000000</v>
          </cell>
        </row>
        <row r="311">
          <cell r="A311" t="str">
            <v>PRINTER 용지</v>
          </cell>
          <cell r="B311" t="str">
            <v>PRINTER 용지</v>
          </cell>
          <cell r="D311">
            <v>1</v>
          </cell>
          <cell r="E311" t="str">
            <v>BOX</v>
          </cell>
          <cell r="G311">
            <v>450000</v>
          </cell>
        </row>
        <row r="312">
          <cell r="A312" t="str">
            <v>HARD COPIER 용지</v>
          </cell>
          <cell r="B312" t="str">
            <v>HARD COPIER 용지</v>
          </cell>
          <cell r="D312">
            <v>1</v>
          </cell>
          <cell r="E312" t="str">
            <v>BOX</v>
          </cell>
          <cell r="G312">
            <v>600000</v>
          </cell>
        </row>
        <row r="313">
          <cell r="A313" t="str">
            <v>MODEM</v>
          </cell>
          <cell r="B313" t="str">
            <v>MODEM</v>
          </cell>
          <cell r="D313">
            <v>1</v>
          </cell>
          <cell r="E313" t="str">
            <v>SET</v>
          </cell>
          <cell r="G313">
            <v>2145000</v>
          </cell>
        </row>
        <row r="314">
          <cell r="A314" t="str">
            <v>POWER UNIT</v>
          </cell>
          <cell r="B314" t="str">
            <v>POWER UNIT</v>
          </cell>
          <cell r="D314">
            <v>1</v>
          </cell>
          <cell r="E314" t="str">
            <v>SET</v>
          </cell>
          <cell r="G314">
            <v>864000</v>
          </cell>
        </row>
        <row r="315">
          <cell r="A315" t="str">
            <v>수질계측기기 시약</v>
          </cell>
          <cell r="B315" t="str">
            <v>수질계측기기 시약</v>
          </cell>
          <cell r="D315">
            <v>1</v>
          </cell>
          <cell r="E315" t="str">
            <v>식</v>
          </cell>
          <cell r="G315">
            <v>3000000</v>
          </cell>
        </row>
        <row r="316">
          <cell r="A316" t="str">
            <v>PANEL 부속장치</v>
          </cell>
          <cell r="B316" t="str">
            <v>PANEL 부속장치</v>
          </cell>
          <cell r="D316">
            <v>1</v>
          </cell>
          <cell r="E316" t="str">
            <v>식</v>
          </cell>
          <cell r="G316">
            <v>625000</v>
          </cell>
        </row>
        <row r="317">
          <cell r="A317" t="str">
            <v>각종 보호 및 소모기기</v>
          </cell>
          <cell r="B317" t="str">
            <v>각종 보호 및 소모기기</v>
          </cell>
          <cell r="D317">
            <v>1</v>
          </cell>
          <cell r="E317" t="str">
            <v>식</v>
          </cell>
          <cell r="G317">
            <v>15000</v>
          </cell>
        </row>
        <row r="318">
          <cell r="A318" t="str">
            <v>각종 계기(지시계,지시경보기,스위치,RELAY)</v>
          </cell>
          <cell r="B318" t="str">
            <v>각종 계기(지시계,지시경보기,스위치,RELAY)</v>
          </cell>
          <cell r="D318">
            <v>1</v>
          </cell>
          <cell r="E318" t="str">
            <v>식</v>
          </cell>
          <cell r="G318">
            <v>326000</v>
          </cell>
        </row>
        <row r="325">
          <cell r="A325" t="str">
            <v>Ⅱ.CCTV 설비 기자재</v>
          </cell>
          <cell r="B325" t="str">
            <v>Ⅱ.CCTV 설비 기자재</v>
          </cell>
        </row>
        <row r="326">
          <cell r="A326" t="str">
            <v>CCD COLOR CAMERA0.02LX</v>
          </cell>
          <cell r="B326" t="str">
            <v>CCD COLOR CAMERA</v>
          </cell>
          <cell r="C326" t="str">
            <v>0.02LX</v>
          </cell>
          <cell r="D326">
            <v>1</v>
          </cell>
          <cell r="E326" t="str">
            <v>EA</v>
          </cell>
          <cell r="G326">
            <v>3800000</v>
          </cell>
        </row>
        <row r="327">
          <cell r="A327" t="str">
            <v>ZOOM LENS15-180mm</v>
          </cell>
          <cell r="B327" t="str">
            <v>ZOOM LENS</v>
          </cell>
          <cell r="C327" t="str">
            <v>15-180mm</v>
          </cell>
          <cell r="D327">
            <v>1</v>
          </cell>
          <cell r="E327" t="str">
            <v>EA</v>
          </cell>
          <cell r="G327">
            <v>3200000</v>
          </cell>
        </row>
        <row r="328">
          <cell r="A328" t="str">
            <v>ZOOM LENS8.5-51mm</v>
          </cell>
          <cell r="B328" t="str">
            <v>ZOOM LENS</v>
          </cell>
          <cell r="C328" t="str">
            <v>8.5-51mm</v>
          </cell>
          <cell r="D328">
            <v>1</v>
          </cell>
          <cell r="E328" t="str">
            <v>EA</v>
          </cell>
          <cell r="G328">
            <v>900000</v>
          </cell>
        </row>
        <row r="329">
          <cell r="A329" t="str">
            <v>CAMERA HOUSINGFRP</v>
          </cell>
          <cell r="B329" t="str">
            <v>CAMERA HOUSING</v>
          </cell>
          <cell r="C329" t="str">
            <v>FRP</v>
          </cell>
          <cell r="D329">
            <v>1</v>
          </cell>
          <cell r="E329" t="str">
            <v>EA</v>
          </cell>
          <cell r="G329">
            <v>1270000</v>
          </cell>
        </row>
        <row r="330">
          <cell r="A330" t="str">
            <v>PAN/TILT DRIVEOUTD00R</v>
          </cell>
          <cell r="B330" t="str">
            <v>PAN/TILT DRIVE</v>
          </cell>
          <cell r="C330" t="str">
            <v>OUTD00R</v>
          </cell>
          <cell r="D330">
            <v>1</v>
          </cell>
          <cell r="E330" t="str">
            <v>EA</v>
          </cell>
          <cell r="G330">
            <v>1200000</v>
          </cell>
        </row>
        <row r="331">
          <cell r="A331" t="str">
            <v>PAN/TILT DRIVEINDOOR</v>
          </cell>
          <cell r="B331" t="str">
            <v>PAN/TILT DRIVE</v>
          </cell>
          <cell r="C331" t="str">
            <v>INDOOR</v>
          </cell>
          <cell r="D331">
            <v>1</v>
          </cell>
          <cell r="E331" t="str">
            <v>EA</v>
          </cell>
          <cell r="G331">
            <v>550000</v>
          </cell>
        </row>
        <row r="332">
          <cell r="A332" t="str">
            <v>BEAM LIGHT150WX2</v>
          </cell>
          <cell r="B332" t="str">
            <v>BEAM LIGHT</v>
          </cell>
          <cell r="C332" t="str">
            <v>150WX2</v>
          </cell>
          <cell r="D332">
            <v>1</v>
          </cell>
          <cell r="E332" t="str">
            <v>SET</v>
          </cell>
          <cell r="G332">
            <v>300000</v>
          </cell>
        </row>
        <row r="333">
          <cell r="A333" t="str">
            <v>BEAM LIGHT BRACKETSUS</v>
          </cell>
          <cell r="B333" t="str">
            <v>BEAM LIGHT BRACKET</v>
          </cell>
          <cell r="C333" t="str">
            <v>SUS</v>
          </cell>
          <cell r="D333">
            <v>1</v>
          </cell>
          <cell r="E333" t="str">
            <v>EA</v>
          </cell>
          <cell r="G333">
            <v>100000</v>
          </cell>
        </row>
        <row r="334">
          <cell r="A334" t="str">
            <v>POLE STAND6"X4M(SUS)</v>
          </cell>
          <cell r="B334" t="str">
            <v>POLE STAND</v>
          </cell>
          <cell r="C334" t="str">
            <v>6"X4M(SUS)</v>
          </cell>
          <cell r="D334">
            <v>1</v>
          </cell>
          <cell r="E334" t="str">
            <v>EA</v>
          </cell>
          <cell r="G334">
            <v>800000</v>
          </cell>
        </row>
        <row r="335">
          <cell r="A335" t="str">
            <v>CAMERA BRACKETINDOOR</v>
          </cell>
          <cell r="B335" t="str">
            <v>CAMERA BRACKET</v>
          </cell>
          <cell r="C335" t="str">
            <v>INDOOR</v>
          </cell>
          <cell r="D335">
            <v>1</v>
          </cell>
          <cell r="E335" t="str">
            <v>EA</v>
          </cell>
          <cell r="G335">
            <v>45000</v>
          </cell>
        </row>
        <row r="336">
          <cell r="A336" t="str">
            <v>RECEIVER UNITP/T,ZOOM</v>
          </cell>
          <cell r="B336" t="str">
            <v>RECEIVER UNIT</v>
          </cell>
          <cell r="C336" t="str">
            <v>P/T,ZOOM</v>
          </cell>
          <cell r="D336">
            <v>1</v>
          </cell>
          <cell r="E336" t="str">
            <v>EA</v>
          </cell>
          <cell r="G336">
            <v>850000</v>
          </cell>
        </row>
        <row r="337">
          <cell r="A337" t="str">
            <v>WATER PROOF BOXRECEIVER용(SUS304)</v>
          </cell>
          <cell r="B337" t="str">
            <v>WATER PROOF BOX</v>
          </cell>
          <cell r="C337" t="str">
            <v>RECEIVER용(SUS304)</v>
          </cell>
          <cell r="D337">
            <v>1</v>
          </cell>
          <cell r="E337" t="str">
            <v>EA</v>
          </cell>
          <cell r="G337">
            <v>2350000</v>
          </cell>
        </row>
        <row r="338">
          <cell r="A338" t="str">
            <v>A.I.U</v>
          </cell>
          <cell r="B338" t="str">
            <v>A.I.U</v>
          </cell>
          <cell r="D338">
            <v>1</v>
          </cell>
          <cell r="E338" t="str">
            <v>EA</v>
          </cell>
          <cell r="G338">
            <v>1100000</v>
          </cell>
        </row>
        <row r="339">
          <cell r="A339" t="str">
            <v>C.P.U16 BY 4</v>
          </cell>
          <cell r="B339" t="str">
            <v>C.P.U</v>
          </cell>
          <cell r="C339" t="str">
            <v>16 BY 4</v>
          </cell>
          <cell r="D339">
            <v>1</v>
          </cell>
          <cell r="E339" t="str">
            <v>EA</v>
          </cell>
          <cell r="G339">
            <v>7500000</v>
          </cell>
        </row>
        <row r="340">
          <cell r="A340" t="str">
            <v>D.C.U</v>
          </cell>
          <cell r="B340" t="str">
            <v>D.C.U</v>
          </cell>
          <cell r="D340">
            <v>1</v>
          </cell>
          <cell r="E340" t="str">
            <v>EA</v>
          </cell>
          <cell r="G340">
            <v>1300000</v>
          </cell>
        </row>
        <row r="341">
          <cell r="A341" t="str">
            <v>S.D.U</v>
          </cell>
          <cell r="B341" t="str">
            <v>S.D.U</v>
          </cell>
          <cell r="D341">
            <v>1</v>
          </cell>
          <cell r="E341" t="str">
            <v>EA</v>
          </cell>
          <cell r="G341">
            <v>600000</v>
          </cell>
        </row>
        <row r="342">
          <cell r="A342" t="str">
            <v>VIDEO IN/OUT MOUDLE16CH</v>
          </cell>
          <cell r="B342" t="str">
            <v>VIDEO IN/OUT MOUDLE</v>
          </cell>
          <cell r="C342" t="str">
            <v>16CH</v>
          </cell>
          <cell r="D342">
            <v>1</v>
          </cell>
          <cell r="E342" t="str">
            <v>EA</v>
          </cell>
          <cell r="G342">
            <v>5600000</v>
          </cell>
        </row>
        <row r="343">
          <cell r="A343" t="str">
            <v>VIDEO IN/OUT CARD</v>
          </cell>
          <cell r="B343" t="str">
            <v>VIDEO IN/OUT CARD</v>
          </cell>
          <cell r="D343">
            <v>1</v>
          </cell>
          <cell r="E343" t="str">
            <v>EA</v>
          </cell>
          <cell r="G343">
            <v>400000</v>
          </cell>
        </row>
        <row r="344">
          <cell r="A344" t="str">
            <v>KEY BOARDCPU용(조작탁포함)</v>
          </cell>
          <cell r="B344" t="str">
            <v>KEY BOARD</v>
          </cell>
          <cell r="C344" t="str">
            <v>CPU용(조작탁포함)</v>
          </cell>
          <cell r="D344">
            <v>1</v>
          </cell>
          <cell r="E344" t="str">
            <v>EA</v>
          </cell>
          <cell r="G344">
            <v>2750000</v>
          </cell>
        </row>
        <row r="345">
          <cell r="A345" t="str">
            <v>V.T.R36시간용</v>
          </cell>
          <cell r="B345" t="str">
            <v>V.T.R</v>
          </cell>
          <cell r="C345" t="str">
            <v>36시간용</v>
          </cell>
          <cell r="D345">
            <v>1</v>
          </cell>
          <cell r="E345" t="str">
            <v>EA</v>
          </cell>
          <cell r="G345">
            <v>1400000</v>
          </cell>
        </row>
        <row r="346">
          <cell r="A346" t="str">
            <v>COLOR MONITOR20"</v>
          </cell>
          <cell r="B346" t="str">
            <v>COLOR MONITOR</v>
          </cell>
          <cell r="C346" t="str">
            <v>20"</v>
          </cell>
          <cell r="D346">
            <v>1</v>
          </cell>
          <cell r="E346" t="str">
            <v>EA</v>
          </cell>
          <cell r="G346">
            <v>300000</v>
          </cell>
        </row>
        <row r="347">
          <cell r="A347" t="str">
            <v>적외선 센서50M용</v>
          </cell>
          <cell r="B347" t="str">
            <v>적외선 센서</v>
          </cell>
          <cell r="C347" t="str">
            <v>50M용</v>
          </cell>
          <cell r="D347">
            <v>1</v>
          </cell>
          <cell r="E347" t="str">
            <v>조</v>
          </cell>
          <cell r="G347">
            <v>380000</v>
          </cell>
        </row>
        <row r="348">
          <cell r="A348" t="str">
            <v>MONITOR RACK</v>
          </cell>
          <cell r="B348" t="str">
            <v>MONITOR RACK</v>
          </cell>
          <cell r="D348">
            <v>1</v>
          </cell>
          <cell r="E348" t="str">
            <v>EA</v>
          </cell>
          <cell r="G348">
            <v>400000</v>
          </cell>
        </row>
        <row r="349">
          <cell r="A349" t="str">
            <v>POWER CONTROLLER12CH</v>
          </cell>
          <cell r="B349" t="str">
            <v>POWER CONTROLLER</v>
          </cell>
          <cell r="C349" t="str">
            <v>12CH</v>
          </cell>
          <cell r="D349">
            <v>1</v>
          </cell>
          <cell r="E349" t="str">
            <v>EA</v>
          </cell>
          <cell r="G349">
            <v>200000</v>
          </cell>
        </row>
        <row r="350">
          <cell r="A350" t="str">
            <v>SURGE PROTECTORVIDEO용</v>
          </cell>
          <cell r="B350" t="str">
            <v>SURGE PROTECTOR</v>
          </cell>
          <cell r="C350" t="str">
            <v>VIDEO용</v>
          </cell>
          <cell r="D350">
            <v>1</v>
          </cell>
          <cell r="E350" t="str">
            <v>EA</v>
          </cell>
          <cell r="G350">
            <v>250000</v>
          </cell>
        </row>
        <row r="351">
          <cell r="A351" t="str">
            <v>SURGE PROTECTORCONTROL용</v>
          </cell>
          <cell r="B351" t="str">
            <v>SURGE PROTECTOR</v>
          </cell>
          <cell r="C351" t="str">
            <v>CONTROL용</v>
          </cell>
          <cell r="D351">
            <v>1</v>
          </cell>
          <cell r="E351" t="str">
            <v>EA</v>
          </cell>
          <cell r="G351">
            <v>270000</v>
          </cell>
        </row>
        <row r="352">
          <cell r="A352" t="str">
            <v>SURGE PROTECTORPOWER용</v>
          </cell>
          <cell r="B352" t="str">
            <v>SURGE PROTECTOR</v>
          </cell>
          <cell r="C352" t="str">
            <v>POWER용</v>
          </cell>
          <cell r="D352">
            <v>1</v>
          </cell>
          <cell r="E352" t="str">
            <v>EA</v>
          </cell>
          <cell r="G352">
            <v>220000</v>
          </cell>
        </row>
        <row r="353">
          <cell r="A353" t="str">
            <v>QUAD VIEW4CH</v>
          </cell>
          <cell r="B353" t="str">
            <v>QUAD VIEW</v>
          </cell>
          <cell r="C353" t="str">
            <v>4CH</v>
          </cell>
          <cell r="D353">
            <v>1</v>
          </cell>
          <cell r="E353" t="str">
            <v>EA</v>
          </cell>
          <cell r="G353">
            <v>1800000</v>
          </cell>
        </row>
        <row r="354">
          <cell r="A354" t="str">
            <v>QUAD CONTROLLER1CH</v>
          </cell>
          <cell r="B354" t="str">
            <v>QUAD CONTROLLER</v>
          </cell>
          <cell r="C354" t="str">
            <v>1CH</v>
          </cell>
          <cell r="D354">
            <v>1</v>
          </cell>
          <cell r="E354" t="str">
            <v>SET</v>
          </cell>
          <cell r="G354">
            <v>960000</v>
          </cell>
        </row>
        <row r="355">
          <cell r="A355" t="str">
            <v>SYSTEM RACK</v>
          </cell>
          <cell r="B355" t="str">
            <v>SYSTEM RACK</v>
          </cell>
          <cell r="D355">
            <v>1</v>
          </cell>
          <cell r="E355" t="str">
            <v>EA</v>
          </cell>
          <cell r="G355">
            <v>120000</v>
          </cell>
        </row>
        <row r="356">
          <cell r="A356" t="str">
            <v>CODEC</v>
          </cell>
          <cell r="B356" t="str">
            <v>CODEC</v>
          </cell>
          <cell r="D356">
            <v>1</v>
          </cell>
          <cell r="E356" t="str">
            <v>EA</v>
          </cell>
          <cell r="G356">
            <v>30000000</v>
          </cell>
        </row>
        <row r="358">
          <cell r="A358" t="str">
            <v>Ⅲ. 방송통신 설비</v>
          </cell>
          <cell r="B358" t="str">
            <v>Ⅲ. 방송통신 설비</v>
          </cell>
        </row>
        <row r="359">
          <cell r="A359" t="str">
            <v>밀양 방송용 AMP1200W</v>
          </cell>
          <cell r="B359" t="str">
            <v>밀양 방송용 AMP</v>
          </cell>
          <cell r="C359" t="str">
            <v>1200W</v>
          </cell>
          <cell r="D359">
            <v>1</v>
          </cell>
          <cell r="E359" t="str">
            <v>SET</v>
          </cell>
          <cell r="G359">
            <v>10000000</v>
          </cell>
        </row>
        <row r="360">
          <cell r="A360" t="str">
            <v>양산 방송용 AMP960W</v>
          </cell>
          <cell r="B360" t="str">
            <v>양산 방송용 AMP</v>
          </cell>
          <cell r="C360" t="str">
            <v>960W</v>
          </cell>
          <cell r="D360">
            <v>1</v>
          </cell>
          <cell r="E360" t="str">
            <v>SET</v>
          </cell>
          <cell r="G360">
            <v>10000000</v>
          </cell>
        </row>
        <row r="361">
          <cell r="A361" t="str">
            <v>밀양 전자식 교환기</v>
          </cell>
          <cell r="B361" t="str">
            <v>밀양 전자식 교환기</v>
          </cell>
          <cell r="D361">
            <v>1</v>
          </cell>
          <cell r="E361" t="str">
            <v>SET</v>
          </cell>
          <cell r="G361">
            <v>40000000</v>
          </cell>
        </row>
        <row r="362">
          <cell r="A362" t="str">
            <v>양산 전자식 교환기</v>
          </cell>
          <cell r="B362" t="str">
            <v>양산 전자식 교환기</v>
          </cell>
          <cell r="D362">
            <v>1</v>
          </cell>
          <cell r="E362" t="str">
            <v>SET</v>
          </cell>
          <cell r="G362">
            <v>40000000</v>
          </cell>
        </row>
        <row r="373">
          <cell r="A373" t="str">
            <v/>
          </cell>
        </row>
        <row r="374">
          <cell r="A374" t="str">
            <v/>
          </cell>
        </row>
        <row r="375">
          <cell r="A375" t="str">
            <v/>
          </cell>
        </row>
        <row r="378">
          <cell r="A378" t="str">
            <v/>
          </cell>
        </row>
      </sheetData>
      <sheetData sheetId="9"/>
    </sheetDataSet>
  </externalBook>
</externalLink>
</file>

<file path=xl/externalLinks/externalLink18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0"/>
      <sheetName val="마그넷대구 (7)"/>
      <sheetName val="마그넷대구 (6)"/>
      <sheetName val="내역동락확정"/>
      <sheetName val="대비일산연수"/>
      <sheetName val="계약내역서"/>
      <sheetName val="내역동락"/>
      <sheetName val="내역동락기본"/>
      <sheetName val="입찰결과(확정) (2)"/>
      <sheetName val="입찰결과(최종확정)"/>
      <sheetName val="내역총괄(최종) (2)"/>
      <sheetName val="기안용지 (2)"/>
      <sheetName val="대비일산"/>
      <sheetName val="연수내역"/>
      <sheetName val="연수내역원본"/>
      <sheetName val="연수내역총괄"/>
      <sheetName val="연수대구비교 (2)"/>
      <sheetName val="강남셔터내역"/>
      <sheetName val="대비연수대구"/>
      <sheetName val="동락내역확정"/>
      <sheetName val="동락내역"/>
      <sheetName val="포항점 (롯데폼) (2)"/>
      <sheetName val="마그넷대구 (5)"/>
      <sheetName val="마그넷대구 (4)"/>
      <sheetName val="포항점"/>
      <sheetName val="울산고속"/>
      <sheetName val="견적서"/>
      <sheetName val="포항점 (롯데폼)"/>
      <sheetName val="1안"/>
      <sheetName val="일위대가목록"/>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refreshError="1"/>
    </sheetDataSet>
  </externalBook>
</externalLink>
</file>

<file path=xl/externalLinks/externalLink18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공구원가계산"/>
      <sheetName val="2공구산출내역"/>
      <sheetName val="2______"/>
      <sheetName val="2차1차"/>
      <sheetName val="대목"/>
      <sheetName val="식재일위대가"/>
      <sheetName val="기초일위대가"/>
      <sheetName val="단가대비표"/>
      <sheetName val="덤프트럭계수"/>
      <sheetName val="골조시행"/>
      <sheetName val="단가표"/>
      <sheetName val="기자재비"/>
      <sheetName val="내역"/>
      <sheetName val="일위대가"/>
      <sheetName val="일위대가표"/>
      <sheetName val="104동"/>
      <sheetName val="데이타"/>
      <sheetName val="예산내역"/>
      <sheetName val="총괄수지표"/>
      <sheetName val="을"/>
      <sheetName val="10월"/>
      <sheetName val="70%"/>
      <sheetName val="담장산출"/>
      <sheetName val="토공사"/>
      <sheetName val="1차설계변경내역"/>
      <sheetName val="내역서2안"/>
      <sheetName val="b_balju"/>
      <sheetName val="공통가설"/>
      <sheetName val="견적서"/>
      <sheetName val="자료"/>
      <sheetName val="내역서"/>
      <sheetName val="Mc1"/>
      <sheetName val="설비2차"/>
      <sheetName val="b_balju-단가단가단가"/>
      <sheetName val="건축내역"/>
      <sheetName val="일위대가목차"/>
      <sheetName val="적격점수&lt;300억미만&gt;"/>
      <sheetName val="단가"/>
      <sheetName val="일위목록"/>
      <sheetName val="b_balju_cho"/>
      <sheetName val="노임단가표"/>
      <sheetName val="단가조사서"/>
      <sheetName val="1안"/>
      <sheetName val="Data&amp;Result"/>
      <sheetName val="Macro1"/>
      <sheetName val="견적시담(송포2공구)"/>
      <sheetName val="식재인부"/>
      <sheetName val="노임단가"/>
      <sheetName val="FB25JN"/>
      <sheetName val="수목표준대가"/>
      <sheetName val="표지"/>
      <sheetName val="공문"/>
      <sheetName val="대비"/>
      <sheetName val="1"/>
      <sheetName val="2"/>
      <sheetName val="기성"/>
      <sheetName val="변경"/>
      <sheetName val="사진설명"/>
      <sheetName val="범례 (2)"/>
      <sheetName val="목차"/>
      <sheetName val="Sheet2"/>
      <sheetName val="사진대지"/>
      <sheetName val="QandAJunior"/>
      <sheetName val="일용노임단가"/>
      <sheetName val="중기사용료산출근거"/>
      <sheetName val="단가 및 재료비"/>
      <sheetName val="내역5"/>
      <sheetName val="sheet1"/>
      <sheetName val="일위대가(건축)"/>
      <sheetName val="Y-WORK"/>
      <sheetName val="DT"/>
      <sheetName val="롤러"/>
      <sheetName val="BH"/>
      <sheetName val="조경유지관리"/>
      <sheetName val="조경식재굴취"/>
      <sheetName val="식재단가"/>
      <sheetName val="인력터파기품"/>
      <sheetName val="2005년임금"/>
      <sheetName val="컨테이너"/>
      <sheetName val="펌프차타설"/>
      <sheetName val="물가대비표"/>
      <sheetName val="요율"/>
      <sheetName val="BID"/>
      <sheetName val="백암비스타내역"/>
      <sheetName val="data2"/>
      <sheetName val="직노"/>
      <sheetName val="제직재"/>
      <sheetName val="설직재-1"/>
      <sheetName val="자재단가"/>
      <sheetName val="기성내역"/>
      <sheetName val="국별인원"/>
      <sheetName val="Sheet5"/>
      <sheetName val="공통가설공사"/>
      <sheetName val="건축공사실행"/>
      <sheetName val="노원열병합  건축공사기성내역서"/>
      <sheetName val="EACT10"/>
      <sheetName val="노임"/>
      <sheetName val="집계표"/>
      <sheetName val="단가비교표"/>
      <sheetName val="단가일람"/>
      <sheetName val="단위량당중기"/>
      <sheetName val="개요"/>
      <sheetName val="일 위 대 가 표"/>
      <sheetName val="대가"/>
      <sheetName val="unit 4"/>
      <sheetName val="환율"/>
      <sheetName val="기초단가"/>
      <sheetName val="공종목록표"/>
      <sheetName val="★도급내역"/>
      <sheetName val="회사정보"/>
      <sheetName val="증감대비"/>
      <sheetName val="건축"/>
      <sheetName val="연결임시"/>
      <sheetName val="선금급신청서"/>
      <sheetName val="공통단가"/>
      <sheetName val="운반비"/>
      <sheetName val="2000양배"/>
      <sheetName val="일위대가목록"/>
      <sheetName val="출력은 금물"/>
      <sheetName val="중기사용료"/>
      <sheetName val="기초입력 DATA"/>
      <sheetName val="전기품산출"/>
      <sheetName val="COVER"/>
      <sheetName val="안양동교 1안"/>
      <sheetName val="수목데이타 "/>
      <sheetName val="#REF"/>
      <sheetName val="공사비대비표B(토공)"/>
      <sheetName val="Sheet10"/>
      <sheetName val="일위대가(출입)"/>
      <sheetName val="단가산출"/>
      <sheetName val="단가조사"/>
      <sheetName val="원가계산서"/>
      <sheetName val="월간관리비"/>
      <sheetName val="산출근거"/>
      <sheetName val="재료단가"/>
      <sheetName val="임금단가"/>
      <sheetName val="장비목록표"/>
      <sheetName val="장비운전경비"/>
      <sheetName val="장비손료"/>
      <sheetName val="투찰추정"/>
      <sheetName val="기본단가"/>
      <sheetName val="인건비단가"/>
      <sheetName val="수량산출"/>
      <sheetName val="설계"/>
      <sheetName val="회사기초자료"/>
      <sheetName val="경비"/>
      <sheetName val="DATA1"/>
      <sheetName val="관리자"/>
      <sheetName val="대가10%"/>
      <sheetName val="중기조종사 단위단가"/>
      <sheetName val="몰탈재료산출"/>
      <sheetName val="단가(1)"/>
      <sheetName val="기계경비(시간당)"/>
      <sheetName val="1,2공구원가계산서"/>
      <sheetName val="1공구산출내역서"/>
      <sheetName val="Total"/>
      <sheetName val="결재판"/>
      <sheetName val="터파기및재료"/>
      <sheetName val="실행철강하도"/>
      <sheetName val="장비"/>
      <sheetName val="산근1"/>
      <sheetName val="노무"/>
      <sheetName val="자재"/>
      <sheetName val="보할공정"/>
      <sheetName val="CON'C"/>
      <sheetName val="단가표 (2)"/>
      <sheetName val="000000"/>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sheetData sheetId="73"/>
      <sheetData sheetId="74"/>
      <sheetData sheetId="75"/>
      <sheetData sheetId="76"/>
      <sheetData sheetId="77"/>
      <sheetData sheetId="78"/>
      <sheetData sheetId="79"/>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sheetData sheetId="99"/>
      <sheetData sheetId="100"/>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sheetData sheetId="132"/>
      <sheetData sheetId="133"/>
      <sheetData sheetId="134"/>
      <sheetData sheetId="135"/>
      <sheetData sheetId="136"/>
      <sheetData sheetId="137"/>
      <sheetData sheetId="138"/>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Set>
  </externalBook>
</externalLink>
</file>

<file path=xl/externalLinks/externalLink18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금액내역서"/>
      <sheetName val="2공구산출내역"/>
      <sheetName val="노임단가"/>
    </sheetNames>
    <sheetDataSet>
      <sheetData sheetId="0" refreshError="1"/>
      <sheetData sheetId="1" refreshError="1"/>
      <sheetData sheetId="2" refreshError="1"/>
    </sheetDataSet>
  </externalBook>
</externalLink>
</file>

<file path=xl/externalLinks/externalLink18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사원가계산서"/>
      <sheetName val="총괄내역서"/>
      <sheetName val="내역서"/>
      <sheetName val="수목표준대가"/>
      <sheetName val="시설구조일위대가 "/>
      <sheetName val="기초대가"/>
      <sheetName val="단가조사표"/>
      <sheetName val="지주,비료"/>
      <sheetName val="수량산출서"/>
      <sheetName val="Sheet3"/>
      <sheetName val="Sheet2 (4)"/>
      <sheetName val="Sheet2 (5)"/>
      <sheetName val="Sheet2 (6)"/>
      <sheetName val="건축내역"/>
      <sheetName val="노무단가"/>
      <sheetName val="견적서"/>
      <sheetName val="코드표"/>
      <sheetName val="노무비"/>
    </sheetNames>
    <sheetDataSet>
      <sheetData sheetId="0"/>
      <sheetData sheetId="1"/>
      <sheetData sheetId="2"/>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refreshError="1"/>
      <sheetData sheetId="16" refreshError="1"/>
      <sheetData sheetId="17" refreshError="1"/>
    </sheetDataSet>
  </externalBook>
</externalLink>
</file>

<file path=xl/externalLinks/externalLink18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단가조사"/>
      <sheetName val="INPUT"/>
      <sheetName val="단가대비"/>
    </sheetNames>
    <sheetDataSet>
      <sheetData sheetId="0"/>
      <sheetData sheetId="1" refreshError="1"/>
      <sheetData sheetId="2" refreshError="1"/>
    </sheetDataSet>
  </externalBook>
</externalLink>
</file>

<file path=xl/externalLinks/externalLink18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      "/>
      <sheetName val="공량산출서"/>
      <sheetName val="조서집계표"/>
    </sheetNames>
    <sheetDataSet>
      <sheetData sheetId="0"/>
      <sheetData sheetId="1"/>
      <sheetData sheetId="2"/>
      <sheetData sheetId="3"/>
    </sheetDataSet>
  </externalBook>
</externalLink>
</file>

<file path=xl/externalLinks/externalLink18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80226 패션MESA빌딩"/>
    </sheetNames>
    <definedNames>
      <definedName name="han_code"/>
    </definedNames>
    <sheetDataSet>
      <sheetData sheetId="0" refreshError="1"/>
    </sheetDataSet>
  </externalBook>
</externalLink>
</file>

<file path=xl/externalLinks/externalLink18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      "/>
      <sheetName val="원가계산서"/>
      <sheetName val="집계표"/>
      <sheetName val="상세내역"/>
      <sheetName val="원가계산서(금회분)"/>
      <sheetName val="상세내역(금회분)"/>
      <sheetName val="일위(설)"/>
      <sheetName val="조서집계표"/>
      <sheetName val="산출조서"/>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J.LEE"/>
      <sheetName val="복기물량"/>
      <sheetName val="Sheet2"/>
      <sheetName val="Sheet3"/>
      <sheetName val="일위대가"/>
      <sheetName val="__"/>
    </sheetNames>
    <sheetDataSet>
      <sheetData sheetId="0"/>
      <sheetData sheetId="1"/>
      <sheetData sheetId="2"/>
      <sheetData sheetId="3"/>
      <sheetData sheetId="4" refreshError="1"/>
      <sheetData sheetId="5" refreshError="1"/>
    </sheetDataSet>
  </externalBook>
</externalLink>
</file>

<file path=xl/externalLinks/externalLink19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0"/>
      <sheetName val="재료단가비교표 "/>
      <sheetName val="기초일위대가"/>
      <sheetName val="기본신설"/>
      <sheetName val="신설산출근거"/>
      <sheetName val="신설개소별"/>
      <sheetName val="신설개소합계"/>
      <sheetName val="도급예산(신설)"/>
      <sheetName val="장래신설"/>
      <sheetName val="장래분산출"/>
      <sheetName val="장래개소별"/>
      <sheetName val="장래용도급내역"/>
      <sheetName val="특수신설"/>
      <sheetName val="특수산출"/>
      <sheetName val="특수개소별"/>
      <sheetName val="특수내역"/>
      <sheetName val="최종철거"/>
      <sheetName val="철거산출근거"/>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19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EGO"/>
      <sheetName val="실행분석"/>
      <sheetName val="계약현황"/>
      <sheetName val="총괄표 (A)"/>
      <sheetName val="총괄표(B)"/>
      <sheetName val="일반전기B"/>
      <sheetName val="일반전기C"/>
      <sheetName val="물량산출 수정사항"/>
      <sheetName val="단위세대등기구추가"/>
      <sheetName val="분석표"/>
      <sheetName val="분석표 집계"/>
      <sheetName val="견적업체연락처"/>
      <sheetName val="내역"/>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9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by일위대가"/>
      <sheetName val="일반전기C"/>
      <sheetName val="내역"/>
    </sheetNames>
    <sheetDataSet>
      <sheetData sheetId="0"/>
      <sheetData sheetId="1" refreshError="1"/>
      <sheetData sheetId="2" refreshError="1"/>
    </sheetDataSet>
  </externalBook>
</externalLink>
</file>

<file path=xl/externalLinks/externalLink19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건축원가"/>
      <sheetName val="공사개요"/>
      <sheetName val="공기기준"/>
      <sheetName val="당초비교"/>
      <sheetName val="산출근거"/>
      <sheetName val="조정원가"/>
      <sheetName val="조정집계"/>
      <sheetName val="요율"/>
      <sheetName val="하도급사항 적용"/>
      <sheetName val="Sheet1"/>
      <sheetName val="Base"/>
      <sheetName val="직노"/>
      <sheetName val="일위대가"/>
      <sheetName val="공통가설"/>
      <sheetName val="금액내역서"/>
      <sheetName val="Baby일위대가"/>
      <sheetName val="일반전기C"/>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9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건축공사실행"/>
      <sheetName val="공사개요"/>
      <sheetName val="공기기준"/>
      <sheetName val="창호1"/>
      <sheetName val="VXXX"/>
      <sheetName val="VXXXXX"/>
      <sheetName val="II손익관리"/>
      <sheetName val="1.종합손익(도급)"/>
      <sheetName val="1.종합손익(주택,개발)"/>
      <sheetName val="2.실행예산"/>
      <sheetName val="2.2과부족"/>
      <sheetName val="2.3원가절감"/>
      <sheetName val="8.외주비집행현황"/>
      <sheetName val="9.자재비"/>
      <sheetName val="10.현장집행"/>
      <sheetName val="3.추가원가"/>
      <sheetName val="3.추가원가 (2)"/>
      <sheetName val="4.사전공사"/>
      <sheetName val="5.추정공사비"/>
      <sheetName val="6.금융비용"/>
      <sheetName val="7.공사비집행현황(총괄)"/>
      <sheetName val="11.1생산성"/>
      <sheetName val="인력대비(정직)"/>
      <sheetName val="11.2인원산출"/>
      <sheetName val="Sheet18"/>
      <sheetName val="Sheet19"/>
      <sheetName val="Sheet20"/>
      <sheetName val="Sheet21"/>
      <sheetName val="Sheet22"/>
      <sheetName val="Sheet23"/>
      <sheetName val="Sheet24"/>
      <sheetName val="Sheet25"/>
      <sheetName val="Sheet26"/>
      <sheetName val="Sheet27"/>
      <sheetName val="Sheet28"/>
      <sheetName val="Sheet29"/>
      <sheetName val="Sheet30"/>
      <sheetName val="Sheet31"/>
      <sheetName val="Sheet32"/>
      <sheetName val="Sheet33"/>
      <sheetName val="Sheet34"/>
      <sheetName val="Sheet35"/>
      <sheetName val="Sheet36"/>
      <sheetName val="Sheet37"/>
      <sheetName val="Sheet38"/>
      <sheetName val="Sheet39"/>
      <sheetName val="Sheet40"/>
      <sheetName val="건축원가"/>
      <sheetName val="직노"/>
      <sheetName val="일반전기C"/>
      <sheetName val="저"/>
      <sheetName val="Baby일위대가"/>
      <sheetName val="공통가설"/>
      <sheetName val="토목내역"/>
      <sheetName val="연결관암거"/>
      <sheetName val="노임단가"/>
      <sheetName val="목표세부명세"/>
      <sheetName val="터파기및재료"/>
      <sheetName val="별표"/>
      <sheetName val="Sheet1"/>
      <sheetName val="급수"/>
      <sheetName val="행당원가"/>
      <sheetName val="통장출금액"/>
    </sheetNames>
    <sheetDataSet>
      <sheetData sheetId="0"/>
      <sheetData sheetId="1"/>
      <sheetData sheetId="2"/>
      <sheetData sheetId="3"/>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externalLinks/externalLink19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자재단가 (2)"/>
      <sheetName val="Sheet1"/>
      <sheetName val="Sheet2"/>
      <sheetName val="Sheet3"/>
      <sheetName val="Baby일위대가"/>
      <sheetName val="건축공사실행"/>
      <sheetName val="건축원가"/>
    </sheetNames>
    <sheetDataSet>
      <sheetData sheetId="0"/>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9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일위대가(가설)"/>
      <sheetName val="예산서"/>
      <sheetName val="노임단가"/>
    </sheetNames>
    <sheetDataSet>
      <sheetData sheetId="0" refreshError="1"/>
      <sheetData sheetId="1" refreshError="1"/>
      <sheetData sheetId="2" refreshError="1"/>
    </sheetDataSet>
  </externalBook>
</externalLink>
</file>

<file path=xl/externalLinks/externalLink19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토이월"/>
      <sheetName val="수량산출"/>
      <sheetName val="이기수량"/>
      <sheetName val="토공내역 "/>
      <sheetName val="유동표"/>
      <sheetName val="돌붙임"/>
    </sheetNames>
    <sheetDataSet>
      <sheetData sheetId="0"/>
      <sheetData sheetId="1"/>
      <sheetData sheetId="2"/>
      <sheetData sheetId="3"/>
      <sheetData sheetId="4"/>
      <sheetData sheetId="5"/>
    </sheetDataSet>
  </externalBook>
</externalLink>
</file>

<file path=xl/externalLinks/externalLink19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배수관공"/>
      <sheetName val="가배수관"/>
      <sheetName val="2.10횡배수관"/>
      <sheetName val="전체현황"/>
      <sheetName val="평균터파기"/>
      <sheetName val="RC관집계"/>
      <sheetName val="RC관현황"/>
      <sheetName val="보강집계"/>
      <sheetName val="보강현황"/>
      <sheetName val="Sheet1"/>
      <sheetName val="Sheet2"/>
      <sheetName val="흄관집계"/>
      <sheetName val="흄관현황"/>
      <sheetName val="종배수관집계"/>
      <sheetName val="종배수관현황"/>
      <sheetName val="종배수관단위"/>
      <sheetName val="2.12기존배수관세척"/>
      <sheetName val="2.13날개벽및면벽"/>
      <sheetName val="RC관날개벽"/>
      <sheetName val="보강날개벽"/>
      <sheetName val="흄관날개벽"/>
      <sheetName val="면벽수량집계"/>
      <sheetName val="2.14집수정"/>
      <sheetName val="성토부집수정집계"/>
      <sheetName val="절토부집수정집계"/>
      <sheetName val="집수정현황"/>
      <sheetName val="집수정부분합"/>
      <sheetName val="Sheet13"/>
      <sheetName val="Sheet3"/>
      <sheetName val="Sheet4"/>
      <sheetName val="Sheet5"/>
      <sheetName val="제목"/>
      <sheetName val="자재"/>
      <sheetName val="집계표"/>
      <sheetName val="관로토공"/>
      <sheetName val="제수변실토공"/>
      <sheetName val="공기변실토공"/>
      <sheetName val="펌프실토공"/>
      <sheetName val="제수변실"/>
      <sheetName val="공기변실"/>
      <sheetName val="제수변보호통"/>
      <sheetName val="지상식소화전"/>
      <sheetName val="펌프실"/>
      <sheetName val="수량양식"/>
      <sheetName val="배수관공(IC)"/>
    </sheetNames>
    <definedNames>
      <definedName name="매크로11"/>
      <definedName name="매크로4"/>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Set>
  </externalBook>
</externalLink>
</file>

<file path=xl/externalLinks/externalLink19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출력"/>
      <sheetName val="메인메뉴"/>
      <sheetName val="출력(2)"/>
      <sheetName val="출력 (3)"/>
      <sheetName val="출력 (4)"/>
      <sheetName val="출력 (5)"/>
      <sheetName val="출력 (6)"/>
      <sheetName val="출력 (7)"/>
      <sheetName val="출력 (8)"/>
      <sheetName val="출력 (9)"/>
      <sheetName val="출력 (10)"/>
      <sheetName val="출력 (11)"/>
      <sheetName val="출력 (12)"/>
      <sheetName val="출력 (13)"/>
      <sheetName val="출력 (14)"/>
      <sheetName val="출력 (15))"/>
      <sheetName val="견적서"/>
      <sheetName val="견적서 (2)"/>
      <sheetName val="Sheet6 7"/>
      <sheetName val="Macro1"/>
      <sheetName val="Macro2"/>
      <sheetName val="Macro3"/>
      <sheetName val="Macro4"/>
      <sheetName val="Macro5"/>
      <sheetName val="CODE"/>
      <sheetName val="Macro6"/>
      <sheetName val="Module1"/>
      <sheetName val="Macro7"/>
      <sheetName val="st200"/>
      <sheetName val="2공구산출내역"/>
      <sheetName val="금액내역서"/>
    </sheetNames>
    <definedNames>
      <definedName name="매크로19"/>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총괄집계표"/>
      <sheetName val="갑지"/>
      <sheetName val="원가"/>
      <sheetName val="총괄집계표 (건축,조경,토목,설비)"/>
      <sheetName val="공종별집계표"/>
      <sheetName val="공종별내역서"/>
      <sheetName val="일위대가목록"/>
      <sheetName val="일위대가"/>
      <sheetName val="중기단가목록"/>
      <sheetName val="중기단가산출서"/>
      <sheetName val="단가대비표"/>
      <sheetName val="공사설정"/>
      <sheetName val="工완성공사율"/>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간지"/>
      <sheetName val="덕도집계"/>
      <sheetName val="덕도"/>
      <sheetName val="INPUT(덕도방향-시점)"/>
    </sheetNames>
    <sheetDataSet>
      <sheetData sheetId="0"/>
      <sheetData sheetId="1"/>
      <sheetData sheetId="2"/>
      <sheetData sheetId="3"/>
    </sheetDataSet>
  </externalBook>
</externalLink>
</file>

<file path=xl/externalLinks/externalLink20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INPUT"/>
      <sheetName val="단위수량"/>
      <sheetName val="자재 집계표"/>
      <sheetName val="자재산출"/>
      <sheetName val="수량집계표"/>
      <sheetName val="수량집계표 (2)"/>
    </sheetNames>
    <sheetDataSet>
      <sheetData sheetId="0" refreshError="1"/>
      <sheetData sheetId="1" refreshError="1"/>
      <sheetData sheetId="2">
        <row r="7">
          <cell r="H7">
            <v>1.3260000000000001</v>
          </cell>
        </row>
        <row r="15">
          <cell r="H15">
            <v>1.96</v>
          </cell>
        </row>
      </sheetData>
      <sheetData sheetId="3" refreshError="1"/>
      <sheetData sheetId="4" refreshError="1"/>
      <sheetData sheetId="5" refreshError="1"/>
      <sheetData sheetId="6" refreshError="1"/>
    </sheetDataSet>
  </externalBook>
</externalLink>
</file>

<file path=xl/externalLinks/externalLink20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수량산출"/>
      <sheetName val="자재산출"/>
      <sheetName val="수량 집계"/>
      <sheetName val="주요자재 "/>
    </sheetNames>
    <sheetDataSet>
      <sheetData sheetId="0">
        <row r="121">
          <cell r="R121">
            <v>1</v>
          </cell>
        </row>
      </sheetData>
      <sheetData sheetId="1" refreshError="1"/>
      <sheetData sheetId="2" refreshError="1"/>
      <sheetData sheetId="3" refreshError="1"/>
    </sheetDataSet>
  </externalBook>
</externalLink>
</file>

<file path=xl/externalLinks/externalLink20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토이월"/>
      <sheetName val="수량산출"/>
      <sheetName val="이기수량"/>
      <sheetName val="토공내역 "/>
      <sheetName val="유동표"/>
      <sheetName val="돌붙임"/>
    </sheetNames>
    <sheetDataSet>
      <sheetData sheetId="0"/>
      <sheetData sheetId="1"/>
      <sheetData sheetId="2"/>
      <sheetData sheetId="3"/>
      <sheetData sheetId="4"/>
      <sheetData sheetId="5"/>
    </sheetDataSet>
  </externalBook>
</externalLink>
</file>

<file path=xl/externalLinks/externalLink20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통가설"/>
      <sheetName val="공종집계"/>
      <sheetName val="건축집계"/>
      <sheetName val="실행예산 (2)"/>
      <sheetName val="실행예산"/>
      <sheetName val="현장관리비"/>
      <sheetName val="원미내역"/>
      <sheetName val="현장추가분"/>
      <sheetName val="준검 내역서"/>
      <sheetName val="노임"/>
      <sheetName val=" FURNACE현설"/>
      <sheetName val="부대공Ⅱ"/>
      <sheetName val="WONMI"/>
      <sheetName val="내역"/>
      <sheetName val="02자재"/>
      <sheetName val="수량산출"/>
      <sheetName val="단위수량"/>
      <sheetName val="내역서"/>
      <sheetName val="총괄집계표"/>
      <sheetName val="설계내역서"/>
      <sheetName val="DATE"/>
      <sheetName val="6호기"/>
      <sheetName val="단위단가"/>
      <sheetName val="CTEMCOST"/>
      <sheetName val="건축공사실행"/>
      <sheetName val="Option"/>
      <sheetName val="순공사비"/>
      <sheetName val="참고사항"/>
      <sheetName val="근로자자료입력"/>
      <sheetName val="변경내역을"/>
      <sheetName val="노무비"/>
      <sheetName val="대가목록"/>
      <sheetName val="은행"/>
      <sheetName val="Macro1"/>
      <sheetName val="설비"/>
      <sheetName val="고분전시관"/>
      <sheetName val="갑지1"/>
      <sheetName val="품셈TABLE"/>
      <sheetName val="회사정보"/>
      <sheetName val="6PILE  (돌출)"/>
      <sheetName val="기계설비"/>
      <sheetName val="#REF"/>
      <sheetName val="교량전기"/>
      <sheetName val="투찰가"/>
      <sheetName val="MRS세부"/>
    </sheet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20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주요자재집계표"/>
      <sheetName val="용산3육교"/>
      <sheetName val="용산3(영광)"/>
      <sheetName val="용산3(해보)"/>
      <sheetName val="총괄철근"/>
      <sheetName val="총괄토공"/>
      <sheetName val="총괄(1)"/>
      <sheetName val="총괄(2)"/>
      <sheetName val="라멘철근방향별"/>
      <sheetName val="방향별토공"/>
      <sheetName val="구체방향별집계(1)"/>
      <sheetName val="구체방향별집계(2)"/>
      <sheetName val="접슬방향별집계"/>
      <sheetName val="라멘함평 철근"/>
      <sheetName val="함평토공"/>
      <sheetName val="라멘함평방향(1)"/>
      <sheetName val="라멘함평방향(2)"/>
      <sheetName val="접슬함평방향"/>
      <sheetName val="라멘장성 철근"/>
      <sheetName val="장성토공"/>
      <sheetName val="라멘장성방향(1)"/>
      <sheetName val="라멘장성방향(2)"/>
      <sheetName val="접슬장성방향 "/>
      <sheetName val="옹벽수량"/>
      <sheetName val="옹벽철근"/>
      <sheetName val="타공종이기"/>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20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실행내역"/>
      <sheetName val="내역서"/>
      <sheetName val="판매시설"/>
    </sheetNames>
    <sheetDataSet>
      <sheetData sheetId="0" refreshError="1"/>
      <sheetData sheetId="1"/>
      <sheetData sheetId="2" refreshError="1"/>
    </sheetDataSet>
  </externalBook>
</externalLink>
</file>

<file path=xl/externalLinks/externalLink20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一般比"/>
      <sheetName val="내역서"/>
      <sheetName val="판매시설"/>
    </sheetNames>
    <sheetDataSet>
      <sheetData sheetId="0"/>
      <sheetData sheetId="1" refreshError="1"/>
      <sheetData sheetId="2" refreshError="1"/>
    </sheetDataSet>
  </externalBook>
</externalLink>
</file>

<file path=xl/externalLinks/externalLink20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6"/>
      <sheetName val="일위대가표"/>
      <sheetName val="수량산출서"/>
      <sheetName val="산출내역서"/>
      <sheetName val="sheet4"/>
      <sheetName val="sheet5"/>
      <sheetName val="I一般比"/>
      <sheetName val="내역서"/>
    </sheetNames>
    <sheetDataSet>
      <sheetData sheetId="0"/>
      <sheetData sheetId="1"/>
      <sheetData sheetId="2"/>
      <sheetData sheetId="3"/>
      <sheetData sheetId="4"/>
      <sheetData sheetId="5"/>
      <sheetData sheetId="6" refreshError="1"/>
      <sheetData sheetId="7" refreshError="1"/>
    </sheetDataSet>
  </externalBook>
</externalLink>
</file>

<file path=xl/externalLinks/externalLink20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단가"/>
      <sheetName val="단가결정"/>
      <sheetName val="단가조사"/>
      <sheetName val="수목일위"/>
      <sheetName val="수목집계"/>
      <sheetName val="내역서토탈"/>
      <sheetName val="내역장군"/>
      <sheetName val="수량장군"/>
      <sheetName val="내역대령"/>
      <sheetName val="수량대령"/>
      <sheetName val="내역공원"/>
      <sheetName val="수량공원"/>
      <sheetName val="내역아"/>
      <sheetName val="수량아"/>
      <sheetName val="울타리"/>
      <sheetName val="시설물일위"/>
    </sheetNames>
    <sheetDataSet>
      <sheetData sheetId="0" refreshError="1"/>
      <sheetData sheetId="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Set>
  </externalBook>
</externalLink>
</file>

<file path=xl/externalLinks/externalLink20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주요자재집계표"/>
      <sheetName val="화해육교"/>
      <sheetName val="화해(함평)"/>
      <sheetName val="화해(장성)"/>
      <sheetName val="총괄철근"/>
      <sheetName val="총괄토공"/>
      <sheetName val="총괄(1)"/>
      <sheetName val="총괄(2)"/>
      <sheetName val="라멘철근방향별"/>
      <sheetName val="방향별토공"/>
      <sheetName val="구체방향별집계(1)"/>
      <sheetName val="구체방향별집계(2)"/>
      <sheetName val="접슬방향별집계"/>
      <sheetName val="라멘함평 철근"/>
      <sheetName val="함평토공"/>
      <sheetName val="라멘함평방향(1)"/>
      <sheetName val="라멘함평방향(2)"/>
      <sheetName val="접슬함평방향"/>
      <sheetName val="라멘장성 철근"/>
      <sheetName val="장성토공"/>
      <sheetName val="라멘장성방향(1)"/>
      <sheetName val="라멘장성방향(2)"/>
      <sheetName val="접슬장성방향 "/>
      <sheetName val="옹벽수량"/>
      <sheetName val="옹벽철근"/>
      <sheetName val="타공종이기"/>
      <sheetName val="구체庄향별집계(1)"/>
    </sheetNames>
    <sheetDataSet>
      <sheetData sheetId="0"/>
      <sheetData sheetId="1"/>
      <sheetData sheetId="2"/>
      <sheetData sheetId="3" refreshError="1">
        <row r="474">
          <cell r="AL474">
            <v>32.817689630533508</v>
          </cell>
        </row>
        <row r="478">
          <cell r="AL478">
            <v>11.42055599142566</v>
          </cell>
        </row>
        <row r="498">
          <cell r="AL498">
            <v>16.817689630533511</v>
          </cell>
        </row>
        <row r="502">
          <cell r="AL502">
            <v>1.4631389978564153</v>
          </cell>
        </row>
        <row r="657">
          <cell r="AR657" t="str">
            <v>수   량</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XXXXX"/>
      <sheetName val="간지(적색)"/>
      <sheetName val="간지 (1)"/>
      <sheetName val="간지 (4)"/>
      <sheetName val="간지 (2)"/>
      <sheetName val="간지 (3)"/>
      <sheetName val="간지 (5)"/>
      <sheetName val="간지 (6)"/>
      <sheetName val="간지 (7)"/>
      <sheetName val="사유서"/>
      <sheetName val="증,감대비"/>
      <sheetName val="내역서"/>
      <sheetName val="내산주요자재집계할증포함"/>
      <sheetName val="내산주요자재집계표"/>
      <sheetName val="오수받이시설공 관급사급"/>
      <sheetName val="포장관급자재"/>
      <sheetName val="가정오수관공 관급사급"/>
      <sheetName val="집계표"/>
      <sheetName val="토공집계표"/>
      <sheetName val="11-00"/>
      <sheetName val="11-1"/>
      <sheetName val="접합토공산출"/>
      <sheetName val="오수관로집계"/>
      <sheetName val="오수관로수량산출"/>
      <sheetName val="공제길이"/>
      <sheetName val="지수단관1"/>
      <sheetName val="직관 산출 근거"/>
      <sheetName val="맨홀공제단위수량"/>
      <sheetName val="맨홀수량집계"/>
      <sheetName val="맨홀수량집계 (2)"/>
      <sheetName val="맨홀자재집계"/>
      <sheetName val="자재산출"/>
      <sheetName val="맨홀평균높이계산"/>
      <sheetName val="맨홀수량산출"/>
      <sheetName val="맨홀높이산출"/>
      <sheetName val="맨홀단위수량"/>
      <sheetName val="맨홀토공집계"/>
      <sheetName val="맨홀토공산출"/>
      <sheetName val="laroux"/>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refreshError="1"/>
    </sheetDataSet>
  </externalBook>
</externalLink>
</file>

<file path=xl/externalLinks/externalLink2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sheetName val="원가"/>
      <sheetName val="내역"/>
      <sheetName val="수량"/>
      <sheetName val="시설"/>
      <sheetName val="일위목록"/>
      <sheetName val="일위대가"/>
      <sheetName val="단가대비"/>
      <sheetName val="단가산출"/>
      <sheetName val="지주산출"/>
      <sheetName val="할증"/>
      <sheetName val="지급"/>
      <sheetName val="노임"/>
      <sheetName val="품셈"/>
      <sheetName val="공간내역"/>
      <sheetName val="Module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Set>
  </externalBook>
</externalLink>
</file>

<file path=xl/externalLinks/externalLink2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가로)"/>
      <sheetName val="공사총괄표"/>
      <sheetName val="관급자재"/>
      <sheetName val="원가계산서"/>
      <sheetName val="각종수수료"/>
      <sheetName val="옥내공사내역서(갑지)"/>
      <sheetName val="전기공사금 내역서(옥내공사)"/>
      <sheetName val="소방공사내역서"/>
      <sheetName val="전열공사산출집계표"/>
      <sheetName val="전등공사산출집계표"/>
      <sheetName val="소방공사산출집계표"/>
      <sheetName val="전기공사노임표"/>
      <sheetName val="소방노임표"/>
      <sheetName val="단가조사(전기)"/>
      <sheetName val="소방단가조사"/>
      <sheetName val="소방공사일위대가"/>
      <sheetName val="전기공사일위대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externalLinks/externalLink2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원가계산"/>
      <sheetName val="노무비단가"/>
    </sheetNames>
    <sheetDataSet>
      <sheetData sheetId="0" refreshError="1"/>
      <sheetData sheetId="1" refreshError="1">
        <row r="2">
          <cell r="B2">
            <v>49667</v>
          </cell>
        </row>
        <row r="72">
          <cell r="B72">
            <v>100</v>
          </cell>
        </row>
        <row r="73">
          <cell r="B73">
            <v>390000</v>
          </cell>
        </row>
        <row r="74">
          <cell r="B74">
            <v>109000</v>
          </cell>
        </row>
        <row r="76">
          <cell r="B76">
            <v>42000</v>
          </cell>
        </row>
      </sheetData>
    </sheetDataSet>
  </externalBook>
</externalLink>
</file>

<file path=xl/externalLinks/externalLink2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YO"/>
      <sheetName val="WON기타"/>
      <sheetName val="NAI-T"/>
      <sheetName val="NAI"/>
      <sheetName val="관급"/>
      <sheetName val="IL-L"/>
      <sheetName val="IL"/>
      <sheetName val="G-IL-L"/>
      <sheetName val="G-IL"/>
      <sheetName val="EQ-L"/>
      <sheetName val="EQ-총"/>
      <sheetName val="EQ-R1"/>
      <sheetName val="BU-L"/>
      <sheetName val="BU"/>
      <sheetName val="BU-손"/>
      <sheetName val="DAN"/>
      <sheetName val="CAL-R"/>
      <sheetName val="운반시간"/>
      <sheetName val="요율표"/>
      <sheetName val="+-"/>
      <sheetName val="F1"/>
      <sheetName val="불도저 계수"/>
      <sheetName val="배토판 용량"/>
      <sheetName val="BD운반거리계수"/>
      <sheetName val="로더계수"/>
      <sheetName val="백호우계수"/>
      <sheetName val="덤프트럭계수"/>
      <sheetName val="그레이더계수"/>
      <sheetName val="롤러계수"/>
      <sheetName val="디젤파일해머계수"/>
      <sheetName val="SU_전기공량"/>
      <sheetName val="인력터파기품"/>
      <sheetName val="조경계수"/>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sheetData sheetId="11"/>
      <sheetData sheetId="12"/>
      <sheetData sheetId="13"/>
      <sheetData sheetId="14" refreshError="1"/>
      <sheetData sheetId="15"/>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ow r="2">
          <cell r="K2" t="str">
            <v>모자양</v>
          </cell>
          <cell r="L2">
            <v>0.85</v>
          </cell>
        </row>
        <row r="3">
          <cell r="K3" t="str">
            <v>모자보</v>
          </cell>
          <cell r="L3">
            <v>0.7</v>
          </cell>
        </row>
        <row r="4">
          <cell r="K4" t="str">
            <v>모자불</v>
          </cell>
          <cell r="L4">
            <v>0.55000000000000004</v>
          </cell>
        </row>
        <row r="5">
          <cell r="K5" t="str">
            <v>모흐양</v>
          </cell>
          <cell r="L5">
            <v>0.9</v>
          </cell>
        </row>
        <row r="6">
          <cell r="K6" t="str">
            <v>모흐보</v>
          </cell>
          <cell r="L6">
            <v>0.75</v>
          </cell>
        </row>
        <row r="7">
          <cell r="K7" t="str">
            <v>모흐불</v>
          </cell>
          <cell r="L7">
            <v>0.6</v>
          </cell>
        </row>
        <row r="8">
          <cell r="K8" t="str">
            <v>사자양</v>
          </cell>
          <cell r="L8">
            <v>0.85</v>
          </cell>
        </row>
        <row r="9">
          <cell r="K9" t="str">
            <v>사자보</v>
          </cell>
          <cell r="L9">
            <v>0.7</v>
          </cell>
        </row>
        <row r="10">
          <cell r="K10" t="str">
            <v>사자불</v>
          </cell>
          <cell r="L10">
            <v>0.55000000000000004</v>
          </cell>
        </row>
        <row r="11">
          <cell r="K11" t="str">
            <v>사흐양</v>
          </cell>
          <cell r="L11">
            <v>0.9</v>
          </cell>
        </row>
        <row r="12">
          <cell r="K12" t="str">
            <v>사흐보</v>
          </cell>
          <cell r="L12">
            <v>0.75</v>
          </cell>
        </row>
        <row r="13">
          <cell r="K13" t="str">
            <v>사흐불</v>
          </cell>
          <cell r="L13">
            <v>0.6</v>
          </cell>
        </row>
        <row r="14">
          <cell r="K14" t="str">
            <v>자자양</v>
          </cell>
          <cell r="L14">
            <v>0.75</v>
          </cell>
        </row>
        <row r="15">
          <cell r="K15" t="str">
            <v>자자보</v>
          </cell>
          <cell r="L15">
            <v>0.6</v>
          </cell>
        </row>
        <row r="16">
          <cell r="K16" t="str">
            <v>자자불</v>
          </cell>
          <cell r="L16">
            <v>0.45</v>
          </cell>
        </row>
        <row r="17">
          <cell r="K17" t="str">
            <v>자흐양</v>
          </cell>
          <cell r="L17">
            <v>0.8</v>
          </cell>
        </row>
        <row r="18">
          <cell r="K18" t="str">
            <v>자흐보</v>
          </cell>
          <cell r="L18">
            <v>0.65</v>
          </cell>
        </row>
        <row r="19">
          <cell r="K19" t="str">
            <v>자흐불</v>
          </cell>
          <cell r="L19">
            <v>0.5</v>
          </cell>
        </row>
        <row r="20">
          <cell r="K20" t="str">
            <v>점자양</v>
          </cell>
          <cell r="L20">
            <v>0.75</v>
          </cell>
        </row>
        <row r="21">
          <cell r="K21" t="str">
            <v>점자보</v>
          </cell>
          <cell r="L21">
            <v>0.6</v>
          </cell>
        </row>
        <row r="22">
          <cell r="K22" t="str">
            <v>점자불</v>
          </cell>
          <cell r="L22">
            <v>0.45</v>
          </cell>
        </row>
        <row r="23">
          <cell r="K23" t="str">
            <v>점흐양</v>
          </cell>
          <cell r="L23">
            <v>0.8</v>
          </cell>
        </row>
        <row r="24">
          <cell r="K24" t="str">
            <v>점흐보</v>
          </cell>
          <cell r="L24">
            <v>0.65</v>
          </cell>
        </row>
        <row r="25">
          <cell r="K25" t="str">
            <v>점흐불</v>
          </cell>
          <cell r="L25">
            <v>0.5</v>
          </cell>
        </row>
        <row r="26">
          <cell r="K26" t="str">
            <v>파자양</v>
          </cell>
          <cell r="L26" t="str">
            <v>값 없음</v>
          </cell>
        </row>
        <row r="27">
          <cell r="K27" t="str">
            <v>파자보</v>
          </cell>
          <cell r="L27" t="str">
            <v>값 없음</v>
          </cell>
        </row>
        <row r="28">
          <cell r="K28" t="str">
            <v>파자불</v>
          </cell>
          <cell r="L28" t="str">
            <v>값 없음</v>
          </cell>
        </row>
        <row r="29">
          <cell r="K29" t="str">
            <v>파흐양</v>
          </cell>
          <cell r="L29" t="str">
            <v>값 없음</v>
          </cell>
        </row>
        <row r="30">
          <cell r="K30" t="str">
            <v>파흐보</v>
          </cell>
          <cell r="L30">
            <v>0.45</v>
          </cell>
        </row>
        <row r="31">
          <cell r="K31" t="str">
            <v>파흐불</v>
          </cell>
          <cell r="L31">
            <v>0.35</v>
          </cell>
        </row>
        <row r="32">
          <cell r="K32" t="str">
            <v>1자양</v>
          </cell>
          <cell r="L32">
            <v>0.7</v>
          </cell>
        </row>
        <row r="33">
          <cell r="K33" t="str">
            <v>1자보</v>
          </cell>
          <cell r="L33">
            <v>0.55000000000000004</v>
          </cell>
        </row>
        <row r="34">
          <cell r="K34" t="str">
            <v>1자불</v>
          </cell>
          <cell r="L34">
            <v>0.4</v>
          </cell>
        </row>
        <row r="35">
          <cell r="K35" t="str">
            <v>1흐양</v>
          </cell>
          <cell r="L35">
            <v>0.75</v>
          </cell>
        </row>
        <row r="36">
          <cell r="K36" t="str">
            <v>1흐보</v>
          </cell>
          <cell r="L36">
            <v>0.6</v>
          </cell>
        </row>
        <row r="37">
          <cell r="K37" t="str">
            <v>1흐불</v>
          </cell>
          <cell r="L37">
            <v>0.45</v>
          </cell>
        </row>
      </sheetData>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2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교대집계"/>
      <sheetName val="철근집계"/>
      <sheetName val="APP수량집계"/>
      <sheetName val="APP철근집계"/>
      <sheetName val="교대토공집계"/>
      <sheetName val="시점교대"/>
      <sheetName val="종점교대"/>
      <sheetName val="시점교대시점토공"/>
      <sheetName val="시점교대종점토공"/>
      <sheetName val="접속슬래브)"/>
    </sheetNames>
    <sheetDataSet>
      <sheetData sheetId="0" refreshError="1"/>
      <sheetData sheetId="1"/>
      <sheetData sheetId="2"/>
      <sheetData sheetId="3"/>
      <sheetData sheetId="4"/>
      <sheetData sheetId="5"/>
      <sheetData sheetId="6">
        <row r="69">
          <cell r="AG69">
            <v>77.28</v>
          </cell>
        </row>
      </sheetData>
      <sheetData sheetId="7"/>
      <sheetData sheetId="8"/>
      <sheetData sheetId="9"/>
      <sheetData sheetId="10"/>
    </sheetDataSet>
  </externalBook>
</externalLink>
</file>

<file path=xl/externalLinks/externalLink2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1 (2)"/>
      <sheetName val="Sheet2"/>
      <sheetName val="Sheet3"/>
      <sheetName val="Sheet1 (3)"/>
      <sheetName val="Sheet2 (3)"/>
      <sheetName val="Sheet3 (3)"/>
    </sheetNames>
    <sheetDataSet>
      <sheetData sheetId="0"/>
      <sheetData sheetId="1"/>
      <sheetData sheetId="2"/>
      <sheetData sheetId="3"/>
      <sheetData sheetId="4"/>
      <sheetData sheetId="5"/>
      <sheetData sheetId="6"/>
    </sheetDataSet>
  </externalBook>
</externalLink>
</file>

<file path=xl/externalLinks/externalLink2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개"/>
      <sheetName val="품의"/>
      <sheetName val="현경"/>
      <sheetName val="실행"/>
      <sheetName val="☜사⊥발☞"/>
      <sheetName val="하총"/>
      <sheetName val="하사"/>
      <sheetName val="하내"/>
      <sheetName val="토공"/>
      <sheetName val="토견"/>
      <sheetName val="구조물"/>
      <sheetName val="구자"/>
      <sheetName val="구견"/>
      <sheetName val="☜발⊥검☞"/>
      <sheetName val="입찰"/>
    </sheetNames>
    <sheetDataSet>
      <sheetData sheetId="0"/>
      <sheetData sheetId="1"/>
      <sheetData sheetId="2" refreshError="1">
        <row r="39">
          <cell r="F39">
            <v>13305871442</v>
          </cell>
        </row>
      </sheetData>
      <sheetData sheetId="3"/>
      <sheetData sheetId="4"/>
      <sheetData sheetId="5"/>
      <sheetData sheetId="6"/>
      <sheetData sheetId="7"/>
      <sheetData sheetId="8"/>
      <sheetData sheetId="9"/>
      <sheetData sheetId="10"/>
      <sheetData sheetId="11"/>
      <sheetData sheetId="12"/>
      <sheetData sheetId="13"/>
      <sheetData sheetId="14" refreshError="1">
        <row r="9">
          <cell r="G9">
            <v>56790017223</v>
          </cell>
        </row>
        <row r="12">
          <cell r="G12">
            <v>551453000</v>
          </cell>
        </row>
        <row r="17">
          <cell r="G17">
            <v>123536000</v>
          </cell>
        </row>
      </sheetData>
    </sheetDataSet>
  </externalBook>
</externalLink>
</file>

<file path=xl/externalLinks/externalLink2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yun"/>
      <sheetName val="총괄표"/>
      <sheetName val="시운전비"/>
      <sheetName val="Sheet1 (2)"/>
    </sheetNames>
    <sheetDataSet>
      <sheetData sheetId="0"/>
      <sheetData sheetId="1" refreshError="1"/>
      <sheetData sheetId="2" refreshError="1"/>
      <sheetData sheetId="3" refreshError="1"/>
    </sheetDataSet>
  </externalBook>
</externalLink>
</file>

<file path=xl/externalLinks/externalLink2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최근공사"/>
      <sheetName val="설계"/>
      <sheetName val="투찰갑지"/>
      <sheetName val="투찰"/>
      <sheetName val="토공"/>
      <sheetName val="철콘"/>
      <sheetName val="비계"/>
      <sheetName val="하도급사항"/>
      <sheetName val="선산갑지"/>
      <sheetName val="선산토공"/>
      <sheetName val="선산철콘"/>
      <sheetName val="하도비계"/>
      <sheetName val="Sheet2"/>
    </sheetNames>
    <sheetDataSet>
      <sheetData sheetId="0"/>
      <sheetData sheetId="1">
        <row r="15">
          <cell r="E15" t="str">
            <v>단      가</v>
          </cell>
          <cell r="F15" t="str">
            <v>금          액</v>
          </cell>
          <cell r="G15" t="str">
            <v>단      가</v>
          </cell>
          <cell r="H15" t="str">
            <v>금          액</v>
          </cell>
          <cell r="I15" t="str">
            <v>단      가</v>
          </cell>
          <cell r="J15" t="str">
            <v>금          액</v>
          </cell>
          <cell r="K15" t="str">
            <v>단      가</v>
          </cell>
          <cell r="L15" t="str">
            <v>금          액</v>
          </cell>
          <cell r="M15" t="str">
            <v>단      가</v>
          </cell>
          <cell r="N15" t="str">
            <v>금          액</v>
          </cell>
        </row>
        <row r="16">
          <cell r="A16" t="str">
            <v>토  목  공  사</v>
          </cell>
          <cell r="C16">
            <v>0</v>
          </cell>
        </row>
        <row r="17">
          <cell r="A17" t="str">
            <v>경부고속철도차량기지인입선(수색-화전)복선전철 노반신설공사</v>
          </cell>
          <cell r="C17">
            <v>0</v>
          </cell>
        </row>
        <row r="18">
          <cell r="A18" t="str">
            <v>Ⅰ.공 사 비</v>
          </cell>
          <cell r="C18">
            <v>0</v>
          </cell>
        </row>
        <row r="19">
          <cell r="A19" t="str">
            <v>가.순 공 사 비</v>
          </cell>
          <cell r="C19">
            <v>0</v>
          </cell>
          <cell r="F19">
            <v>12480965417</v>
          </cell>
          <cell r="H19">
            <v>13155282705</v>
          </cell>
          <cell r="J19">
            <v>2367768829</v>
          </cell>
          <cell r="L19">
            <v>28004016951</v>
          </cell>
          <cell r="N19">
            <v>22397082636</v>
          </cell>
        </row>
        <row r="20">
          <cell r="A20" t="str">
            <v>1.  토  공</v>
          </cell>
          <cell r="C20">
            <v>0</v>
          </cell>
          <cell r="F20">
            <v>1597473550</v>
          </cell>
          <cell r="H20">
            <v>2115270506</v>
          </cell>
          <cell r="J20">
            <v>701283062</v>
          </cell>
          <cell r="L20">
            <v>4414027118</v>
          </cell>
          <cell r="N20">
            <v>3352943650</v>
          </cell>
        </row>
        <row r="21">
          <cell r="A21" t="str">
            <v>가) 본 선 토 공</v>
          </cell>
          <cell r="C21">
            <v>0</v>
          </cell>
          <cell r="F21">
            <v>679931481</v>
          </cell>
          <cell r="H21">
            <v>642545079</v>
          </cell>
          <cell r="J21">
            <v>487883082</v>
          </cell>
          <cell r="L21">
            <v>1810359642</v>
          </cell>
          <cell r="N21">
            <v>1295947750</v>
          </cell>
        </row>
        <row r="22">
          <cell r="A22" t="str">
            <v>깍기</v>
          </cell>
          <cell r="B22" t="str">
            <v>토사</v>
          </cell>
          <cell r="C22">
            <v>154273</v>
          </cell>
          <cell r="D22" t="str">
            <v>㎥</v>
          </cell>
          <cell r="E22">
            <v>187</v>
          </cell>
          <cell r="F22">
            <v>28849051</v>
          </cell>
          <cell r="G22">
            <v>248</v>
          </cell>
          <cell r="H22">
            <v>38259704</v>
          </cell>
          <cell r="I22">
            <v>256</v>
          </cell>
          <cell r="J22">
            <v>39493888</v>
          </cell>
          <cell r="K22">
            <v>691</v>
          </cell>
          <cell r="L22">
            <v>106602643</v>
          </cell>
          <cell r="M22">
            <v>450</v>
          </cell>
          <cell r="N22">
            <v>69422850</v>
          </cell>
        </row>
        <row r="23">
          <cell r="A23" t="str">
            <v>깍기</v>
          </cell>
          <cell r="B23" t="str">
            <v>풍화암</v>
          </cell>
          <cell r="C23">
            <v>7669</v>
          </cell>
          <cell r="D23" t="str">
            <v>㎥</v>
          </cell>
          <cell r="E23">
            <v>404</v>
          </cell>
          <cell r="F23">
            <v>3098276</v>
          </cell>
          <cell r="G23">
            <v>227</v>
          </cell>
          <cell r="H23">
            <v>1740863</v>
          </cell>
          <cell r="I23">
            <v>500</v>
          </cell>
          <cell r="J23">
            <v>3834500</v>
          </cell>
          <cell r="K23">
            <v>1131</v>
          </cell>
          <cell r="L23">
            <v>8673639</v>
          </cell>
          <cell r="M23">
            <v>800</v>
          </cell>
          <cell r="N23">
            <v>6135200</v>
          </cell>
        </row>
        <row r="24">
          <cell r="A24" t="str">
            <v>깍기</v>
          </cell>
          <cell r="B24" t="str">
            <v>연암</v>
          </cell>
          <cell r="C24">
            <v>867</v>
          </cell>
          <cell r="D24" t="str">
            <v>㎥</v>
          </cell>
          <cell r="E24">
            <v>1610</v>
          </cell>
          <cell r="F24">
            <v>1395870</v>
          </cell>
          <cell r="G24">
            <v>8359</v>
          </cell>
          <cell r="H24">
            <v>7247253</v>
          </cell>
          <cell r="I24">
            <v>1342</v>
          </cell>
          <cell r="J24">
            <v>1163514</v>
          </cell>
          <cell r="K24">
            <v>11311</v>
          </cell>
          <cell r="L24">
            <v>9806637</v>
          </cell>
          <cell r="M24">
            <v>4500</v>
          </cell>
          <cell r="N24">
            <v>3901500</v>
          </cell>
        </row>
        <row r="25">
          <cell r="A25" t="str">
            <v>노면고르기</v>
          </cell>
          <cell r="C25">
            <v>65712</v>
          </cell>
          <cell r="D25" t="str">
            <v>㎡</v>
          </cell>
          <cell r="F25">
            <v>0</v>
          </cell>
          <cell r="G25">
            <v>1584</v>
          </cell>
          <cell r="H25">
            <v>104087808</v>
          </cell>
          <cell r="J25">
            <v>0</v>
          </cell>
          <cell r="K25">
            <v>1584</v>
          </cell>
          <cell r="L25">
            <v>104087808</v>
          </cell>
          <cell r="M25">
            <v>1200</v>
          </cell>
          <cell r="N25">
            <v>78854400</v>
          </cell>
        </row>
        <row r="26">
          <cell r="A26" t="str">
            <v>돋기</v>
          </cell>
          <cell r="B26" t="str">
            <v>L=300m 유용토</v>
          </cell>
          <cell r="C26">
            <v>82866</v>
          </cell>
          <cell r="D26" t="str">
            <v>㎥</v>
          </cell>
          <cell r="E26">
            <v>1168</v>
          </cell>
          <cell r="F26">
            <v>96787488</v>
          </cell>
          <cell r="G26">
            <v>941</v>
          </cell>
          <cell r="H26">
            <v>77976906</v>
          </cell>
          <cell r="I26">
            <v>1040</v>
          </cell>
          <cell r="J26">
            <v>86180640</v>
          </cell>
          <cell r="K26">
            <v>3149</v>
          </cell>
          <cell r="L26">
            <v>260945034</v>
          </cell>
          <cell r="M26">
            <v>2500</v>
          </cell>
          <cell r="N26">
            <v>207165000</v>
          </cell>
        </row>
        <row r="27">
          <cell r="A27" t="str">
            <v>떼입히기</v>
          </cell>
          <cell r="B27" t="str">
            <v>줄 떼</v>
          </cell>
          <cell r="C27">
            <v>8363</v>
          </cell>
          <cell r="D27" t="str">
            <v>㎡</v>
          </cell>
          <cell r="E27">
            <v>80</v>
          </cell>
          <cell r="F27">
            <v>669040</v>
          </cell>
          <cell r="G27">
            <v>3410</v>
          </cell>
          <cell r="H27">
            <v>28517830</v>
          </cell>
          <cell r="J27">
            <v>0</v>
          </cell>
          <cell r="K27">
            <v>3490</v>
          </cell>
          <cell r="L27">
            <v>29186870</v>
          </cell>
          <cell r="M27">
            <v>3000</v>
          </cell>
          <cell r="N27">
            <v>25089000</v>
          </cell>
        </row>
        <row r="28">
          <cell r="A28" t="str">
            <v>떼입히기</v>
          </cell>
          <cell r="B28" t="str">
            <v>평 떼</v>
          </cell>
          <cell r="C28">
            <v>15282</v>
          </cell>
          <cell r="D28" t="str">
            <v>㎡</v>
          </cell>
          <cell r="E28">
            <v>2990</v>
          </cell>
          <cell r="F28">
            <v>45693180</v>
          </cell>
          <cell r="G28">
            <v>4460</v>
          </cell>
          <cell r="H28">
            <v>68157720</v>
          </cell>
          <cell r="J28">
            <v>0</v>
          </cell>
          <cell r="K28">
            <v>7450</v>
          </cell>
          <cell r="L28">
            <v>113850900</v>
          </cell>
          <cell r="M28">
            <v>5000</v>
          </cell>
          <cell r="N28">
            <v>76410000</v>
          </cell>
        </row>
        <row r="29">
          <cell r="A29" t="str">
            <v>PY법면보호블록설치</v>
          </cell>
          <cell r="B29" t="str">
            <v>P.E제품</v>
          </cell>
          <cell r="C29">
            <v>403</v>
          </cell>
          <cell r="D29" t="str">
            <v>㎡</v>
          </cell>
          <cell r="E29">
            <v>5000</v>
          </cell>
          <cell r="F29">
            <v>2015000</v>
          </cell>
          <cell r="G29">
            <v>7803</v>
          </cell>
          <cell r="H29">
            <v>3144609</v>
          </cell>
          <cell r="J29">
            <v>0</v>
          </cell>
          <cell r="K29">
            <v>12803</v>
          </cell>
          <cell r="L29">
            <v>5159609</v>
          </cell>
          <cell r="M29">
            <v>10000</v>
          </cell>
          <cell r="N29">
            <v>4030000</v>
          </cell>
        </row>
        <row r="30">
          <cell r="A30" t="str">
            <v>비탈면녹화공</v>
          </cell>
          <cell r="B30" t="str">
            <v>암절개면,녹생토공법</v>
          </cell>
          <cell r="C30">
            <v>258</v>
          </cell>
          <cell r="D30" t="str">
            <v>㎡</v>
          </cell>
          <cell r="E30">
            <v>22877</v>
          </cell>
          <cell r="F30">
            <v>5902266</v>
          </cell>
          <cell r="G30">
            <v>23693</v>
          </cell>
          <cell r="H30">
            <v>6112794</v>
          </cell>
          <cell r="I30">
            <v>5570</v>
          </cell>
          <cell r="J30">
            <v>1437060</v>
          </cell>
          <cell r="K30">
            <v>52140</v>
          </cell>
          <cell r="L30">
            <v>13452120</v>
          </cell>
          <cell r="M30">
            <v>35000</v>
          </cell>
          <cell r="N30">
            <v>9030000</v>
          </cell>
        </row>
        <row r="31">
          <cell r="A31" t="str">
            <v>곁도랑설치</v>
          </cell>
          <cell r="B31" t="str">
            <v>B=50㎝ H=50㎝ 토사</v>
          </cell>
          <cell r="C31">
            <v>1580</v>
          </cell>
          <cell r="D31" t="str">
            <v>m</v>
          </cell>
          <cell r="E31">
            <v>114</v>
          </cell>
          <cell r="F31">
            <v>180120</v>
          </cell>
          <cell r="G31">
            <v>146</v>
          </cell>
          <cell r="H31">
            <v>230680</v>
          </cell>
          <cell r="I31">
            <v>156</v>
          </cell>
          <cell r="J31">
            <v>246480</v>
          </cell>
          <cell r="K31">
            <v>416</v>
          </cell>
          <cell r="L31">
            <v>657280</v>
          </cell>
          <cell r="M31">
            <v>350</v>
          </cell>
          <cell r="N31">
            <v>553000</v>
          </cell>
        </row>
        <row r="32">
          <cell r="A32" t="str">
            <v>층따기</v>
          </cell>
          <cell r="C32">
            <v>1782</v>
          </cell>
          <cell r="D32" t="str">
            <v>㎥</v>
          </cell>
          <cell r="E32">
            <v>208</v>
          </cell>
          <cell r="F32">
            <v>370656</v>
          </cell>
          <cell r="G32">
            <v>525</v>
          </cell>
          <cell r="H32">
            <v>935550</v>
          </cell>
          <cell r="I32">
            <v>301</v>
          </cell>
          <cell r="J32">
            <v>536382</v>
          </cell>
          <cell r="K32">
            <v>1034</v>
          </cell>
          <cell r="L32">
            <v>1842588</v>
          </cell>
          <cell r="M32">
            <v>600</v>
          </cell>
          <cell r="N32">
            <v>1069200</v>
          </cell>
        </row>
        <row r="33">
          <cell r="A33" t="str">
            <v>잔토처리</v>
          </cell>
          <cell r="B33" t="str">
            <v>L=3,070m 토사,자연상태</v>
          </cell>
          <cell r="C33">
            <v>193878</v>
          </cell>
          <cell r="D33" t="str">
            <v>㎥</v>
          </cell>
          <cell r="E33">
            <v>2553</v>
          </cell>
          <cell r="F33">
            <v>494970534</v>
          </cell>
          <cell r="G33">
            <v>1579</v>
          </cell>
          <cell r="H33">
            <v>306133362</v>
          </cell>
          <cell r="I33">
            <v>1831</v>
          </cell>
          <cell r="J33">
            <v>354990618</v>
          </cell>
          <cell r="K33">
            <v>5963</v>
          </cell>
          <cell r="L33">
            <v>1156094514</v>
          </cell>
          <cell r="M33">
            <v>4200</v>
          </cell>
          <cell r="N33">
            <v>814287600</v>
          </cell>
        </row>
        <row r="34">
          <cell r="A34" t="str">
            <v>나) 본 선 부 속</v>
          </cell>
          <cell r="C34">
            <v>0</v>
          </cell>
          <cell r="F34">
            <v>707832134</v>
          </cell>
          <cell r="H34">
            <v>1087692674</v>
          </cell>
          <cell r="J34">
            <v>185257702</v>
          </cell>
          <cell r="K34">
            <v>0</v>
          </cell>
          <cell r="L34">
            <v>1980782510</v>
          </cell>
          <cell r="N34">
            <v>1549785950</v>
          </cell>
        </row>
        <row r="35">
          <cell r="A35" t="str">
            <v>터파기</v>
          </cell>
          <cell r="B35" t="str">
            <v>토사, 육상</v>
          </cell>
          <cell r="C35">
            <v>21349</v>
          </cell>
          <cell r="D35" t="str">
            <v>M3</v>
          </cell>
          <cell r="E35">
            <v>114</v>
          </cell>
          <cell r="F35">
            <v>2433786</v>
          </cell>
          <cell r="G35">
            <v>146</v>
          </cell>
          <cell r="H35">
            <v>3116954</v>
          </cell>
          <cell r="I35">
            <v>156</v>
          </cell>
          <cell r="J35">
            <v>3330444</v>
          </cell>
          <cell r="K35">
            <v>416</v>
          </cell>
          <cell r="L35">
            <v>8881184</v>
          </cell>
          <cell r="M35">
            <v>350</v>
          </cell>
          <cell r="N35">
            <v>7472150</v>
          </cell>
        </row>
        <row r="36">
          <cell r="A36" t="str">
            <v>되메우기</v>
          </cell>
          <cell r="C36">
            <v>10434</v>
          </cell>
          <cell r="D36" t="str">
            <v>M3</v>
          </cell>
          <cell r="E36">
            <v>154</v>
          </cell>
          <cell r="F36">
            <v>1606836</v>
          </cell>
          <cell r="G36">
            <v>575</v>
          </cell>
          <cell r="H36">
            <v>5999550</v>
          </cell>
          <cell r="I36">
            <v>211</v>
          </cell>
          <cell r="J36">
            <v>2201574</v>
          </cell>
          <cell r="K36">
            <v>940</v>
          </cell>
          <cell r="L36">
            <v>9807960</v>
          </cell>
          <cell r="M36">
            <v>700</v>
          </cell>
          <cell r="N36">
            <v>7303800</v>
          </cell>
        </row>
        <row r="37">
          <cell r="A37" t="str">
            <v>바닥콘크리트</v>
          </cell>
          <cell r="B37" t="str">
            <v>σCK=180KG/㎠</v>
          </cell>
          <cell r="C37">
            <v>479</v>
          </cell>
          <cell r="D37" t="str">
            <v>M3</v>
          </cell>
          <cell r="E37">
            <v>2147</v>
          </cell>
          <cell r="F37">
            <v>1028413</v>
          </cell>
          <cell r="G37">
            <v>25371</v>
          </cell>
          <cell r="H37">
            <v>12152709</v>
          </cell>
          <cell r="J37">
            <v>0</v>
          </cell>
          <cell r="K37">
            <v>27518</v>
          </cell>
          <cell r="L37">
            <v>13181122</v>
          </cell>
          <cell r="M37">
            <v>20000</v>
          </cell>
          <cell r="N37">
            <v>9580000</v>
          </cell>
        </row>
        <row r="38">
          <cell r="A38" t="str">
            <v>옹벽기초철근콘크리트</v>
          </cell>
          <cell r="B38" t="str">
            <v>역T형σCK=240KG/CM2</v>
          </cell>
          <cell r="C38">
            <v>1716</v>
          </cell>
          <cell r="D38" t="str">
            <v>M3</v>
          </cell>
          <cell r="E38">
            <v>4327</v>
          </cell>
          <cell r="F38">
            <v>7425132</v>
          </cell>
          <cell r="G38">
            <v>55755</v>
          </cell>
          <cell r="H38">
            <v>95675580</v>
          </cell>
          <cell r="I38">
            <v>4015</v>
          </cell>
          <cell r="J38">
            <v>6889740</v>
          </cell>
          <cell r="K38">
            <v>64097</v>
          </cell>
          <cell r="L38">
            <v>109990452</v>
          </cell>
          <cell r="M38">
            <v>50000</v>
          </cell>
          <cell r="N38">
            <v>85800000</v>
          </cell>
        </row>
        <row r="39">
          <cell r="A39" t="str">
            <v>옹벽구체철근콘크리트</v>
          </cell>
          <cell r="B39" t="str">
            <v>역T형σCK=240KG/CM2</v>
          </cell>
          <cell r="C39">
            <v>1040</v>
          </cell>
          <cell r="D39" t="str">
            <v>M3</v>
          </cell>
          <cell r="E39">
            <v>28962</v>
          </cell>
          <cell r="F39">
            <v>30120480</v>
          </cell>
          <cell r="G39">
            <v>132532</v>
          </cell>
          <cell r="H39">
            <v>137833280</v>
          </cell>
          <cell r="I39">
            <v>4926</v>
          </cell>
          <cell r="J39">
            <v>5123040</v>
          </cell>
          <cell r="K39">
            <v>166420</v>
          </cell>
          <cell r="L39">
            <v>173076800</v>
          </cell>
          <cell r="M39">
            <v>140000</v>
          </cell>
          <cell r="N39">
            <v>145600000</v>
          </cell>
        </row>
        <row r="40">
          <cell r="A40" t="str">
            <v>P.H.C 파일박기</v>
          </cell>
          <cell r="B40" t="str">
            <v>ø400MM,L=11M 직항</v>
          </cell>
          <cell r="C40">
            <v>324</v>
          </cell>
          <cell r="D40" t="str">
            <v>본</v>
          </cell>
          <cell r="E40">
            <v>237492</v>
          </cell>
          <cell r="F40">
            <v>76947408</v>
          </cell>
          <cell r="G40">
            <v>57892</v>
          </cell>
          <cell r="H40">
            <v>18757008</v>
          </cell>
          <cell r="I40">
            <v>26058</v>
          </cell>
          <cell r="J40">
            <v>8442792</v>
          </cell>
          <cell r="K40">
            <v>321442</v>
          </cell>
          <cell r="L40">
            <v>104147208</v>
          </cell>
          <cell r="M40">
            <v>250000</v>
          </cell>
          <cell r="N40">
            <v>81000000</v>
          </cell>
        </row>
        <row r="41">
          <cell r="A41" t="str">
            <v>P.H.C 파일박기</v>
          </cell>
          <cell r="B41" t="str">
            <v>ø400MM,L=11M 사항</v>
          </cell>
          <cell r="C41">
            <v>170</v>
          </cell>
          <cell r="D41" t="str">
            <v>본</v>
          </cell>
          <cell r="E41">
            <v>237486</v>
          </cell>
          <cell r="F41">
            <v>40372620</v>
          </cell>
          <cell r="G41">
            <v>69659</v>
          </cell>
          <cell r="H41">
            <v>11842030</v>
          </cell>
          <cell r="I41">
            <v>34539</v>
          </cell>
          <cell r="J41">
            <v>5871630</v>
          </cell>
          <cell r="K41">
            <v>341684</v>
          </cell>
          <cell r="L41">
            <v>58086280</v>
          </cell>
          <cell r="M41">
            <v>260000</v>
          </cell>
          <cell r="N41">
            <v>44200000</v>
          </cell>
        </row>
        <row r="42">
          <cell r="A42" t="str">
            <v>강관파일박기</v>
          </cell>
          <cell r="B42" t="str">
            <v>ø406.4MM,L=18M 직항</v>
          </cell>
          <cell r="C42">
            <v>86</v>
          </cell>
          <cell r="D42" t="str">
            <v>본</v>
          </cell>
          <cell r="E42">
            <v>784519</v>
          </cell>
          <cell r="F42">
            <v>67468634</v>
          </cell>
          <cell r="G42">
            <v>210035</v>
          </cell>
          <cell r="H42">
            <v>18063010</v>
          </cell>
          <cell r="I42">
            <v>22068</v>
          </cell>
          <cell r="J42">
            <v>1897848</v>
          </cell>
          <cell r="K42">
            <v>1016622</v>
          </cell>
          <cell r="L42">
            <v>87429492</v>
          </cell>
          <cell r="M42">
            <v>800000</v>
          </cell>
          <cell r="N42">
            <v>68800000</v>
          </cell>
        </row>
        <row r="43">
          <cell r="A43" t="str">
            <v>강관파일박기</v>
          </cell>
          <cell r="B43" t="str">
            <v>ø406.4MM,L=15M 직항</v>
          </cell>
          <cell r="C43">
            <v>192</v>
          </cell>
          <cell r="D43" t="str">
            <v>본</v>
          </cell>
          <cell r="E43">
            <v>661380</v>
          </cell>
          <cell r="F43">
            <v>126984960</v>
          </cell>
          <cell r="G43">
            <v>204136</v>
          </cell>
          <cell r="H43">
            <v>39194112</v>
          </cell>
          <cell r="I43">
            <v>19885</v>
          </cell>
          <cell r="J43">
            <v>3817920</v>
          </cell>
          <cell r="K43">
            <v>885401</v>
          </cell>
          <cell r="L43">
            <v>169996992</v>
          </cell>
          <cell r="M43">
            <v>650000</v>
          </cell>
          <cell r="N43">
            <v>124800000</v>
          </cell>
        </row>
        <row r="44">
          <cell r="A44" t="str">
            <v>강관파일박기</v>
          </cell>
          <cell r="B44" t="str">
            <v>ø406.4MM,L=18M 사항</v>
          </cell>
          <cell r="C44">
            <v>51</v>
          </cell>
          <cell r="D44" t="str">
            <v>본</v>
          </cell>
          <cell r="E44">
            <v>784117</v>
          </cell>
          <cell r="F44">
            <v>39989967</v>
          </cell>
          <cell r="G44">
            <v>221482</v>
          </cell>
          <cell r="H44">
            <v>11295582</v>
          </cell>
          <cell r="I44">
            <v>21078</v>
          </cell>
          <cell r="J44">
            <v>1074978</v>
          </cell>
          <cell r="K44">
            <v>1026677</v>
          </cell>
          <cell r="L44">
            <v>52360527</v>
          </cell>
          <cell r="M44">
            <v>800000</v>
          </cell>
          <cell r="N44">
            <v>40800000</v>
          </cell>
        </row>
        <row r="45">
          <cell r="A45" t="str">
            <v>강관파일박기</v>
          </cell>
          <cell r="B45" t="str">
            <v>ø406.4MM,L=15M 사항</v>
          </cell>
          <cell r="C45">
            <v>97</v>
          </cell>
          <cell r="D45" t="str">
            <v>본</v>
          </cell>
          <cell r="E45">
            <v>661566</v>
          </cell>
          <cell r="F45">
            <v>64171902</v>
          </cell>
          <cell r="G45">
            <v>220901</v>
          </cell>
          <cell r="H45">
            <v>21427397</v>
          </cell>
          <cell r="I45">
            <v>20200</v>
          </cell>
          <cell r="J45">
            <v>1959400</v>
          </cell>
          <cell r="K45">
            <v>902667</v>
          </cell>
          <cell r="L45">
            <v>87558699</v>
          </cell>
          <cell r="M45">
            <v>720000</v>
          </cell>
          <cell r="N45">
            <v>69840000</v>
          </cell>
        </row>
        <row r="46">
          <cell r="A46" t="str">
            <v>수로콘크리트</v>
          </cell>
          <cell r="B46" t="str">
            <v>σCK=210KG/CM2</v>
          </cell>
          <cell r="C46">
            <v>2779</v>
          </cell>
          <cell r="D46" t="str">
            <v>M3</v>
          </cell>
          <cell r="E46">
            <v>32833</v>
          </cell>
          <cell r="F46">
            <v>91242907</v>
          </cell>
          <cell r="G46">
            <v>120915</v>
          </cell>
          <cell r="H46">
            <v>336022785</v>
          </cell>
          <cell r="I46">
            <v>4015</v>
          </cell>
          <cell r="J46">
            <v>11157685</v>
          </cell>
          <cell r="K46">
            <v>157763</v>
          </cell>
          <cell r="L46">
            <v>438423377</v>
          </cell>
          <cell r="M46">
            <v>120000</v>
          </cell>
          <cell r="N46">
            <v>333480000</v>
          </cell>
        </row>
        <row r="47">
          <cell r="A47" t="str">
            <v>방음벽기초철근콘크리트</v>
          </cell>
          <cell r="B47" t="str">
            <v>σCK=210KG/CM2</v>
          </cell>
          <cell r="C47">
            <v>1679</v>
          </cell>
          <cell r="D47" t="str">
            <v>M3</v>
          </cell>
          <cell r="E47">
            <v>14177</v>
          </cell>
          <cell r="F47">
            <v>23803183</v>
          </cell>
          <cell r="G47">
            <v>72785</v>
          </cell>
          <cell r="H47">
            <v>122206015</v>
          </cell>
          <cell r="I47">
            <v>4015</v>
          </cell>
          <cell r="J47">
            <v>6741185</v>
          </cell>
          <cell r="K47">
            <v>90977</v>
          </cell>
          <cell r="L47">
            <v>152750383</v>
          </cell>
          <cell r="M47">
            <v>72000</v>
          </cell>
          <cell r="N47">
            <v>120888000</v>
          </cell>
        </row>
        <row r="48">
          <cell r="A48" t="str">
            <v>방음벽설치</v>
          </cell>
          <cell r="B48" t="str">
            <v>H=2.0M(흡음형)</v>
          </cell>
          <cell r="C48">
            <v>648</v>
          </cell>
          <cell r="D48" t="str">
            <v>M</v>
          </cell>
          <cell r="E48">
            <v>15127</v>
          </cell>
          <cell r="F48">
            <v>9802296</v>
          </cell>
          <cell r="G48">
            <v>40625</v>
          </cell>
          <cell r="H48">
            <v>26325000</v>
          </cell>
          <cell r="I48">
            <v>16232</v>
          </cell>
          <cell r="J48">
            <v>10518336</v>
          </cell>
          <cell r="K48">
            <v>71984</v>
          </cell>
          <cell r="L48">
            <v>46645632</v>
          </cell>
          <cell r="M48">
            <v>56000</v>
          </cell>
          <cell r="N48">
            <v>36288000</v>
          </cell>
        </row>
        <row r="49">
          <cell r="A49" t="str">
            <v>방음벽설치</v>
          </cell>
          <cell r="B49" t="str">
            <v>H=3.5M(흡음형+투명형)</v>
          </cell>
          <cell r="C49">
            <v>80</v>
          </cell>
          <cell r="D49" t="str">
            <v>M</v>
          </cell>
          <cell r="E49">
            <v>47934</v>
          </cell>
          <cell r="F49">
            <v>3834720</v>
          </cell>
          <cell r="G49">
            <v>65000</v>
          </cell>
          <cell r="H49">
            <v>5200000</v>
          </cell>
          <cell r="I49">
            <v>104447</v>
          </cell>
          <cell r="J49">
            <v>8355760</v>
          </cell>
          <cell r="K49">
            <v>217381</v>
          </cell>
          <cell r="L49">
            <v>17390480</v>
          </cell>
          <cell r="M49">
            <v>170000</v>
          </cell>
          <cell r="N49">
            <v>13600000</v>
          </cell>
        </row>
        <row r="50">
          <cell r="A50" t="str">
            <v>방음벽설치</v>
          </cell>
          <cell r="B50" t="str">
            <v>H=5.5M(흡음형+투명형)</v>
          </cell>
          <cell r="C50">
            <v>640</v>
          </cell>
          <cell r="D50" t="str">
            <v>M</v>
          </cell>
          <cell r="E50">
            <v>89612</v>
          </cell>
          <cell r="F50">
            <v>57351680</v>
          </cell>
          <cell r="G50">
            <v>263250</v>
          </cell>
          <cell r="H50">
            <v>168480000</v>
          </cell>
          <cell r="I50">
            <v>167012</v>
          </cell>
          <cell r="J50">
            <v>106887680</v>
          </cell>
          <cell r="K50">
            <v>519874</v>
          </cell>
          <cell r="L50">
            <v>332719360</v>
          </cell>
          <cell r="M50">
            <v>400000</v>
          </cell>
          <cell r="N50">
            <v>256000000</v>
          </cell>
        </row>
        <row r="51">
          <cell r="A51" t="str">
            <v>능형망울타리설치</v>
          </cell>
          <cell r="B51" t="str">
            <v>H=2.0M</v>
          </cell>
          <cell r="C51">
            <v>1212</v>
          </cell>
          <cell r="D51" t="str">
            <v>M</v>
          </cell>
          <cell r="E51">
            <v>28843</v>
          </cell>
          <cell r="F51">
            <v>34957716</v>
          </cell>
          <cell r="G51">
            <v>25742</v>
          </cell>
          <cell r="H51">
            <v>31199304</v>
          </cell>
          <cell r="J51">
            <v>0</v>
          </cell>
          <cell r="K51">
            <v>54585</v>
          </cell>
          <cell r="L51">
            <v>66157020</v>
          </cell>
          <cell r="M51">
            <v>50000</v>
          </cell>
          <cell r="N51">
            <v>60600000</v>
          </cell>
        </row>
        <row r="52">
          <cell r="A52" t="str">
            <v>블럭울타리</v>
          </cell>
          <cell r="B52" t="str">
            <v>H=2.0M</v>
          </cell>
          <cell r="C52">
            <v>1063</v>
          </cell>
          <cell r="D52" t="str">
            <v>M</v>
          </cell>
          <cell r="E52">
            <v>18400</v>
          </cell>
          <cell r="F52">
            <v>19559200</v>
          </cell>
          <cell r="G52">
            <v>1666</v>
          </cell>
          <cell r="H52">
            <v>1770958</v>
          </cell>
          <cell r="J52">
            <v>0</v>
          </cell>
          <cell r="K52">
            <v>20066</v>
          </cell>
          <cell r="L52">
            <v>21330158</v>
          </cell>
          <cell r="M52">
            <v>18000</v>
          </cell>
          <cell r="N52">
            <v>19134000</v>
          </cell>
        </row>
        <row r="53">
          <cell r="A53" t="str">
            <v>울타리기초콘크리트</v>
          </cell>
          <cell r="B53" t="str">
            <v>σCK=180KG/CM2</v>
          </cell>
          <cell r="C53">
            <v>246</v>
          </cell>
          <cell r="D53" t="str">
            <v>M3</v>
          </cell>
          <cell r="E53">
            <v>35489</v>
          </cell>
          <cell r="F53">
            <v>8730294</v>
          </cell>
          <cell r="G53">
            <v>85900</v>
          </cell>
          <cell r="H53">
            <v>21131400</v>
          </cell>
          <cell r="I53">
            <v>4015</v>
          </cell>
          <cell r="J53">
            <v>987690</v>
          </cell>
          <cell r="K53">
            <v>125404</v>
          </cell>
          <cell r="L53">
            <v>30849384</v>
          </cell>
          <cell r="M53">
            <v>100000</v>
          </cell>
          <cell r="N53">
            <v>24600000</v>
          </cell>
        </row>
        <row r="54">
          <cell r="A54" t="str">
            <v>다) 개천내기</v>
          </cell>
          <cell r="C54">
            <v>0</v>
          </cell>
          <cell r="F54">
            <v>44165546</v>
          </cell>
          <cell r="H54">
            <v>160594634</v>
          </cell>
          <cell r="J54">
            <v>11886889</v>
          </cell>
          <cell r="K54">
            <v>0</v>
          </cell>
          <cell r="L54">
            <v>216647069</v>
          </cell>
          <cell r="N54">
            <v>165968000</v>
          </cell>
        </row>
        <row r="55">
          <cell r="A55" t="str">
            <v>깍기</v>
          </cell>
          <cell r="B55" t="str">
            <v>토사</v>
          </cell>
          <cell r="C55">
            <v>729</v>
          </cell>
          <cell r="D55" t="str">
            <v>M3</v>
          </cell>
          <cell r="E55">
            <v>187</v>
          </cell>
          <cell r="F55">
            <v>136323</v>
          </cell>
          <cell r="G55">
            <v>239</v>
          </cell>
          <cell r="H55">
            <v>174231</v>
          </cell>
          <cell r="I55">
            <v>256</v>
          </cell>
          <cell r="J55">
            <v>186624</v>
          </cell>
          <cell r="K55">
            <v>682</v>
          </cell>
          <cell r="L55">
            <v>497178</v>
          </cell>
          <cell r="M55">
            <v>450</v>
          </cell>
          <cell r="N55">
            <v>328050</v>
          </cell>
        </row>
        <row r="56">
          <cell r="A56" t="str">
            <v>돋기</v>
          </cell>
          <cell r="B56" t="str">
            <v>유용토</v>
          </cell>
          <cell r="C56">
            <v>187</v>
          </cell>
          <cell r="D56" t="str">
            <v>㎥</v>
          </cell>
          <cell r="E56">
            <v>1168</v>
          </cell>
          <cell r="F56">
            <v>218416</v>
          </cell>
          <cell r="G56">
            <v>941</v>
          </cell>
          <cell r="H56">
            <v>175967</v>
          </cell>
          <cell r="I56">
            <v>1040</v>
          </cell>
          <cell r="J56">
            <v>194480</v>
          </cell>
          <cell r="K56">
            <v>3149</v>
          </cell>
          <cell r="L56">
            <v>588863</v>
          </cell>
          <cell r="M56">
            <v>2500</v>
          </cell>
          <cell r="N56">
            <v>467500</v>
          </cell>
        </row>
        <row r="57">
          <cell r="A57" t="str">
            <v>터파기</v>
          </cell>
          <cell r="B57" t="str">
            <v>토사, 육상</v>
          </cell>
          <cell r="C57">
            <v>9127</v>
          </cell>
          <cell r="D57" t="str">
            <v>M3</v>
          </cell>
          <cell r="E57">
            <v>114</v>
          </cell>
          <cell r="F57">
            <v>1040478</v>
          </cell>
          <cell r="G57">
            <v>146</v>
          </cell>
          <cell r="H57">
            <v>1332542</v>
          </cell>
          <cell r="I57">
            <v>156</v>
          </cell>
          <cell r="J57">
            <v>1423812</v>
          </cell>
          <cell r="K57">
            <v>416</v>
          </cell>
          <cell r="L57">
            <v>3796832</v>
          </cell>
          <cell r="M57">
            <v>350</v>
          </cell>
          <cell r="N57">
            <v>3194450</v>
          </cell>
        </row>
        <row r="58">
          <cell r="A58" t="str">
            <v>되메우기</v>
          </cell>
          <cell r="C58">
            <v>4570</v>
          </cell>
          <cell r="D58" t="str">
            <v>M3</v>
          </cell>
          <cell r="E58">
            <v>154</v>
          </cell>
          <cell r="F58">
            <v>703780</v>
          </cell>
          <cell r="G58">
            <v>575</v>
          </cell>
          <cell r="H58">
            <v>2627750</v>
          </cell>
          <cell r="I58">
            <v>211</v>
          </cell>
          <cell r="J58">
            <v>964270</v>
          </cell>
          <cell r="K58">
            <v>940</v>
          </cell>
          <cell r="L58">
            <v>4295800</v>
          </cell>
          <cell r="M58">
            <v>700</v>
          </cell>
          <cell r="N58">
            <v>3199000</v>
          </cell>
        </row>
        <row r="59">
          <cell r="A59" t="str">
            <v>떼입히기</v>
          </cell>
          <cell r="B59" t="str">
            <v>평 떼</v>
          </cell>
          <cell r="C59">
            <v>217</v>
          </cell>
          <cell r="D59" t="str">
            <v>M2</v>
          </cell>
          <cell r="E59">
            <v>2990</v>
          </cell>
          <cell r="F59">
            <v>648830</v>
          </cell>
          <cell r="G59">
            <v>4460</v>
          </cell>
          <cell r="H59">
            <v>967820</v>
          </cell>
          <cell r="J59">
            <v>0</v>
          </cell>
          <cell r="K59">
            <v>7450</v>
          </cell>
          <cell r="L59">
            <v>1616650</v>
          </cell>
          <cell r="M59">
            <v>5000</v>
          </cell>
          <cell r="N59">
            <v>1085000</v>
          </cell>
        </row>
        <row r="60">
          <cell r="A60" t="str">
            <v>떼입히기</v>
          </cell>
          <cell r="B60" t="str">
            <v>줄 떼</v>
          </cell>
          <cell r="C60">
            <v>68</v>
          </cell>
          <cell r="D60" t="str">
            <v>M2</v>
          </cell>
          <cell r="E60">
            <v>80</v>
          </cell>
          <cell r="F60">
            <v>5440</v>
          </cell>
          <cell r="G60">
            <v>3410</v>
          </cell>
          <cell r="H60">
            <v>231880</v>
          </cell>
          <cell r="J60">
            <v>0</v>
          </cell>
          <cell r="K60">
            <v>3490</v>
          </cell>
          <cell r="L60">
            <v>237320</v>
          </cell>
          <cell r="M60">
            <v>3000</v>
          </cell>
          <cell r="N60">
            <v>204000</v>
          </cell>
        </row>
        <row r="61">
          <cell r="A61" t="str">
            <v>바닥콘크리트</v>
          </cell>
          <cell r="B61" t="str">
            <v>σCK=180KG/CM2</v>
          </cell>
          <cell r="C61">
            <v>317</v>
          </cell>
          <cell r="D61" t="str">
            <v>M3</v>
          </cell>
          <cell r="E61">
            <v>2147</v>
          </cell>
          <cell r="F61">
            <v>680599</v>
          </cell>
          <cell r="G61">
            <v>25371</v>
          </cell>
          <cell r="H61">
            <v>8042607</v>
          </cell>
          <cell r="J61">
            <v>0</v>
          </cell>
          <cell r="K61">
            <v>27518</v>
          </cell>
          <cell r="L61">
            <v>8723206</v>
          </cell>
          <cell r="M61">
            <v>20000</v>
          </cell>
          <cell r="N61">
            <v>6340000</v>
          </cell>
        </row>
        <row r="62">
          <cell r="A62" t="str">
            <v>수로 콘크리트</v>
          </cell>
          <cell r="B62" t="str">
            <v>σCK=240KG/CM2</v>
          </cell>
          <cell r="C62">
            <v>2233</v>
          </cell>
          <cell r="D62" t="str">
            <v>M3</v>
          </cell>
          <cell r="E62">
            <v>14259</v>
          </cell>
          <cell r="F62">
            <v>31840347</v>
          </cell>
          <cell r="G62">
            <v>60451</v>
          </cell>
          <cell r="H62">
            <v>134987083</v>
          </cell>
          <cell r="I62">
            <v>3455</v>
          </cell>
          <cell r="J62">
            <v>7715015</v>
          </cell>
          <cell r="K62">
            <v>78165</v>
          </cell>
          <cell r="L62">
            <v>174542445</v>
          </cell>
          <cell r="M62">
            <v>60000</v>
          </cell>
          <cell r="N62">
            <v>133980000</v>
          </cell>
        </row>
        <row r="63">
          <cell r="A63" t="str">
            <v>흄관부설</v>
          </cell>
          <cell r="B63" t="str">
            <v>Ф100CM</v>
          </cell>
          <cell r="C63">
            <v>101</v>
          </cell>
          <cell r="D63" t="str">
            <v>M</v>
          </cell>
          <cell r="E63">
            <v>88033</v>
          </cell>
          <cell r="F63">
            <v>8891333</v>
          </cell>
          <cell r="G63">
            <v>119354</v>
          </cell>
          <cell r="H63">
            <v>12054754</v>
          </cell>
          <cell r="I63">
            <v>13888</v>
          </cell>
          <cell r="J63">
            <v>1402688</v>
          </cell>
          <cell r="K63">
            <v>221275</v>
          </cell>
          <cell r="L63">
            <v>22348775</v>
          </cell>
          <cell r="M63">
            <v>170000</v>
          </cell>
          <cell r="N63">
            <v>17170000</v>
          </cell>
        </row>
        <row r="64">
          <cell r="A64" t="str">
            <v>라) 길 내 기</v>
          </cell>
          <cell r="C64">
            <v>0</v>
          </cell>
          <cell r="F64">
            <v>165544389</v>
          </cell>
          <cell r="H64">
            <v>224438119</v>
          </cell>
          <cell r="J64">
            <v>16255389</v>
          </cell>
          <cell r="K64">
            <v>0</v>
          </cell>
          <cell r="L64">
            <v>406237897</v>
          </cell>
          <cell r="N64">
            <v>341241950</v>
          </cell>
        </row>
        <row r="65">
          <cell r="A65" t="str">
            <v>깍기</v>
          </cell>
          <cell r="B65" t="str">
            <v>토사</v>
          </cell>
          <cell r="C65">
            <v>5026</v>
          </cell>
          <cell r="D65" t="str">
            <v>M3</v>
          </cell>
          <cell r="E65">
            <v>187</v>
          </cell>
          <cell r="F65">
            <v>939862</v>
          </cell>
          <cell r="G65">
            <v>239</v>
          </cell>
          <cell r="H65">
            <v>1201214</v>
          </cell>
          <cell r="I65">
            <v>256</v>
          </cell>
          <cell r="J65">
            <v>1286656</v>
          </cell>
          <cell r="K65">
            <v>682</v>
          </cell>
          <cell r="L65">
            <v>3427732</v>
          </cell>
          <cell r="M65">
            <v>450</v>
          </cell>
          <cell r="N65">
            <v>2261700</v>
          </cell>
        </row>
        <row r="66">
          <cell r="A66" t="str">
            <v>돋기</v>
          </cell>
          <cell r="B66" t="str">
            <v>L=300m 유용토</v>
          </cell>
          <cell r="C66">
            <v>3945</v>
          </cell>
          <cell r="D66" t="str">
            <v>㎥</v>
          </cell>
          <cell r="E66">
            <v>1168</v>
          </cell>
          <cell r="F66">
            <v>4607760</v>
          </cell>
          <cell r="G66">
            <v>941</v>
          </cell>
          <cell r="H66">
            <v>3712245</v>
          </cell>
          <cell r="I66">
            <v>1040</v>
          </cell>
          <cell r="J66">
            <v>4102800</v>
          </cell>
          <cell r="K66">
            <v>3149</v>
          </cell>
          <cell r="L66">
            <v>12422805</v>
          </cell>
          <cell r="M66">
            <v>2500</v>
          </cell>
          <cell r="N66">
            <v>9862500</v>
          </cell>
        </row>
        <row r="67">
          <cell r="A67" t="str">
            <v>터파기</v>
          </cell>
          <cell r="B67" t="str">
            <v>토사,육상</v>
          </cell>
          <cell r="C67">
            <v>2220</v>
          </cell>
          <cell r="D67" t="str">
            <v>M3</v>
          </cell>
          <cell r="E67">
            <v>114</v>
          </cell>
          <cell r="F67">
            <v>253080</v>
          </cell>
          <cell r="G67">
            <v>146</v>
          </cell>
          <cell r="H67">
            <v>324120</v>
          </cell>
          <cell r="I67">
            <v>156</v>
          </cell>
          <cell r="J67">
            <v>346320</v>
          </cell>
          <cell r="K67">
            <v>416</v>
          </cell>
          <cell r="L67">
            <v>923520</v>
          </cell>
          <cell r="M67">
            <v>350</v>
          </cell>
          <cell r="N67">
            <v>777000</v>
          </cell>
        </row>
        <row r="68">
          <cell r="A68" t="str">
            <v>터파기</v>
          </cell>
          <cell r="B68" t="str">
            <v>토사,수중</v>
          </cell>
          <cell r="C68">
            <v>264</v>
          </cell>
          <cell r="D68" t="str">
            <v>M3</v>
          </cell>
          <cell r="E68">
            <v>295</v>
          </cell>
          <cell r="F68">
            <v>77880</v>
          </cell>
          <cell r="G68">
            <v>377</v>
          </cell>
          <cell r="H68">
            <v>99528</v>
          </cell>
          <cell r="I68">
            <v>404</v>
          </cell>
          <cell r="J68">
            <v>106656</v>
          </cell>
          <cell r="K68">
            <v>1076</v>
          </cell>
          <cell r="L68">
            <v>284064</v>
          </cell>
          <cell r="M68">
            <v>700</v>
          </cell>
          <cell r="N68">
            <v>184800</v>
          </cell>
        </row>
        <row r="69">
          <cell r="A69" t="str">
            <v>되메우기</v>
          </cell>
          <cell r="C69">
            <v>403</v>
          </cell>
          <cell r="D69" t="str">
            <v>M3</v>
          </cell>
          <cell r="E69">
            <v>154</v>
          </cell>
          <cell r="F69">
            <v>62062</v>
          </cell>
          <cell r="G69">
            <v>575</v>
          </cell>
          <cell r="H69">
            <v>231725</v>
          </cell>
          <cell r="I69">
            <v>211</v>
          </cell>
          <cell r="J69">
            <v>85033</v>
          </cell>
          <cell r="K69">
            <v>940</v>
          </cell>
          <cell r="L69">
            <v>378820</v>
          </cell>
          <cell r="M69">
            <v>650</v>
          </cell>
          <cell r="N69">
            <v>261950</v>
          </cell>
        </row>
        <row r="70">
          <cell r="A70" t="str">
            <v>떼입히기</v>
          </cell>
          <cell r="B70" t="str">
            <v>평떼</v>
          </cell>
          <cell r="C70">
            <v>600</v>
          </cell>
          <cell r="D70" t="str">
            <v>M2</v>
          </cell>
          <cell r="E70">
            <v>2990</v>
          </cell>
          <cell r="F70">
            <v>1794000</v>
          </cell>
          <cell r="G70">
            <v>4460</v>
          </cell>
          <cell r="H70">
            <v>2676000</v>
          </cell>
          <cell r="J70">
            <v>0</v>
          </cell>
          <cell r="K70">
            <v>7450</v>
          </cell>
          <cell r="L70">
            <v>4470000</v>
          </cell>
          <cell r="M70">
            <v>5000</v>
          </cell>
          <cell r="N70">
            <v>3000000</v>
          </cell>
        </row>
        <row r="71">
          <cell r="A71" t="str">
            <v>떼입히기</v>
          </cell>
          <cell r="B71" t="str">
            <v>줄떼</v>
          </cell>
          <cell r="C71">
            <v>1191</v>
          </cell>
          <cell r="D71" t="str">
            <v>M2</v>
          </cell>
          <cell r="E71">
            <v>80</v>
          </cell>
          <cell r="F71">
            <v>95280</v>
          </cell>
          <cell r="G71">
            <v>3410</v>
          </cell>
          <cell r="H71">
            <v>4061310</v>
          </cell>
          <cell r="J71">
            <v>0</v>
          </cell>
          <cell r="K71">
            <v>3490</v>
          </cell>
          <cell r="L71">
            <v>4156590</v>
          </cell>
          <cell r="M71">
            <v>3000</v>
          </cell>
          <cell r="N71">
            <v>3573000</v>
          </cell>
        </row>
        <row r="72">
          <cell r="A72" t="str">
            <v>돌붙임</v>
          </cell>
          <cell r="B72" t="str">
            <v>비탈보호</v>
          </cell>
          <cell r="C72">
            <v>215</v>
          </cell>
          <cell r="D72" t="str">
            <v>m2</v>
          </cell>
          <cell r="E72">
            <v>16666</v>
          </cell>
          <cell r="F72">
            <v>3583190</v>
          </cell>
          <cell r="G72">
            <v>30805</v>
          </cell>
          <cell r="H72">
            <v>6623075</v>
          </cell>
          <cell r="J72">
            <v>0</v>
          </cell>
          <cell r="K72">
            <v>47471</v>
          </cell>
          <cell r="L72">
            <v>10206265</v>
          </cell>
          <cell r="M72">
            <v>35000</v>
          </cell>
          <cell r="N72">
            <v>7525000</v>
          </cell>
        </row>
        <row r="73">
          <cell r="A73" t="str">
            <v>수로콘크리트</v>
          </cell>
          <cell r="B73" t="str">
            <v>σCK=210KG/CM2</v>
          </cell>
          <cell r="C73">
            <v>733</v>
          </cell>
          <cell r="D73" t="str">
            <v>M3</v>
          </cell>
          <cell r="E73">
            <v>32524</v>
          </cell>
          <cell r="F73">
            <v>23840092</v>
          </cell>
          <cell r="G73">
            <v>113228</v>
          </cell>
          <cell r="H73">
            <v>82996124</v>
          </cell>
          <cell r="I73">
            <v>4015</v>
          </cell>
          <cell r="J73">
            <v>2942995</v>
          </cell>
          <cell r="K73">
            <v>149767</v>
          </cell>
          <cell r="L73">
            <v>109779211</v>
          </cell>
          <cell r="M73">
            <v>120000</v>
          </cell>
          <cell r="N73">
            <v>87960000</v>
          </cell>
        </row>
        <row r="74">
          <cell r="A74" t="str">
            <v>아스콘포장</v>
          </cell>
          <cell r="B74" t="str">
            <v>T=45CM</v>
          </cell>
          <cell r="C74">
            <v>5619</v>
          </cell>
          <cell r="D74" t="str">
            <v>M2</v>
          </cell>
          <cell r="E74">
            <v>16017</v>
          </cell>
          <cell r="F74">
            <v>89999523</v>
          </cell>
          <cell r="G74">
            <v>6217</v>
          </cell>
          <cell r="H74">
            <v>34933323</v>
          </cell>
          <cell r="I74">
            <v>846</v>
          </cell>
          <cell r="J74">
            <v>4753674</v>
          </cell>
          <cell r="K74">
            <v>23080</v>
          </cell>
          <cell r="L74">
            <v>129686520</v>
          </cell>
          <cell r="M74">
            <v>20000</v>
          </cell>
          <cell r="N74">
            <v>112380000</v>
          </cell>
        </row>
        <row r="75">
          <cell r="A75" t="str">
            <v>흄관부설</v>
          </cell>
          <cell r="B75" t="str">
            <v>Ф60CM</v>
          </cell>
          <cell r="C75">
            <v>14</v>
          </cell>
          <cell r="D75" t="str">
            <v>M</v>
          </cell>
          <cell r="E75">
            <v>2413</v>
          </cell>
          <cell r="F75">
            <v>33782</v>
          </cell>
          <cell r="G75">
            <v>4193</v>
          </cell>
          <cell r="H75">
            <v>58702</v>
          </cell>
          <cell r="I75">
            <v>499</v>
          </cell>
          <cell r="J75">
            <v>6986</v>
          </cell>
          <cell r="K75">
            <v>7105</v>
          </cell>
          <cell r="L75">
            <v>99470</v>
          </cell>
          <cell r="M75">
            <v>7000</v>
          </cell>
          <cell r="N75">
            <v>98000</v>
          </cell>
        </row>
        <row r="76">
          <cell r="A76" t="str">
            <v>블럭울타리</v>
          </cell>
          <cell r="B76" t="str">
            <v>H=2.0M</v>
          </cell>
          <cell r="C76">
            <v>313</v>
          </cell>
          <cell r="D76" t="str">
            <v>M</v>
          </cell>
          <cell r="E76">
            <v>18400</v>
          </cell>
          <cell r="F76">
            <v>5759200</v>
          </cell>
          <cell r="G76">
            <v>1666</v>
          </cell>
          <cell r="H76">
            <v>521458</v>
          </cell>
          <cell r="J76">
            <v>0</v>
          </cell>
          <cell r="K76">
            <v>20066</v>
          </cell>
          <cell r="L76">
            <v>6280658</v>
          </cell>
          <cell r="M76">
            <v>18000</v>
          </cell>
          <cell r="N76">
            <v>5634000</v>
          </cell>
        </row>
        <row r="77">
          <cell r="A77" t="str">
            <v>콘크리트 포장</v>
          </cell>
          <cell r="B77" t="str">
            <v>T=20CM σck=180kg/㎠</v>
          </cell>
          <cell r="C77">
            <v>2886</v>
          </cell>
          <cell r="D77" t="str">
            <v>M2</v>
          </cell>
          <cell r="E77">
            <v>8093</v>
          </cell>
          <cell r="F77">
            <v>23356398</v>
          </cell>
          <cell r="G77">
            <v>13250</v>
          </cell>
          <cell r="H77">
            <v>38239500</v>
          </cell>
          <cell r="I77">
            <v>454</v>
          </cell>
          <cell r="J77">
            <v>1310244</v>
          </cell>
          <cell r="K77">
            <v>21797</v>
          </cell>
          <cell r="L77">
            <v>62906142</v>
          </cell>
          <cell r="M77">
            <v>20000</v>
          </cell>
          <cell r="N77">
            <v>57720000</v>
          </cell>
        </row>
        <row r="78">
          <cell r="A78" t="str">
            <v>BOX철근콘크리트</v>
          </cell>
          <cell r="B78" t="str">
            <v>σCK=240KG/CM2</v>
          </cell>
          <cell r="C78">
            <v>255</v>
          </cell>
          <cell r="D78" t="str">
            <v>M3</v>
          </cell>
          <cell r="E78">
            <v>24586</v>
          </cell>
          <cell r="F78">
            <v>6269430</v>
          </cell>
          <cell r="G78">
            <v>167641</v>
          </cell>
          <cell r="H78">
            <v>42748455</v>
          </cell>
          <cell r="I78">
            <v>4905</v>
          </cell>
          <cell r="J78">
            <v>1250775</v>
          </cell>
          <cell r="K78">
            <v>197132</v>
          </cell>
          <cell r="L78">
            <v>50268660</v>
          </cell>
          <cell r="M78">
            <v>160000</v>
          </cell>
          <cell r="N78">
            <v>40800000</v>
          </cell>
        </row>
        <row r="79">
          <cell r="A79" t="str">
            <v>아스콘포장</v>
          </cell>
          <cell r="B79" t="str">
            <v>BOX구간,T=8CM</v>
          </cell>
          <cell r="C79">
            <v>154</v>
          </cell>
          <cell r="D79" t="str">
            <v>M2</v>
          </cell>
          <cell r="E79">
            <v>6290</v>
          </cell>
          <cell r="F79">
            <v>968660</v>
          </cell>
          <cell r="G79">
            <v>435</v>
          </cell>
          <cell r="H79">
            <v>66990</v>
          </cell>
          <cell r="I79">
            <v>115</v>
          </cell>
          <cell r="J79">
            <v>17710</v>
          </cell>
          <cell r="K79">
            <v>6840</v>
          </cell>
          <cell r="L79">
            <v>1053360</v>
          </cell>
          <cell r="M79">
            <v>6000</v>
          </cell>
          <cell r="N79">
            <v>924000</v>
          </cell>
        </row>
        <row r="80">
          <cell r="A80" t="str">
            <v>바닥콘크리트</v>
          </cell>
          <cell r="B80" t="str">
            <v>σCK=180KG/CM2</v>
          </cell>
          <cell r="C80">
            <v>19</v>
          </cell>
          <cell r="D80" t="str">
            <v>M3</v>
          </cell>
          <cell r="E80">
            <v>2150</v>
          </cell>
          <cell r="F80">
            <v>40850</v>
          </cell>
          <cell r="G80">
            <v>25376</v>
          </cell>
          <cell r="H80">
            <v>482144</v>
          </cell>
          <cell r="J80">
            <v>0</v>
          </cell>
          <cell r="K80">
            <v>27526</v>
          </cell>
          <cell r="L80">
            <v>522994</v>
          </cell>
          <cell r="M80">
            <v>20000</v>
          </cell>
          <cell r="N80">
            <v>380000</v>
          </cell>
        </row>
        <row r="81">
          <cell r="A81" t="str">
            <v>구조물 뒷채움</v>
          </cell>
          <cell r="B81" t="str">
            <v>막돌</v>
          </cell>
          <cell r="C81">
            <v>138</v>
          </cell>
          <cell r="D81" t="str">
            <v>M3</v>
          </cell>
          <cell r="E81">
            <v>13210</v>
          </cell>
          <cell r="F81">
            <v>1822980</v>
          </cell>
          <cell r="G81">
            <v>11681</v>
          </cell>
          <cell r="H81">
            <v>1611978</v>
          </cell>
          <cell r="I81">
            <v>330</v>
          </cell>
          <cell r="J81">
            <v>45540</v>
          </cell>
          <cell r="K81">
            <v>25221</v>
          </cell>
          <cell r="L81">
            <v>3480498</v>
          </cell>
          <cell r="M81">
            <v>23000</v>
          </cell>
          <cell r="N81">
            <v>3174000</v>
          </cell>
        </row>
        <row r="82">
          <cell r="A82" t="str">
            <v>아스팔트 방수</v>
          </cell>
          <cell r="B82" t="str">
            <v>BOX구간</v>
          </cell>
          <cell r="C82">
            <v>638</v>
          </cell>
          <cell r="D82" t="str">
            <v>M2</v>
          </cell>
          <cell r="E82">
            <v>2220</v>
          </cell>
          <cell r="F82">
            <v>1416360</v>
          </cell>
          <cell r="G82">
            <v>3470</v>
          </cell>
          <cell r="H82">
            <v>2213860</v>
          </cell>
          <cell r="J82">
            <v>0</v>
          </cell>
          <cell r="K82">
            <v>5690</v>
          </cell>
          <cell r="L82">
            <v>3630220</v>
          </cell>
          <cell r="M82">
            <v>5000</v>
          </cell>
          <cell r="N82">
            <v>3190000</v>
          </cell>
        </row>
        <row r="83">
          <cell r="A83" t="str">
            <v>기초막돌다짐</v>
          </cell>
          <cell r="C83">
            <v>48</v>
          </cell>
          <cell r="D83" t="str">
            <v>M3</v>
          </cell>
          <cell r="E83">
            <v>13000</v>
          </cell>
          <cell r="F83">
            <v>624000</v>
          </cell>
          <cell r="G83">
            <v>34091</v>
          </cell>
          <cell r="H83">
            <v>1636368</v>
          </cell>
          <cell r="J83">
            <v>0</v>
          </cell>
          <cell r="K83">
            <v>47091</v>
          </cell>
          <cell r="L83">
            <v>2260368</v>
          </cell>
          <cell r="M83">
            <v>32000</v>
          </cell>
          <cell r="N83">
            <v>1536000</v>
          </cell>
        </row>
        <row r="84">
          <cell r="A84" t="str">
            <v>2. 교 량 공</v>
          </cell>
          <cell r="C84">
            <v>0</v>
          </cell>
          <cell r="F84">
            <v>3038683914</v>
          </cell>
          <cell r="H84">
            <v>4524770700</v>
          </cell>
          <cell r="J84">
            <v>694107203</v>
          </cell>
          <cell r="K84">
            <v>0</v>
          </cell>
          <cell r="L84">
            <v>8257561817</v>
          </cell>
          <cell r="N84">
            <v>6336713800</v>
          </cell>
        </row>
        <row r="85">
          <cell r="A85" t="str">
            <v>터파기</v>
          </cell>
          <cell r="B85" t="str">
            <v>토사, 육상</v>
          </cell>
          <cell r="C85">
            <v>40942</v>
          </cell>
          <cell r="D85" t="str">
            <v>M3</v>
          </cell>
          <cell r="E85">
            <v>114</v>
          </cell>
          <cell r="F85">
            <v>4667388</v>
          </cell>
          <cell r="G85">
            <v>146</v>
          </cell>
          <cell r="H85">
            <v>5977532</v>
          </cell>
          <cell r="I85">
            <v>156</v>
          </cell>
          <cell r="J85">
            <v>6386952</v>
          </cell>
          <cell r="K85">
            <v>416</v>
          </cell>
          <cell r="L85">
            <v>17031872</v>
          </cell>
          <cell r="M85">
            <v>350</v>
          </cell>
          <cell r="N85">
            <v>14329700</v>
          </cell>
        </row>
        <row r="86">
          <cell r="A86" t="str">
            <v>되메우기</v>
          </cell>
          <cell r="C86">
            <v>29503</v>
          </cell>
          <cell r="D86" t="str">
            <v>M3</v>
          </cell>
          <cell r="E86">
            <v>154</v>
          </cell>
          <cell r="F86">
            <v>4543462</v>
          </cell>
          <cell r="G86">
            <v>575</v>
          </cell>
          <cell r="H86">
            <v>16964225</v>
          </cell>
          <cell r="I86">
            <v>211</v>
          </cell>
          <cell r="J86">
            <v>6225133</v>
          </cell>
          <cell r="K86">
            <v>940</v>
          </cell>
          <cell r="L86">
            <v>27732820</v>
          </cell>
          <cell r="M86">
            <v>700</v>
          </cell>
          <cell r="N86">
            <v>20652100</v>
          </cell>
        </row>
        <row r="87">
          <cell r="A87" t="str">
            <v>구조물 뒷채움</v>
          </cell>
          <cell r="B87" t="str">
            <v>막돌</v>
          </cell>
          <cell r="C87">
            <v>7612</v>
          </cell>
          <cell r="D87" t="str">
            <v>M3</v>
          </cell>
          <cell r="E87">
            <v>13210</v>
          </cell>
          <cell r="F87">
            <v>100554520</v>
          </cell>
          <cell r="G87">
            <v>11681</v>
          </cell>
          <cell r="H87">
            <v>88915772</v>
          </cell>
          <cell r="I87">
            <v>330</v>
          </cell>
          <cell r="J87">
            <v>2511960</v>
          </cell>
          <cell r="K87">
            <v>25221</v>
          </cell>
          <cell r="L87">
            <v>191982252</v>
          </cell>
          <cell r="M87">
            <v>20000</v>
          </cell>
          <cell r="N87">
            <v>152240000</v>
          </cell>
        </row>
        <row r="88">
          <cell r="A88" t="str">
            <v>바닥콘크리트</v>
          </cell>
          <cell r="B88" t="str">
            <v>σCK=180KG/CM2</v>
          </cell>
          <cell r="C88">
            <v>1273</v>
          </cell>
          <cell r="D88" t="str">
            <v>M3</v>
          </cell>
          <cell r="E88">
            <v>1996</v>
          </cell>
          <cell r="F88">
            <v>2540908</v>
          </cell>
          <cell r="G88">
            <v>25054</v>
          </cell>
          <cell r="H88">
            <v>31893742</v>
          </cell>
          <cell r="J88">
            <v>0</v>
          </cell>
          <cell r="K88">
            <v>27050</v>
          </cell>
          <cell r="L88">
            <v>34434650</v>
          </cell>
          <cell r="M88">
            <v>20000</v>
          </cell>
          <cell r="N88">
            <v>25460000</v>
          </cell>
        </row>
        <row r="89">
          <cell r="A89" t="str">
            <v>교대 기초철근 콘크리트</v>
          </cell>
          <cell r="B89" t="str">
            <v>σCK=240KG/CM2</v>
          </cell>
          <cell r="C89">
            <v>341</v>
          </cell>
          <cell r="D89" t="str">
            <v>M3</v>
          </cell>
          <cell r="E89">
            <v>4466</v>
          </cell>
          <cell r="F89">
            <v>1522906</v>
          </cell>
          <cell r="G89">
            <v>67027</v>
          </cell>
          <cell r="H89">
            <v>22856207</v>
          </cell>
          <cell r="I89">
            <v>4015</v>
          </cell>
          <cell r="J89">
            <v>1369115</v>
          </cell>
          <cell r="K89">
            <v>75508</v>
          </cell>
          <cell r="L89">
            <v>25748228</v>
          </cell>
          <cell r="M89">
            <v>60000</v>
          </cell>
          <cell r="N89">
            <v>20460000</v>
          </cell>
        </row>
        <row r="90">
          <cell r="A90" t="str">
            <v>교대 구체철근 콘크리트</v>
          </cell>
          <cell r="B90" t="str">
            <v>σCK=240KG/CM2</v>
          </cell>
          <cell r="C90">
            <v>442</v>
          </cell>
          <cell r="D90" t="str">
            <v>M3</v>
          </cell>
          <cell r="E90">
            <v>23099</v>
          </cell>
          <cell r="F90">
            <v>10209758</v>
          </cell>
          <cell r="G90">
            <v>141949</v>
          </cell>
          <cell r="H90">
            <v>62741458</v>
          </cell>
          <cell r="I90">
            <v>4780</v>
          </cell>
          <cell r="J90">
            <v>2112760</v>
          </cell>
          <cell r="K90">
            <v>169828</v>
          </cell>
          <cell r="L90">
            <v>75063976</v>
          </cell>
          <cell r="M90">
            <v>120000</v>
          </cell>
          <cell r="N90">
            <v>53040000</v>
          </cell>
        </row>
        <row r="91">
          <cell r="A91" t="str">
            <v>교각 기초철근 콘크리트</v>
          </cell>
          <cell r="B91" t="str">
            <v>σCK=240KG/CM2</v>
          </cell>
          <cell r="C91">
            <v>3565</v>
          </cell>
          <cell r="D91" t="str">
            <v>M3</v>
          </cell>
          <cell r="E91">
            <v>5574</v>
          </cell>
          <cell r="F91">
            <v>19871310</v>
          </cell>
          <cell r="G91">
            <v>90530</v>
          </cell>
          <cell r="H91">
            <v>322739450</v>
          </cell>
          <cell r="I91">
            <v>4015</v>
          </cell>
          <cell r="J91">
            <v>14313475</v>
          </cell>
          <cell r="K91">
            <v>100119</v>
          </cell>
          <cell r="L91">
            <v>356924235</v>
          </cell>
          <cell r="M91">
            <v>80000</v>
          </cell>
          <cell r="N91">
            <v>285200000</v>
          </cell>
        </row>
        <row r="92">
          <cell r="A92" t="str">
            <v>교각 구체철근 콘크리트</v>
          </cell>
          <cell r="B92" t="str">
            <v>σCK=240KG/CM2</v>
          </cell>
          <cell r="C92">
            <v>2840</v>
          </cell>
          <cell r="D92" t="str">
            <v>M3</v>
          </cell>
          <cell r="E92">
            <v>25308</v>
          </cell>
          <cell r="F92">
            <v>71874720</v>
          </cell>
          <cell r="G92">
            <v>252511</v>
          </cell>
          <cell r="H92">
            <v>717131240</v>
          </cell>
          <cell r="I92">
            <v>6099</v>
          </cell>
          <cell r="J92">
            <v>17321160</v>
          </cell>
          <cell r="K92">
            <v>283918</v>
          </cell>
          <cell r="L92">
            <v>806327120</v>
          </cell>
          <cell r="M92">
            <v>240000</v>
          </cell>
          <cell r="N92">
            <v>681600000</v>
          </cell>
        </row>
        <row r="93">
          <cell r="A93" t="str">
            <v>교좌장치</v>
          </cell>
          <cell r="B93" t="str">
            <v>600t,고정+가동</v>
          </cell>
          <cell r="C93">
            <v>9</v>
          </cell>
          <cell r="D93" t="str">
            <v>조</v>
          </cell>
          <cell r="E93">
            <v>16842777</v>
          </cell>
          <cell r="F93">
            <v>151584993</v>
          </cell>
          <cell r="G93">
            <v>642726</v>
          </cell>
          <cell r="H93">
            <v>5784534</v>
          </cell>
          <cell r="I93">
            <v>18950</v>
          </cell>
          <cell r="J93">
            <v>170550</v>
          </cell>
          <cell r="K93">
            <v>17504453</v>
          </cell>
          <cell r="L93">
            <v>157540077</v>
          </cell>
          <cell r="M93">
            <v>15000000</v>
          </cell>
          <cell r="N93">
            <v>135000000</v>
          </cell>
        </row>
        <row r="94">
          <cell r="A94" t="str">
            <v>교좌장치</v>
          </cell>
          <cell r="B94" t="str">
            <v>175t,고정+가동</v>
          </cell>
          <cell r="C94">
            <v>145</v>
          </cell>
          <cell r="D94" t="str">
            <v>조</v>
          </cell>
          <cell r="E94">
            <v>3528504</v>
          </cell>
          <cell r="F94">
            <v>511633080</v>
          </cell>
          <cell r="G94">
            <v>169247</v>
          </cell>
          <cell r="H94">
            <v>24540815</v>
          </cell>
          <cell r="I94">
            <v>4703</v>
          </cell>
          <cell r="J94">
            <v>681935</v>
          </cell>
          <cell r="K94">
            <v>3702454</v>
          </cell>
          <cell r="L94">
            <v>536855830</v>
          </cell>
          <cell r="M94">
            <v>3500000</v>
          </cell>
          <cell r="N94">
            <v>507500000</v>
          </cell>
        </row>
        <row r="95">
          <cell r="A95" t="str">
            <v>강관파일박기</v>
          </cell>
          <cell r="B95" t="str">
            <v>ø508MM,L=20.0M 직항</v>
          </cell>
          <cell r="C95">
            <v>25</v>
          </cell>
          <cell r="D95" t="str">
            <v>본</v>
          </cell>
          <cell r="E95">
            <v>1410676</v>
          </cell>
          <cell r="F95">
            <v>35266900</v>
          </cell>
          <cell r="G95">
            <v>239871</v>
          </cell>
          <cell r="H95">
            <v>5996775</v>
          </cell>
          <cell r="I95">
            <v>27311</v>
          </cell>
          <cell r="J95">
            <v>682775</v>
          </cell>
          <cell r="K95">
            <v>1677858</v>
          </cell>
          <cell r="L95">
            <v>41946450</v>
          </cell>
          <cell r="M95">
            <v>1300000</v>
          </cell>
          <cell r="N95">
            <v>32500000</v>
          </cell>
        </row>
        <row r="96">
          <cell r="A96" t="str">
            <v>강관파일박기</v>
          </cell>
          <cell r="B96" t="str">
            <v>ø508MM,L=17.0M 직항</v>
          </cell>
          <cell r="C96">
            <v>90</v>
          </cell>
          <cell r="D96" t="str">
            <v>본</v>
          </cell>
          <cell r="E96">
            <v>1206725</v>
          </cell>
          <cell r="F96">
            <v>108605250</v>
          </cell>
          <cell r="G96">
            <v>239145</v>
          </cell>
          <cell r="H96">
            <v>21523050</v>
          </cell>
          <cell r="I96">
            <v>26279</v>
          </cell>
          <cell r="J96">
            <v>2365110</v>
          </cell>
          <cell r="K96">
            <v>1472149</v>
          </cell>
          <cell r="L96">
            <v>132493410</v>
          </cell>
          <cell r="M96">
            <v>1100000</v>
          </cell>
          <cell r="N96">
            <v>99000000</v>
          </cell>
        </row>
        <row r="97">
          <cell r="A97" t="str">
            <v>강관파일박기</v>
          </cell>
          <cell r="B97" t="str">
            <v>ø508MM,L=16.0M 직항</v>
          </cell>
          <cell r="C97">
            <v>50</v>
          </cell>
          <cell r="D97" t="str">
            <v>본</v>
          </cell>
          <cell r="E97">
            <v>1138714</v>
          </cell>
          <cell r="F97">
            <v>56935700</v>
          </cell>
          <cell r="G97">
            <v>238834</v>
          </cell>
          <cell r="H97">
            <v>11941700</v>
          </cell>
          <cell r="I97">
            <v>25825</v>
          </cell>
          <cell r="J97">
            <v>1291250</v>
          </cell>
          <cell r="K97">
            <v>1403373</v>
          </cell>
          <cell r="L97">
            <v>70168650</v>
          </cell>
          <cell r="M97">
            <v>1100000</v>
          </cell>
          <cell r="N97">
            <v>55000000</v>
          </cell>
        </row>
        <row r="98">
          <cell r="A98" t="str">
            <v>강관파일박기</v>
          </cell>
          <cell r="B98" t="str">
            <v>ø508MM,L=15.0M 직항</v>
          </cell>
          <cell r="C98">
            <v>45</v>
          </cell>
          <cell r="D98" t="str">
            <v>본</v>
          </cell>
          <cell r="E98">
            <v>1070017</v>
          </cell>
          <cell r="F98">
            <v>48150765</v>
          </cell>
          <cell r="G98">
            <v>231927</v>
          </cell>
          <cell r="H98">
            <v>10436715</v>
          </cell>
          <cell r="I98">
            <v>23574</v>
          </cell>
          <cell r="J98">
            <v>1060830</v>
          </cell>
          <cell r="K98">
            <v>1325518</v>
          </cell>
          <cell r="L98">
            <v>59648310</v>
          </cell>
          <cell r="M98">
            <v>100000</v>
          </cell>
          <cell r="N98">
            <v>4500000</v>
          </cell>
        </row>
        <row r="99">
          <cell r="A99" t="str">
            <v>강관파일박기</v>
          </cell>
          <cell r="B99" t="str">
            <v>ø508MM,L=14.0M 직항</v>
          </cell>
          <cell r="C99">
            <v>50</v>
          </cell>
          <cell r="D99" t="str">
            <v>본</v>
          </cell>
          <cell r="E99">
            <v>999910</v>
          </cell>
          <cell r="F99">
            <v>49995500</v>
          </cell>
          <cell r="G99">
            <v>202920</v>
          </cell>
          <cell r="H99">
            <v>10146000</v>
          </cell>
          <cell r="I99">
            <v>24054</v>
          </cell>
          <cell r="J99">
            <v>1202700</v>
          </cell>
          <cell r="K99">
            <v>1226884</v>
          </cell>
          <cell r="L99">
            <v>61344200</v>
          </cell>
          <cell r="M99">
            <v>980000</v>
          </cell>
          <cell r="N99">
            <v>49000000</v>
          </cell>
        </row>
        <row r="100">
          <cell r="A100" t="str">
            <v>강관파일박기</v>
          </cell>
          <cell r="B100" t="str">
            <v>ø508MM,L=13.0M 직항</v>
          </cell>
          <cell r="C100">
            <v>149</v>
          </cell>
          <cell r="D100" t="str">
            <v>본</v>
          </cell>
          <cell r="E100">
            <v>931615</v>
          </cell>
          <cell r="F100">
            <v>138810635</v>
          </cell>
          <cell r="G100">
            <v>200649</v>
          </cell>
          <cell r="H100">
            <v>29896701</v>
          </cell>
          <cell r="I100">
            <v>22826</v>
          </cell>
          <cell r="J100">
            <v>3401074</v>
          </cell>
          <cell r="K100">
            <v>1155090</v>
          </cell>
          <cell r="L100">
            <v>172108410</v>
          </cell>
          <cell r="M100">
            <v>980000</v>
          </cell>
          <cell r="N100">
            <v>146020000</v>
          </cell>
        </row>
        <row r="101">
          <cell r="A101" t="str">
            <v>강관파일박기</v>
          </cell>
          <cell r="B101" t="str">
            <v>ø508MM,L=12.0M 직항</v>
          </cell>
          <cell r="C101">
            <v>275</v>
          </cell>
          <cell r="D101" t="str">
            <v>본</v>
          </cell>
          <cell r="E101">
            <v>863361</v>
          </cell>
          <cell r="F101">
            <v>237424275</v>
          </cell>
          <cell r="G101">
            <v>198682</v>
          </cell>
          <cell r="H101">
            <v>54637550</v>
          </cell>
          <cell r="I101">
            <v>21835</v>
          </cell>
          <cell r="J101">
            <v>6004625</v>
          </cell>
          <cell r="K101">
            <v>1083878</v>
          </cell>
          <cell r="L101">
            <v>298066450</v>
          </cell>
          <cell r="M101">
            <v>800000</v>
          </cell>
          <cell r="N101">
            <v>220000000</v>
          </cell>
        </row>
        <row r="102">
          <cell r="A102" t="str">
            <v>강관파일박기</v>
          </cell>
          <cell r="B102" t="str">
            <v>ø508MM,L=11.0M 직항</v>
          </cell>
          <cell r="C102">
            <v>228</v>
          </cell>
          <cell r="D102" t="str">
            <v>본</v>
          </cell>
          <cell r="E102">
            <v>795203</v>
          </cell>
          <cell r="F102">
            <v>181306284</v>
          </cell>
          <cell r="G102">
            <v>196970</v>
          </cell>
          <cell r="H102">
            <v>44909160</v>
          </cell>
          <cell r="I102">
            <v>21008</v>
          </cell>
          <cell r="J102">
            <v>4789824</v>
          </cell>
          <cell r="K102">
            <v>1013181</v>
          </cell>
          <cell r="L102">
            <v>231005268</v>
          </cell>
          <cell r="M102">
            <v>800000</v>
          </cell>
          <cell r="N102">
            <v>182400000</v>
          </cell>
        </row>
        <row r="103">
          <cell r="A103" t="str">
            <v>강관파일박기</v>
          </cell>
          <cell r="B103" t="str">
            <v>ø508MM,L=10.0M 직항</v>
          </cell>
          <cell r="C103">
            <v>223</v>
          </cell>
          <cell r="D103" t="str">
            <v>본</v>
          </cell>
          <cell r="E103">
            <v>727241</v>
          </cell>
          <cell r="F103">
            <v>162174743</v>
          </cell>
          <cell r="G103">
            <v>196773</v>
          </cell>
          <cell r="H103">
            <v>43880379</v>
          </cell>
          <cell r="I103">
            <v>20734</v>
          </cell>
          <cell r="J103">
            <v>4623682</v>
          </cell>
          <cell r="K103">
            <v>944748</v>
          </cell>
          <cell r="L103">
            <v>210678804</v>
          </cell>
          <cell r="M103">
            <v>720000</v>
          </cell>
          <cell r="N103">
            <v>160560000</v>
          </cell>
        </row>
        <row r="104">
          <cell r="A104" t="str">
            <v>강관파일박기</v>
          </cell>
          <cell r="B104" t="str">
            <v>ø508MM,L=9.0M 직항</v>
          </cell>
          <cell r="C104">
            <v>156</v>
          </cell>
          <cell r="D104" t="str">
            <v>본</v>
          </cell>
          <cell r="E104">
            <v>659123</v>
          </cell>
          <cell r="F104">
            <v>102823188</v>
          </cell>
          <cell r="G104">
            <v>195244</v>
          </cell>
          <cell r="H104">
            <v>30458064</v>
          </cell>
          <cell r="I104">
            <v>20003</v>
          </cell>
          <cell r="J104">
            <v>3120468</v>
          </cell>
          <cell r="K104">
            <v>874370</v>
          </cell>
          <cell r="L104">
            <v>136401720</v>
          </cell>
          <cell r="M104">
            <v>640000</v>
          </cell>
          <cell r="N104">
            <v>99840000</v>
          </cell>
        </row>
        <row r="105">
          <cell r="A105" t="str">
            <v>강관파일박기</v>
          </cell>
          <cell r="B105" t="str">
            <v>ø508MM,L=8.0M 직항</v>
          </cell>
          <cell r="C105">
            <v>95</v>
          </cell>
          <cell r="D105" t="str">
            <v>본</v>
          </cell>
          <cell r="E105">
            <v>590952</v>
          </cell>
          <cell r="F105">
            <v>56140440</v>
          </cell>
          <cell r="G105">
            <v>193726</v>
          </cell>
          <cell r="H105">
            <v>18403970</v>
          </cell>
          <cell r="I105">
            <v>19148</v>
          </cell>
          <cell r="J105">
            <v>1819060</v>
          </cell>
          <cell r="K105">
            <v>803826</v>
          </cell>
          <cell r="L105">
            <v>76363470</v>
          </cell>
          <cell r="M105">
            <v>640000</v>
          </cell>
          <cell r="N105">
            <v>60800000</v>
          </cell>
        </row>
        <row r="106">
          <cell r="A106" t="str">
            <v>강관파일박기</v>
          </cell>
          <cell r="B106" t="str">
            <v>ø508MM,L=6.0M 직항</v>
          </cell>
          <cell r="C106">
            <v>54</v>
          </cell>
          <cell r="D106" t="str">
            <v>본</v>
          </cell>
          <cell r="E106">
            <v>454578</v>
          </cell>
          <cell r="F106">
            <v>24547212</v>
          </cell>
          <cell r="G106">
            <v>190165</v>
          </cell>
          <cell r="H106">
            <v>10268910</v>
          </cell>
          <cell r="I106">
            <v>17350</v>
          </cell>
          <cell r="J106">
            <v>936900</v>
          </cell>
          <cell r="K106">
            <v>662093</v>
          </cell>
          <cell r="L106">
            <v>35753022</v>
          </cell>
          <cell r="M106">
            <v>500000</v>
          </cell>
          <cell r="N106">
            <v>27000000</v>
          </cell>
        </row>
        <row r="107">
          <cell r="A107" t="str">
            <v>강관파일박기</v>
          </cell>
          <cell r="B107" t="str">
            <v>ø508MM,L=5.0M 직항</v>
          </cell>
          <cell r="C107">
            <v>30</v>
          </cell>
          <cell r="D107" t="str">
            <v>본</v>
          </cell>
          <cell r="E107">
            <v>386499</v>
          </cell>
          <cell r="F107">
            <v>11594970</v>
          </cell>
          <cell r="G107">
            <v>189130</v>
          </cell>
          <cell r="H107">
            <v>5673900</v>
          </cell>
          <cell r="I107">
            <v>16810</v>
          </cell>
          <cell r="J107">
            <v>504300</v>
          </cell>
          <cell r="K107">
            <v>592439</v>
          </cell>
          <cell r="L107">
            <v>17773170</v>
          </cell>
          <cell r="M107">
            <v>480000</v>
          </cell>
          <cell r="N107">
            <v>14400000</v>
          </cell>
        </row>
        <row r="108">
          <cell r="A108" t="str">
            <v>돌붙임</v>
          </cell>
          <cell r="B108" t="str">
            <v>비탈보호</v>
          </cell>
          <cell r="C108">
            <v>552</v>
          </cell>
          <cell r="D108" t="str">
            <v>m2</v>
          </cell>
          <cell r="E108">
            <v>16666</v>
          </cell>
          <cell r="F108">
            <v>9199632</v>
          </cell>
          <cell r="G108">
            <v>30805</v>
          </cell>
          <cell r="H108">
            <v>17004360</v>
          </cell>
          <cell r="J108">
            <v>0</v>
          </cell>
          <cell r="K108">
            <v>47471</v>
          </cell>
          <cell r="L108">
            <v>26203992</v>
          </cell>
          <cell r="M108">
            <v>40000</v>
          </cell>
          <cell r="N108">
            <v>22080000</v>
          </cell>
        </row>
        <row r="109">
          <cell r="A109" t="str">
            <v>교면방수</v>
          </cell>
          <cell r="B109" t="str">
            <v>침투식액체</v>
          </cell>
          <cell r="C109">
            <v>9990</v>
          </cell>
          <cell r="D109" t="str">
            <v>M2</v>
          </cell>
          <cell r="E109">
            <v>2234</v>
          </cell>
          <cell r="F109">
            <v>22317660</v>
          </cell>
          <cell r="G109">
            <v>1846</v>
          </cell>
          <cell r="H109">
            <v>18441540</v>
          </cell>
          <cell r="I109">
            <v>55</v>
          </cell>
          <cell r="J109">
            <v>549450</v>
          </cell>
          <cell r="K109">
            <v>4135</v>
          </cell>
          <cell r="L109">
            <v>41308650</v>
          </cell>
          <cell r="M109">
            <v>4000</v>
          </cell>
          <cell r="N109">
            <v>39960000</v>
          </cell>
        </row>
        <row r="110">
          <cell r="A110" t="str">
            <v>신축이음장치</v>
          </cell>
          <cell r="B110" t="str">
            <v>T=20MM</v>
          </cell>
          <cell r="C110">
            <v>79</v>
          </cell>
          <cell r="D110" t="str">
            <v>M</v>
          </cell>
          <cell r="E110">
            <v>86734</v>
          </cell>
          <cell r="F110">
            <v>6851986</v>
          </cell>
          <cell r="G110">
            <v>55790</v>
          </cell>
          <cell r="H110">
            <v>4407410</v>
          </cell>
          <cell r="I110">
            <v>345</v>
          </cell>
          <cell r="J110">
            <v>27255</v>
          </cell>
          <cell r="K110">
            <v>142869</v>
          </cell>
          <cell r="L110">
            <v>11286651</v>
          </cell>
          <cell r="M110">
            <v>130000</v>
          </cell>
          <cell r="N110">
            <v>10270000</v>
          </cell>
        </row>
        <row r="111">
          <cell r="A111" t="str">
            <v>신축이음장치</v>
          </cell>
          <cell r="B111" t="str">
            <v>T=40MM</v>
          </cell>
          <cell r="C111">
            <v>264</v>
          </cell>
          <cell r="D111" t="str">
            <v>M</v>
          </cell>
          <cell r="E111">
            <v>182284</v>
          </cell>
          <cell r="F111">
            <v>48122976</v>
          </cell>
          <cell r="G111">
            <v>55790</v>
          </cell>
          <cell r="H111">
            <v>14728560</v>
          </cell>
          <cell r="I111">
            <v>345</v>
          </cell>
          <cell r="J111">
            <v>91080</v>
          </cell>
          <cell r="K111">
            <v>238419</v>
          </cell>
          <cell r="L111">
            <v>62942616</v>
          </cell>
          <cell r="M111">
            <v>200000</v>
          </cell>
          <cell r="N111">
            <v>52800000</v>
          </cell>
        </row>
        <row r="112">
          <cell r="A112" t="str">
            <v>신축이음장치</v>
          </cell>
          <cell r="B112" t="str">
            <v>T=50MM</v>
          </cell>
          <cell r="C112">
            <v>13</v>
          </cell>
          <cell r="D112" t="str">
            <v>M</v>
          </cell>
          <cell r="E112">
            <v>214079</v>
          </cell>
          <cell r="F112">
            <v>2783027</v>
          </cell>
          <cell r="G112">
            <v>56114</v>
          </cell>
          <cell r="H112">
            <v>729482</v>
          </cell>
          <cell r="I112">
            <v>356</v>
          </cell>
          <cell r="J112">
            <v>4628</v>
          </cell>
          <cell r="K112">
            <v>270549</v>
          </cell>
          <cell r="L112">
            <v>3517137</v>
          </cell>
          <cell r="M112">
            <v>250000</v>
          </cell>
          <cell r="N112">
            <v>3250000</v>
          </cell>
        </row>
        <row r="113">
          <cell r="A113" t="str">
            <v>신축이음장치</v>
          </cell>
          <cell r="B113" t="str">
            <v>T=100MM</v>
          </cell>
          <cell r="C113">
            <v>13</v>
          </cell>
          <cell r="D113" t="str">
            <v>M</v>
          </cell>
          <cell r="E113">
            <v>554741</v>
          </cell>
          <cell r="F113">
            <v>7211633</v>
          </cell>
          <cell r="G113">
            <v>67435</v>
          </cell>
          <cell r="H113">
            <v>876655</v>
          </cell>
          <cell r="I113">
            <v>605</v>
          </cell>
          <cell r="J113">
            <v>7865</v>
          </cell>
          <cell r="K113">
            <v>622781</v>
          </cell>
          <cell r="L113">
            <v>8096153</v>
          </cell>
          <cell r="M113">
            <v>600000</v>
          </cell>
          <cell r="N113">
            <v>7800000</v>
          </cell>
        </row>
        <row r="114">
          <cell r="A114" t="str">
            <v>난간설치</v>
          </cell>
          <cell r="B114" t="str">
            <v>H=1.10M,STS PIPE</v>
          </cell>
          <cell r="C114">
            <v>2163</v>
          </cell>
          <cell r="D114" t="str">
            <v>M</v>
          </cell>
          <cell r="E114">
            <v>48988</v>
          </cell>
          <cell r="F114">
            <v>105961044</v>
          </cell>
          <cell r="G114">
            <v>79445</v>
          </cell>
          <cell r="H114">
            <v>171839535</v>
          </cell>
          <cell r="I114">
            <v>82885</v>
          </cell>
          <cell r="J114">
            <v>179280255</v>
          </cell>
          <cell r="K114">
            <v>211318</v>
          </cell>
          <cell r="L114">
            <v>457080834</v>
          </cell>
          <cell r="M114">
            <v>180000</v>
          </cell>
          <cell r="N114">
            <v>389340000</v>
          </cell>
        </row>
        <row r="115">
          <cell r="A115" t="str">
            <v>PC빔 제작</v>
          </cell>
          <cell r="B115" t="str">
            <v>L=24.90M</v>
          </cell>
          <cell r="C115">
            <v>141</v>
          </cell>
          <cell r="D115" t="str">
            <v>본</v>
          </cell>
          <cell r="E115">
            <v>2075216</v>
          </cell>
          <cell r="F115">
            <v>292605456</v>
          </cell>
          <cell r="G115">
            <v>8030732</v>
          </cell>
          <cell r="H115">
            <v>1132333212</v>
          </cell>
          <cell r="I115">
            <v>142458</v>
          </cell>
          <cell r="J115">
            <v>20086578</v>
          </cell>
          <cell r="K115">
            <v>10248406</v>
          </cell>
          <cell r="L115">
            <v>1445025246</v>
          </cell>
          <cell r="M115">
            <v>5500000</v>
          </cell>
          <cell r="N115">
            <v>775500000</v>
          </cell>
        </row>
        <row r="116">
          <cell r="A116" t="str">
            <v>PC빔 설치</v>
          </cell>
          <cell r="B116" t="str">
            <v>L=24.90M</v>
          </cell>
          <cell r="C116">
            <v>141</v>
          </cell>
          <cell r="D116" t="str">
            <v>본</v>
          </cell>
          <cell r="E116">
            <v>107139</v>
          </cell>
          <cell r="F116">
            <v>15106599</v>
          </cell>
          <cell r="G116">
            <v>406501</v>
          </cell>
          <cell r="H116">
            <v>57316641</v>
          </cell>
          <cell r="I116">
            <v>519502</v>
          </cell>
          <cell r="J116">
            <v>73249782</v>
          </cell>
          <cell r="K116">
            <v>1033142</v>
          </cell>
          <cell r="L116">
            <v>145673022</v>
          </cell>
          <cell r="M116">
            <v>800000</v>
          </cell>
          <cell r="N116">
            <v>112800000</v>
          </cell>
        </row>
        <row r="117">
          <cell r="A117" t="str">
            <v>PC합성슬래브철근콘크리트</v>
          </cell>
          <cell r="B117" t="str">
            <v>σCK=270KG/CM2</v>
          </cell>
          <cell r="C117">
            <v>3482</v>
          </cell>
          <cell r="D117" t="str">
            <v>M3</v>
          </cell>
          <cell r="E117">
            <v>29548</v>
          </cell>
          <cell r="F117">
            <v>102886136</v>
          </cell>
          <cell r="G117">
            <v>216942</v>
          </cell>
          <cell r="H117">
            <v>755392044</v>
          </cell>
          <cell r="I117">
            <v>4017</v>
          </cell>
          <cell r="J117">
            <v>13987194</v>
          </cell>
          <cell r="K117">
            <v>250507</v>
          </cell>
          <cell r="L117">
            <v>872265374</v>
          </cell>
          <cell r="M117">
            <v>200000</v>
          </cell>
          <cell r="N117">
            <v>696400000</v>
          </cell>
        </row>
        <row r="118">
          <cell r="A118" t="str">
            <v>배수설비</v>
          </cell>
          <cell r="B118" t="str">
            <v>스테인레스φ100MM</v>
          </cell>
          <cell r="C118">
            <v>392</v>
          </cell>
          <cell r="D118" t="str">
            <v>개소</v>
          </cell>
          <cell r="E118">
            <v>335777</v>
          </cell>
          <cell r="F118">
            <v>131624584</v>
          </cell>
          <cell r="G118">
            <v>27093</v>
          </cell>
          <cell r="H118">
            <v>10620456</v>
          </cell>
          <cell r="I118">
            <v>99</v>
          </cell>
          <cell r="J118">
            <v>38808</v>
          </cell>
          <cell r="K118">
            <v>362969</v>
          </cell>
          <cell r="L118">
            <v>142283848</v>
          </cell>
          <cell r="M118">
            <v>300000</v>
          </cell>
          <cell r="N118">
            <v>117600000</v>
          </cell>
        </row>
        <row r="119">
          <cell r="A119" t="str">
            <v>전철주받침</v>
          </cell>
          <cell r="C119">
            <v>58</v>
          </cell>
          <cell r="D119" t="str">
            <v>개소</v>
          </cell>
          <cell r="E119">
            <v>133494</v>
          </cell>
          <cell r="F119">
            <v>7742652</v>
          </cell>
          <cell r="G119">
            <v>332019</v>
          </cell>
          <cell r="H119">
            <v>19257102</v>
          </cell>
          <cell r="I119">
            <v>207</v>
          </cell>
          <cell r="J119">
            <v>12006</v>
          </cell>
          <cell r="K119">
            <v>465720</v>
          </cell>
          <cell r="L119">
            <v>27011760</v>
          </cell>
          <cell r="M119">
            <v>400000</v>
          </cell>
          <cell r="N119">
            <v>23200000</v>
          </cell>
        </row>
        <row r="120">
          <cell r="A120" t="str">
            <v>수로BOX철근콘크리트</v>
          </cell>
          <cell r="B120" t="str">
            <v>σCK=240KG/CM2</v>
          </cell>
          <cell r="C120">
            <v>881</v>
          </cell>
          <cell r="D120" t="str">
            <v>M3</v>
          </cell>
          <cell r="E120">
            <v>13932</v>
          </cell>
          <cell r="F120">
            <v>12274092</v>
          </cell>
          <cell r="G120">
            <v>128628</v>
          </cell>
          <cell r="H120">
            <v>113321268</v>
          </cell>
          <cell r="I120">
            <v>4254</v>
          </cell>
          <cell r="J120">
            <v>3747774</v>
          </cell>
          <cell r="K120">
            <v>146814</v>
          </cell>
          <cell r="L120">
            <v>129343134</v>
          </cell>
          <cell r="M120">
            <v>120000</v>
          </cell>
          <cell r="N120">
            <v>105720000</v>
          </cell>
        </row>
        <row r="121">
          <cell r="A121" t="str">
            <v>U형수로철근콘크리트</v>
          </cell>
          <cell r="B121" t="str">
            <v>σCK=240KG/CM2</v>
          </cell>
          <cell r="C121">
            <v>81</v>
          </cell>
          <cell r="D121" t="str">
            <v>M3</v>
          </cell>
          <cell r="E121">
            <v>19332</v>
          </cell>
          <cell r="F121">
            <v>1565892</v>
          </cell>
          <cell r="G121">
            <v>128483</v>
          </cell>
          <cell r="H121">
            <v>10407123</v>
          </cell>
          <cell r="I121">
            <v>4737</v>
          </cell>
          <cell r="J121">
            <v>383697</v>
          </cell>
          <cell r="K121">
            <v>152552</v>
          </cell>
          <cell r="L121">
            <v>12356712</v>
          </cell>
          <cell r="M121">
            <v>130000</v>
          </cell>
          <cell r="N121">
            <v>10530000</v>
          </cell>
        </row>
        <row r="122">
          <cell r="A122" t="str">
            <v>기초막돌다짐</v>
          </cell>
          <cell r="C122">
            <v>162</v>
          </cell>
          <cell r="D122" t="str">
            <v>M3</v>
          </cell>
          <cell r="E122">
            <v>13000</v>
          </cell>
          <cell r="F122">
            <v>2106000</v>
          </cell>
          <cell r="G122">
            <v>34091</v>
          </cell>
          <cell r="H122">
            <v>5522742</v>
          </cell>
          <cell r="J122">
            <v>0</v>
          </cell>
          <cell r="K122">
            <v>47091</v>
          </cell>
          <cell r="L122">
            <v>7628742</v>
          </cell>
          <cell r="M122">
            <v>40000</v>
          </cell>
          <cell r="N122">
            <v>6480000</v>
          </cell>
        </row>
        <row r="123">
          <cell r="A123" t="str">
            <v>아스팔트 방수</v>
          </cell>
          <cell r="B123" t="str">
            <v>BOX구간</v>
          </cell>
          <cell r="C123">
            <v>194</v>
          </cell>
          <cell r="D123" t="str">
            <v>M2</v>
          </cell>
          <cell r="E123">
            <v>2220</v>
          </cell>
          <cell r="F123">
            <v>430680</v>
          </cell>
          <cell r="G123">
            <v>3470</v>
          </cell>
          <cell r="H123">
            <v>673180</v>
          </cell>
          <cell r="J123">
            <v>0</v>
          </cell>
          <cell r="K123">
            <v>5690</v>
          </cell>
          <cell r="L123">
            <v>1103860</v>
          </cell>
          <cell r="M123">
            <v>5000</v>
          </cell>
          <cell r="N123">
            <v>970000</v>
          </cell>
        </row>
        <row r="124">
          <cell r="A124" t="str">
            <v>법면 보호블럭 설치</v>
          </cell>
          <cell r="B124" t="str">
            <v>40x40x10CM</v>
          </cell>
          <cell r="C124">
            <v>693</v>
          </cell>
          <cell r="D124" t="str">
            <v>M2</v>
          </cell>
          <cell r="E124">
            <v>11246</v>
          </cell>
          <cell r="F124">
            <v>7793478</v>
          </cell>
          <cell r="G124">
            <v>15935</v>
          </cell>
          <cell r="H124">
            <v>11042955</v>
          </cell>
          <cell r="I124">
            <v>1493</v>
          </cell>
          <cell r="J124">
            <v>1034649</v>
          </cell>
          <cell r="K124">
            <v>28674</v>
          </cell>
          <cell r="L124">
            <v>19871082</v>
          </cell>
          <cell r="M124">
            <v>25000</v>
          </cell>
          <cell r="N124">
            <v>17325000</v>
          </cell>
        </row>
        <row r="125">
          <cell r="A125" t="str">
            <v>낙하물 방지공</v>
          </cell>
          <cell r="C125">
            <v>990</v>
          </cell>
          <cell r="D125" t="str">
            <v>M2</v>
          </cell>
          <cell r="E125">
            <v>1134</v>
          </cell>
          <cell r="F125">
            <v>1122660</v>
          </cell>
          <cell r="G125">
            <v>2384</v>
          </cell>
          <cell r="H125">
            <v>2360160</v>
          </cell>
          <cell r="J125">
            <v>0</v>
          </cell>
          <cell r="K125">
            <v>3518</v>
          </cell>
          <cell r="L125">
            <v>3482820</v>
          </cell>
          <cell r="M125">
            <v>3000</v>
          </cell>
          <cell r="N125">
            <v>2970000</v>
          </cell>
        </row>
        <row r="126">
          <cell r="A126" t="str">
            <v>신구콘크리트접착</v>
          </cell>
          <cell r="C126">
            <v>14</v>
          </cell>
          <cell r="D126" t="str">
            <v>㎡</v>
          </cell>
          <cell r="E126">
            <v>6709</v>
          </cell>
          <cell r="F126">
            <v>93926</v>
          </cell>
          <cell r="G126">
            <v>7564</v>
          </cell>
          <cell r="H126">
            <v>105896</v>
          </cell>
          <cell r="J126">
            <v>0</v>
          </cell>
          <cell r="K126">
            <v>14273</v>
          </cell>
          <cell r="L126">
            <v>199822</v>
          </cell>
          <cell r="M126">
            <v>10000</v>
          </cell>
          <cell r="N126">
            <v>140000</v>
          </cell>
        </row>
        <row r="127">
          <cell r="A127" t="str">
            <v>관로 뚜껑제작 설치</v>
          </cell>
          <cell r="B127" t="str">
            <v>49x34x8Cm</v>
          </cell>
          <cell r="C127">
            <v>6896</v>
          </cell>
          <cell r="D127" t="str">
            <v>개</v>
          </cell>
          <cell r="E127">
            <v>8575</v>
          </cell>
          <cell r="F127">
            <v>59133200</v>
          </cell>
          <cell r="G127">
            <v>6015</v>
          </cell>
          <cell r="H127">
            <v>41479440</v>
          </cell>
          <cell r="J127">
            <v>0</v>
          </cell>
          <cell r="K127">
            <v>14590</v>
          </cell>
          <cell r="L127">
            <v>100612640</v>
          </cell>
          <cell r="M127">
            <v>12000</v>
          </cell>
          <cell r="N127">
            <v>82752000</v>
          </cell>
        </row>
        <row r="128">
          <cell r="A128" t="str">
            <v>사석채우기</v>
          </cell>
          <cell r="C128">
            <v>2193</v>
          </cell>
          <cell r="D128" t="str">
            <v>㎥</v>
          </cell>
          <cell r="E128">
            <v>14000</v>
          </cell>
          <cell r="F128">
            <v>30702000</v>
          </cell>
          <cell r="G128">
            <v>26544</v>
          </cell>
          <cell r="H128">
            <v>58210992</v>
          </cell>
          <cell r="J128">
            <v>0</v>
          </cell>
          <cell r="K128">
            <v>40544</v>
          </cell>
          <cell r="L128">
            <v>88912992</v>
          </cell>
          <cell r="M128">
            <v>25000</v>
          </cell>
          <cell r="N128">
            <v>54825000</v>
          </cell>
        </row>
        <row r="129">
          <cell r="A129" t="str">
            <v>PF합성슬래브철근콘크리트</v>
          </cell>
          <cell r="B129" t="str">
            <v>σCK=270KG/CM2</v>
          </cell>
          <cell r="C129">
            <v>650</v>
          </cell>
          <cell r="D129" t="str">
            <v>M3</v>
          </cell>
          <cell r="E129">
            <v>27249</v>
          </cell>
          <cell r="F129">
            <v>17711850</v>
          </cell>
          <cell r="G129">
            <v>142305</v>
          </cell>
          <cell r="H129">
            <v>92498250</v>
          </cell>
          <cell r="I129">
            <v>4017</v>
          </cell>
          <cell r="J129">
            <v>2611050</v>
          </cell>
          <cell r="K129">
            <v>173571</v>
          </cell>
          <cell r="L129">
            <v>112821150</v>
          </cell>
          <cell r="M129">
            <v>150000</v>
          </cell>
          <cell r="N129">
            <v>97500000</v>
          </cell>
        </row>
        <row r="130">
          <cell r="A130" t="str">
            <v>PF빔제작</v>
          </cell>
          <cell r="B130" t="str">
            <v>L=25M,내측</v>
          </cell>
          <cell r="C130">
            <v>6</v>
          </cell>
          <cell r="D130" t="str">
            <v>본</v>
          </cell>
          <cell r="E130">
            <v>2155209</v>
          </cell>
          <cell r="F130">
            <v>12931254</v>
          </cell>
          <cell r="G130">
            <v>14481600</v>
          </cell>
          <cell r="H130">
            <v>86889600</v>
          </cell>
          <cell r="I130">
            <v>12178815</v>
          </cell>
          <cell r="J130">
            <v>73072890</v>
          </cell>
          <cell r="K130">
            <v>28815624</v>
          </cell>
          <cell r="L130">
            <v>172893744</v>
          </cell>
          <cell r="M130">
            <v>25000000</v>
          </cell>
          <cell r="N130">
            <v>150000000</v>
          </cell>
        </row>
        <row r="131">
          <cell r="A131" t="str">
            <v>PF빔설치</v>
          </cell>
          <cell r="B131" t="str">
            <v>L=25M,내측</v>
          </cell>
          <cell r="C131">
            <v>6</v>
          </cell>
          <cell r="D131" t="str">
            <v>본</v>
          </cell>
          <cell r="E131">
            <v>622199</v>
          </cell>
          <cell r="F131">
            <v>3733194</v>
          </cell>
          <cell r="G131">
            <v>4621702</v>
          </cell>
          <cell r="H131">
            <v>27730212</v>
          </cell>
          <cell r="I131">
            <v>2551684</v>
          </cell>
          <cell r="J131">
            <v>15310104</v>
          </cell>
          <cell r="K131">
            <v>7795585</v>
          </cell>
          <cell r="L131">
            <v>46773510</v>
          </cell>
          <cell r="M131">
            <v>5000000</v>
          </cell>
          <cell r="N131">
            <v>30000000</v>
          </cell>
        </row>
        <row r="132">
          <cell r="A132" t="str">
            <v>PF빔제작</v>
          </cell>
          <cell r="B132" t="str">
            <v>L=25M,외측</v>
          </cell>
          <cell r="C132">
            <v>12</v>
          </cell>
          <cell r="D132" t="str">
            <v>본</v>
          </cell>
          <cell r="E132">
            <v>2964387</v>
          </cell>
          <cell r="F132">
            <v>35572644</v>
          </cell>
          <cell r="G132">
            <v>18154312</v>
          </cell>
          <cell r="H132">
            <v>217851744</v>
          </cell>
          <cell r="I132">
            <v>16286699</v>
          </cell>
          <cell r="J132">
            <v>195440388</v>
          </cell>
          <cell r="K132">
            <v>37405398</v>
          </cell>
          <cell r="L132">
            <v>448864776</v>
          </cell>
          <cell r="M132">
            <v>35000000</v>
          </cell>
          <cell r="N132">
            <v>420000000</v>
          </cell>
        </row>
        <row r="133">
          <cell r="A133" t="str">
            <v>PF빔설치</v>
          </cell>
          <cell r="B133" t="str">
            <v>L=25M,외측</v>
          </cell>
          <cell r="C133">
            <v>12</v>
          </cell>
          <cell r="D133" t="str">
            <v>본</v>
          </cell>
          <cell r="E133">
            <v>693396</v>
          </cell>
          <cell r="F133">
            <v>8320752</v>
          </cell>
          <cell r="G133">
            <v>4667691</v>
          </cell>
          <cell r="H133">
            <v>56012292</v>
          </cell>
          <cell r="I133">
            <v>2689676</v>
          </cell>
          <cell r="J133">
            <v>32276112</v>
          </cell>
          <cell r="K133">
            <v>8050763</v>
          </cell>
          <cell r="L133">
            <v>96609156</v>
          </cell>
          <cell r="M133">
            <v>5000000</v>
          </cell>
          <cell r="N133">
            <v>60000000</v>
          </cell>
        </row>
        <row r="134">
          <cell r="A134" t="str">
            <v>3. 구 교 공</v>
          </cell>
          <cell r="C134">
            <v>0</v>
          </cell>
          <cell r="F134">
            <v>146996789</v>
          </cell>
          <cell r="H134">
            <v>204173319</v>
          </cell>
          <cell r="J134">
            <v>10980951</v>
          </cell>
          <cell r="K134">
            <v>0</v>
          </cell>
          <cell r="L134">
            <v>362151059</v>
          </cell>
          <cell r="N134">
            <v>297554250</v>
          </cell>
        </row>
        <row r="135">
          <cell r="A135" t="str">
            <v>터파기</v>
          </cell>
          <cell r="B135" t="str">
            <v>육상, 토사</v>
          </cell>
          <cell r="C135">
            <v>8273</v>
          </cell>
          <cell r="D135" t="str">
            <v>M3</v>
          </cell>
          <cell r="E135">
            <v>172</v>
          </cell>
          <cell r="F135">
            <v>1422956</v>
          </cell>
          <cell r="G135">
            <v>220</v>
          </cell>
          <cell r="H135">
            <v>1820060</v>
          </cell>
          <cell r="I135">
            <v>235</v>
          </cell>
          <cell r="J135">
            <v>1944155</v>
          </cell>
          <cell r="K135">
            <v>627</v>
          </cell>
          <cell r="L135">
            <v>5187171</v>
          </cell>
          <cell r="M135">
            <v>450</v>
          </cell>
          <cell r="N135">
            <v>3722850</v>
          </cell>
        </row>
        <row r="136">
          <cell r="A136" t="str">
            <v>되메우기</v>
          </cell>
          <cell r="C136">
            <v>3262</v>
          </cell>
          <cell r="D136" t="str">
            <v>M3</v>
          </cell>
          <cell r="E136">
            <v>154</v>
          </cell>
          <cell r="F136">
            <v>502348</v>
          </cell>
          <cell r="G136">
            <v>575</v>
          </cell>
          <cell r="H136">
            <v>1875650</v>
          </cell>
          <cell r="I136">
            <v>211</v>
          </cell>
          <cell r="J136">
            <v>688282</v>
          </cell>
          <cell r="K136">
            <v>940</v>
          </cell>
          <cell r="L136">
            <v>3066280</v>
          </cell>
          <cell r="M136">
            <v>700</v>
          </cell>
          <cell r="N136">
            <v>2283400</v>
          </cell>
        </row>
        <row r="137">
          <cell r="A137" t="str">
            <v>기초막돌다짐</v>
          </cell>
          <cell r="C137">
            <v>155</v>
          </cell>
          <cell r="D137" t="str">
            <v>M3</v>
          </cell>
          <cell r="E137">
            <v>13000</v>
          </cell>
          <cell r="F137">
            <v>2015000</v>
          </cell>
          <cell r="G137">
            <v>34091</v>
          </cell>
          <cell r="H137">
            <v>5284105</v>
          </cell>
          <cell r="J137">
            <v>0</v>
          </cell>
          <cell r="K137">
            <v>47091</v>
          </cell>
          <cell r="L137">
            <v>7299105</v>
          </cell>
          <cell r="M137">
            <v>25000</v>
          </cell>
          <cell r="N137">
            <v>3875000</v>
          </cell>
        </row>
        <row r="138">
          <cell r="A138" t="str">
            <v>바닥 콘크리트</v>
          </cell>
          <cell r="B138" t="str">
            <v>σCK=180KG/CM2</v>
          </cell>
          <cell r="C138">
            <v>52</v>
          </cell>
          <cell r="D138" t="str">
            <v>M3</v>
          </cell>
          <cell r="E138">
            <v>2094</v>
          </cell>
          <cell r="F138">
            <v>108888</v>
          </cell>
          <cell r="G138">
            <v>25260</v>
          </cell>
          <cell r="H138">
            <v>1313520</v>
          </cell>
          <cell r="J138">
            <v>0</v>
          </cell>
          <cell r="K138">
            <v>27354</v>
          </cell>
          <cell r="L138">
            <v>1422408</v>
          </cell>
          <cell r="M138">
            <v>25000</v>
          </cell>
          <cell r="N138">
            <v>1300000</v>
          </cell>
        </row>
        <row r="139">
          <cell r="A139" t="str">
            <v>BOX철근콘크리트</v>
          </cell>
          <cell r="B139" t="str">
            <v>σCK=240KG/CM2</v>
          </cell>
          <cell r="C139">
            <v>1215</v>
          </cell>
          <cell r="D139" t="str">
            <v>M3</v>
          </cell>
          <cell r="E139">
            <v>14193</v>
          </cell>
          <cell r="F139">
            <v>17244495</v>
          </cell>
          <cell r="G139">
            <v>125601</v>
          </cell>
          <cell r="H139">
            <v>152605215</v>
          </cell>
          <cell r="I139">
            <v>4344</v>
          </cell>
          <cell r="J139">
            <v>5277960</v>
          </cell>
          <cell r="K139">
            <v>144138</v>
          </cell>
          <cell r="L139">
            <v>175127670</v>
          </cell>
          <cell r="M139">
            <v>120000</v>
          </cell>
          <cell r="N139">
            <v>145800000</v>
          </cell>
        </row>
        <row r="140">
          <cell r="A140" t="str">
            <v>구조물 뒷채움</v>
          </cell>
          <cell r="B140" t="str">
            <v>막돌</v>
          </cell>
          <cell r="C140">
            <v>919</v>
          </cell>
          <cell r="D140" t="str">
            <v>M3</v>
          </cell>
          <cell r="E140">
            <v>13210</v>
          </cell>
          <cell r="F140">
            <v>12139990</v>
          </cell>
          <cell r="G140">
            <v>11681</v>
          </cell>
          <cell r="H140">
            <v>10734839</v>
          </cell>
          <cell r="I140">
            <v>330</v>
          </cell>
          <cell r="J140">
            <v>303270</v>
          </cell>
          <cell r="K140">
            <v>25221</v>
          </cell>
          <cell r="L140">
            <v>23178099</v>
          </cell>
          <cell r="M140">
            <v>22000</v>
          </cell>
          <cell r="N140">
            <v>20218000</v>
          </cell>
        </row>
        <row r="141">
          <cell r="A141" t="str">
            <v>아스팔트 방수</v>
          </cell>
          <cell r="B141" t="str">
            <v>BOX구간</v>
          </cell>
          <cell r="C141">
            <v>1351</v>
          </cell>
          <cell r="D141" t="str">
            <v>M2</v>
          </cell>
          <cell r="E141">
            <v>2220</v>
          </cell>
          <cell r="F141">
            <v>2999220</v>
          </cell>
          <cell r="G141">
            <v>3470</v>
          </cell>
          <cell r="H141">
            <v>4687970</v>
          </cell>
          <cell r="J141">
            <v>0</v>
          </cell>
          <cell r="K141">
            <v>5690</v>
          </cell>
          <cell r="L141">
            <v>7687190</v>
          </cell>
          <cell r="M141">
            <v>5000</v>
          </cell>
          <cell r="N141">
            <v>6755000</v>
          </cell>
        </row>
        <row r="142">
          <cell r="A142" t="str">
            <v>U형수로철근콘크리트</v>
          </cell>
          <cell r="B142" t="str">
            <v>σCK=240KG/CM2</v>
          </cell>
          <cell r="C142">
            <v>24</v>
          </cell>
          <cell r="D142" t="str">
            <v>M3</v>
          </cell>
          <cell r="E142">
            <v>23908</v>
          </cell>
          <cell r="F142">
            <v>573792</v>
          </cell>
          <cell r="G142">
            <v>147115</v>
          </cell>
          <cell r="H142">
            <v>3530760</v>
          </cell>
          <cell r="I142">
            <v>5056</v>
          </cell>
          <cell r="J142">
            <v>121344</v>
          </cell>
          <cell r="K142">
            <v>176079</v>
          </cell>
          <cell r="L142">
            <v>4225896</v>
          </cell>
          <cell r="M142">
            <v>150000</v>
          </cell>
          <cell r="N142">
            <v>3600000</v>
          </cell>
        </row>
        <row r="143">
          <cell r="A143" t="str">
            <v>강관파일박기</v>
          </cell>
          <cell r="B143" t="str">
            <v>ø508MM,L=14.0M 직항</v>
          </cell>
          <cell r="C143">
            <v>110</v>
          </cell>
          <cell r="D143" t="str">
            <v>본</v>
          </cell>
          <cell r="E143">
            <v>999910</v>
          </cell>
          <cell r="F143">
            <v>109990100</v>
          </cell>
          <cell r="G143">
            <v>202920</v>
          </cell>
          <cell r="H143">
            <v>22321200</v>
          </cell>
          <cell r="I143">
            <v>24054</v>
          </cell>
          <cell r="J143">
            <v>2645940</v>
          </cell>
          <cell r="K143">
            <v>1226884</v>
          </cell>
          <cell r="L143">
            <v>134957240</v>
          </cell>
          <cell r="M143">
            <v>1000000</v>
          </cell>
          <cell r="N143">
            <v>110000000</v>
          </cell>
        </row>
        <row r="144">
          <cell r="A144" t="str">
            <v>4. 하 수 공</v>
          </cell>
          <cell r="C144">
            <v>0</v>
          </cell>
          <cell r="F144">
            <v>2450950</v>
          </cell>
          <cell r="H144">
            <v>4622382</v>
          </cell>
          <cell r="J144">
            <v>380709</v>
          </cell>
          <cell r="K144">
            <v>0</v>
          </cell>
          <cell r="L144">
            <v>7454041</v>
          </cell>
          <cell r="N144">
            <v>5816950</v>
          </cell>
        </row>
        <row r="145">
          <cell r="A145" t="str">
            <v>터파기</v>
          </cell>
          <cell r="B145" t="str">
            <v>육상, 토사</v>
          </cell>
          <cell r="C145">
            <v>171</v>
          </cell>
          <cell r="D145" t="str">
            <v>M3</v>
          </cell>
          <cell r="E145">
            <v>172</v>
          </cell>
          <cell r="F145">
            <v>29412</v>
          </cell>
          <cell r="G145">
            <v>220</v>
          </cell>
          <cell r="H145">
            <v>37620</v>
          </cell>
          <cell r="I145">
            <v>235</v>
          </cell>
          <cell r="J145">
            <v>40185</v>
          </cell>
          <cell r="K145">
            <v>627</v>
          </cell>
          <cell r="L145">
            <v>107217</v>
          </cell>
          <cell r="M145">
            <v>450</v>
          </cell>
          <cell r="N145">
            <v>76950</v>
          </cell>
        </row>
        <row r="146">
          <cell r="A146" t="str">
            <v>되메우기</v>
          </cell>
          <cell r="C146">
            <v>100</v>
          </cell>
          <cell r="D146" t="str">
            <v>M3</v>
          </cell>
          <cell r="E146">
            <v>154</v>
          </cell>
          <cell r="F146">
            <v>15400</v>
          </cell>
          <cell r="G146">
            <v>575</v>
          </cell>
          <cell r="H146">
            <v>57500</v>
          </cell>
          <cell r="I146">
            <v>211</v>
          </cell>
          <cell r="J146">
            <v>21100</v>
          </cell>
          <cell r="K146">
            <v>940</v>
          </cell>
          <cell r="L146">
            <v>94000</v>
          </cell>
          <cell r="M146">
            <v>700</v>
          </cell>
          <cell r="N146">
            <v>70000</v>
          </cell>
        </row>
        <row r="147">
          <cell r="A147" t="str">
            <v>흄관부설</v>
          </cell>
          <cell r="B147" t="str">
            <v>Ф100CM</v>
          </cell>
          <cell r="C147">
            <v>23</v>
          </cell>
          <cell r="D147" t="str">
            <v>M</v>
          </cell>
          <cell r="E147">
            <v>103036</v>
          </cell>
          <cell r="F147">
            <v>2369828</v>
          </cell>
          <cell r="G147">
            <v>188989</v>
          </cell>
          <cell r="H147">
            <v>4346747</v>
          </cell>
          <cell r="I147">
            <v>13888</v>
          </cell>
          <cell r="J147">
            <v>319424</v>
          </cell>
          <cell r="K147">
            <v>305913</v>
          </cell>
          <cell r="L147">
            <v>7035999</v>
          </cell>
          <cell r="M147">
            <v>240000</v>
          </cell>
          <cell r="N147">
            <v>5520000</v>
          </cell>
        </row>
        <row r="148">
          <cell r="A148" t="str">
            <v>바닥 콘크리트</v>
          </cell>
          <cell r="B148" t="str">
            <v>σCK=180KG/CM2</v>
          </cell>
          <cell r="C148">
            <v>5</v>
          </cell>
          <cell r="D148" t="str">
            <v>M3</v>
          </cell>
          <cell r="E148">
            <v>7262</v>
          </cell>
          <cell r="F148">
            <v>36310</v>
          </cell>
          <cell r="G148">
            <v>36103</v>
          </cell>
          <cell r="H148">
            <v>180515</v>
          </cell>
          <cell r="J148">
            <v>0</v>
          </cell>
          <cell r="K148">
            <v>43365</v>
          </cell>
          <cell r="L148">
            <v>216825</v>
          </cell>
          <cell r="M148">
            <v>30000</v>
          </cell>
          <cell r="N148">
            <v>150000</v>
          </cell>
        </row>
        <row r="149">
          <cell r="A149" t="str">
            <v>5. 정차장공</v>
          </cell>
          <cell r="C149">
            <v>0</v>
          </cell>
          <cell r="F149">
            <v>338693671</v>
          </cell>
          <cell r="H149">
            <v>857148969</v>
          </cell>
          <cell r="J149">
            <v>28845474</v>
          </cell>
          <cell r="K149">
            <v>0</v>
          </cell>
          <cell r="L149">
            <v>1224688114</v>
          </cell>
          <cell r="N149">
            <v>976703250</v>
          </cell>
        </row>
        <row r="150">
          <cell r="A150" t="str">
            <v>터파기</v>
          </cell>
          <cell r="B150" t="str">
            <v>육상, 토사</v>
          </cell>
          <cell r="C150">
            <v>7047</v>
          </cell>
          <cell r="D150" t="str">
            <v>M3</v>
          </cell>
          <cell r="E150">
            <v>172</v>
          </cell>
          <cell r="F150">
            <v>1212084</v>
          </cell>
          <cell r="G150">
            <v>220</v>
          </cell>
          <cell r="H150">
            <v>1550340</v>
          </cell>
          <cell r="I150">
            <v>235</v>
          </cell>
          <cell r="J150">
            <v>1656045</v>
          </cell>
          <cell r="K150">
            <v>627</v>
          </cell>
          <cell r="L150">
            <v>4418469</v>
          </cell>
          <cell r="M150">
            <v>450</v>
          </cell>
          <cell r="N150">
            <v>3171150</v>
          </cell>
        </row>
        <row r="151">
          <cell r="A151" t="str">
            <v>되메우기</v>
          </cell>
          <cell r="C151">
            <v>4483</v>
          </cell>
          <cell r="D151" t="str">
            <v>M3</v>
          </cell>
          <cell r="E151">
            <v>154</v>
          </cell>
          <cell r="F151">
            <v>690382</v>
          </cell>
          <cell r="G151">
            <v>575</v>
          </cell>
          <cell r="H151">
            <v>2577725</v>
          </cell>
          <cell r="I151">
            <v>211</v>
          </cell>
          <cell r="J151">
            <v>945913</v>
          </cell>
          <cell r="K151">
            <v>940</v>
          </cell>
          <cell r="L151">
            <v>4214020</v>
          </cell>
          <cell r="M151">
            <v>700</v>
          </cell>
          <cell r="N151">
            <v>3138100</v>
          </cell>
        </row>
        <row r="152">
          <cell r="A152" t="str">
            <v>바닥 콘크리트</v>
          </cell>
          <cell r="B152" t="str">
            <v>σCK=180KG/CM2</v>
          </cell>
          <cell r="C152">
            <v>289</v>
          </cell>
          <cell r="D152" t="str">
            <v>M3</v>
          </cell>
          <cell r="E152">
            <v>4900</v>
          </cell>
          <cell r="F152">
            <v>1416100</v>
          </cell>
          <cell r="G152">
            <v>31146</v>
          </cell>
          <cell r="H152">
            <v>9001194</v>
          </cell>
          <cell r="J152">
            <v>0</v>
          </cell>
          <cell r="K152">
            <v>36046</v>
          </cell>
          <cell r="L152">
            <v>10417294</v>
          </cell>
          <cell r="M152">
            <v>25000</v>
          </cell>
          <cell r="N152">
            <v>7225000</v>
          </cell>
        </row>
        <row r="153">
          <cell r="A153" t="str">
            <v>U형수로철근콘크리트</v>
          </cell>
          <cell r="B153" t="str">
            <v>σCK=210KG/CM2</v>
          </cell>
          <cell r="C153">
            <v>1181</v>
          </cell>
          <cell r="D153" t="str">
            <v>M3</v>
          </cell>
          <cell r="E153">
            <v>24732</v>
          </cell>
          <cell r="F153">
            <v>29208492</v>
          </cell>
          <cell r="G153">
            <v>62970</v>
          </cell>
          <cell r="H153">
            <v>74367570</v>
          </cell>
          <cell r="I153">
            <v>4015</v>
          </cell>
          <cell r="J153">
            <v>4741715</v>
          </cell>
          <cell r="K153">
            <v>91717</v>
          </cell>
          <cell r="L153">
            <v>108317777</v>
          </cell>
          <cell r="M153">
            <v>72000</v>
          </cell>
          <cell r="N153">
            <v>85032000</v>
          </cell>
        </row>
        <row r="154">
          <cell r="A154" t="str">
            <v>집수정철근콘크리트</v>
          </cell>
          <cell r="B154" t="str">
            <v>σCK=210KG/CM2</v>
          </cell>
          <cell r="C154">
            <v>27</v>
          </cell>
          <cell r="D154" t="str">
            <v>M3</v>
          </cell>
          <cell r="E154">
            <v>35503</v>
          </cell>
          <cell r="F154">
            <v>958581</v>
          </cell>
          <cell r="G154">
            <v>128428</v>
          </cell>
          <cell r="H154">
            <v>3467556</v>
          </cell>
          <cell r="I154">
            <v>4015</v>
          </cell>
          <cell r="J154">
            <v>108405</v>
          </cell>
          <cell r="K154">
            <v>167946</v>
          </cell>
          <cell r="L154">
            <v>4534542</v>
          </cell>
          <cell r="M154">
            <v>140000</v>
          </cell>
          <cell r="N154">
            <v>3780000</v>
          </cell>
        </row>
        <row r="155">
          <cell r="A155" t="str">
            <v>하수BOX철근콘크리트</v>
          </cell>
          <cell r="B155" t="str">
            <v>σCK=240KG/CM2</v>
          </cell>
          <cell r="C155">
            <v>181</v>
          </cell>
          <cell r="D155" t="str">
            <v>M3</v>
          </cell>
          <cell r="E155">
            <v>59291</v>
          </cell>
          <cell r="F155">
            <v>10731671</v>
          </cell>
          <cell r="G155">
            <v>281836</v>
          </cell>
          <cell r="H155">
            <v>51012316</v>
          </cell>
          <cell r="I155">
            <v>4630</v>
          </cell>
          <cell r="J155">
            <v>838030</v>
          </cell>
          <cell r="K155">
            <v>345757</v>
          </cell>
          <cell r="L155">
            <v>62582017</v>
          </cell>
          <cell r="M155">
            <v>250000</v>
          </cell>
          <cell r="N155">
            <v>45250000</v>
          </cell>
        </row>
        <row r="156">
          <cell r="A156" t="str">
            <v>J형수로콘크리트</v>
          </cell>
          <cell r="B156" t="str">
            <v>σCK=210KG/CM2</v>
          </cell>
          <cell r="C156">
            <v>198</v>
          </cell>
          <cell r="D156" t="str">
            <v>M3</v>
          </cell>
          <cell r="E156">
            <v>30461</v>
          </cell>
          <cell r="F156">
            <v>6031278</v>
          </cell>
          <cell r="G156">
            <v>122618</v>
          </cell>
          <cell r="H156">
            <v>24278364</v>
          </cell>
          <cell r="I156">
            <v>4015</v>
          </cell>
          <cell r="J156">
            <v>794970</v>
          </cell>
          <cell r="K156">
            <v>157094</v>
          </cell>
          <cell r="L156">
            <v>31104612</v>
          </cell>
          <cell r="M156">
            <v>120000</v>
          </cell>
          <cell r="N156">
            <v>23760000</v>
          </cell>
        </row>
        <row r="157">
          <cell r="A157" t="str">
            <v>흄관부설</v>
          </cell>
          <cell r="B157" t="str">
            <v>Ф80CM</v>
          </cell>
          <cell r="C157">
            <v>39</v>
          </cell>
          <cell r="D157" t="str">
            <v>M</v>
          </cell>
          <cell r="E157">
            <v>64112</v>
          </cell>
          <cell r="F157">
            <v>2500368</v>
          </cell>
          <cell r="G157">
            <v>125478</v>
          </cell>
          <cell r="H157">
            <v>4893642</v>
          </cell>
          <cell r="I157">
            <v>9405</v>
          </cell>
          <cell r="J157">
            <v>366795</v>
          </cell>
          <cell r="K157">
            <v>198995</v>
          </cell>
          <cell r="L157">
            <v>7760805</v>
          </cell>
          <cell r="M157">
            <v>160000</v>
          </cell>
          <cell r="N157">
            <v>6240000</v>
          </cell>
        </row>
        <row r="158">
          <cell r="A158" t="str">
            <v>흄관부설</v>
          </cell>
          <cell r="B158" t="str">
            <v>Ф60CM</v>
          </cell>
          <cell r="C158">
            <v>36</v>
          </cell>
          <cell r="D158" t="str">
            <v>M</v>
          </cell>
          <cell r="E158">
            <v>32923</v>
          </cell>
          <cell r="F158">
            <v>1185228</v>
          </cell>
          <cell r="G158">
            <v>53760</v>
          </cell>
          <cell r="H158">
            <v>1935360</v>
          </cell>
          <cell r="I158">
            <v>6992</v>
          </cell>
          <cell r="J158">
            <v>251712</v>
          </cell>
          <cell r="K158">
            <v>93675</v>
          </cell>
          <cell r="L158">
            <v>3372300</v>
          </cell>
          <cell r="M158">
            <v>75000</v>
          </cell>
          <cell r="N158">
            <v>2700000</v>
          </cell>
        </row>
        <row r="159">
          <cell r="A159" t="str">
            <v>원심력수로관부설</v>
          </cell>
          <cell r="B159" t="str">
            <v>Ф30CM</v>
          </cell>
          <cell r="C159">
            <v>897</v>
          </cell>
          <cell r="D159" t="str">
            <v>M</v>
          </cell>
          <cell r="E159">
            <v>71787</v>
          </cell>
          <cell r="F159">
            <v>64392939</v>
          </cell>
          <cell r="G159">
            <v>26469</v>
          </cell>
          <cell r="H159">
            <v>23742693</v>
          </cell>
          <cell r="I159">
            <v>1098</v>
          </cell>
          <cell r="J159">
            <v>984906</v>
          </cell>
          <cell r="K159">
            <v>99354</v>
          </cell>
          <cell r="L159">
            <v>89120538</v>
          </cell>
          <cell r="M159">
            <v>80000</v>
          </cell>
          <cell r="N159">
            <v>71760000</v>
          </cell>
        </row>
        <row r="160">
          <cell r="A160" t="str">
            <v>지하통로BOX철근콘크리트</v>
          </cell>
          <cell r="B160" t="str">
            <v>σCK=240KG/CM2</v>
          </cell>
          <cell r="C160">
            <v>2641</v>
          </cell>
          <cell r="D160" t="str">
            <v>M3</v>
          </cell>
          <cell r="E160">
            <v>10743</v>
          </cell>
          <cell r="F160">
            <v>28372263</v>
          </cell>
          <cell r="G160">
            <v>106245</v>
          </cell>
          <cell r="H160">
            <v>280593045</v>
          </cell>
          <cell r="I160">
            <v>4317</v>
          </cell>
          <cell r="J160">
            <v>11401197</v>
          </cell>
          <cell r="K160">
            <v>121305</v>
          </cell>
          <cell r="L160">
            <v>320366505</v>
          </cell>
          <cell r="M160">
            <v>100000</v>
          </cell>
          <cell r="N160">
            <v>264100000</v>
          </cell>
        </row>
        <row r="161">
          <cell r="A161" t="str">
            <v>쉬트방수</v>
          </cell>
          <cell r="B161" t="str">
            <v>상부,t=3mm</v>
          </cell>
          <cell r="C161">
            <v>1264</v>
          </cell>
          <cell r="D161" t="str">
            <v>㎡</v>
          </cell>
          <cell r="E161">
            <v>14996</v>
          </cell>
          <cell r="F161">
            <v>18954944</v>
          </cell>
          <cell r="G161">
            <v>36781</v>
          </cell>
          <cell r="H161">
            <v>46491184</v>
          </cell>
          <cell r="J161">
            <v>0</v>
          </cell>
          <cell r="K161">
            <v>51777</v>
          </cell>
          <cell r="L161">
            <v>65446128</v>
          </cell>
          <cell r="M161">
            <v>40000</v>
          </cell>
          <cell r="N161">
            <v>50560000</v>
          </cell>
        </row>
        <row r="162">
          <cell r="A162" t="str">
            <v>쉬트방수</v>
          </cell>
          <cell r="B162" t="str">
            <v>벽체,t=3mm</v>
          </cell>
          <cell r="C162">
            <v>3229</v>
          </cell>
          <cell r="D162" t="str">
            <v>㎡</v>
          </cell>
          <cell r="E162">
            <v>16087</v>
          </cell>
          <cell r="F162">
            <v>51944923</v>
          </cell>
          <cell r="G162">
            <v>21671</v>
          </cell>
          <cell r="H162">
            <v>69975659</v>
          </cell>
          <cell r="J162">
            <v>0</v>
          </cell>
          <cell r="K162">
            <v>37758</v>
          </cell>
          <cell r="L162">
            <v>121920582</v>
          </cell>
          <cell r="M162">
            <v>35000</v>
          </cell>
          <cell r="N162">
            <v>113015000</v>
          </cell>
        </row>
        <row r="163">
          <cell r="A163" t="str">
            <v>쉬트방수</v>
          </cell>
          <cell r="B163" t="str">
            <v>하부,t=3mm</v>
          </cell>
          <cell r="C163">
            <v>1846</v>
          </cell>
          <cell r="D163" t="str">
            <v>㎡</v>
          </cell>
          <cell r="E163">
            <v>13437</v>
          </cell>
          <cell r="F163">
            <v>24804702</v>
          </cell>
          <cell r="G163">
            <v>15823</v>
          </cell>
          <cell r="H163">
            <v>29209258</v>
          </cell>
          <cell r="J163">
            <v>0</v>
          </cell>
          <cell r="K163">
            <v>29260</v>
          </cell>
          <cell r="L163">
            <v>54013960</v>
          </cell>
          <cell r="M163">
            <v>16000</v>
          </cell>
          <cell r="N163">
            <v>29536000</v>
          </cell>
        </row>
        <row r="164">
          <cell r="A164" t="str">
            <v>지하통로계단부철근콘크리트</v>
          </cell>
          <cell r="B164" t="str">
            <v>σCK=240KG/CM2</v>
          </cell>
          <cell r="C164">
            <v>1460</v>
          </cell>
          <cell r="D164" t="str">
            <v>M3</v>
          </cell>
          <cell r="E164">
            <v>19161</v>
          </cell>
          <cell r="F164">
            <v>27975060</v>
          </cell>
          <cell r="G164">
            <v>99015</v>
          </cell>
          <cell r="H164">
            <v>144561900</v>
          </cell>
          <cell r="I164">
            <v>4545</v>
          </cell>
          <cell r="J164">
            <v>6635700</v>
          </cell>
          <cell r="K164">
            <v>122721</v>
          </cell>
          <cell r="L164">
            <v>179172660</v>
          </cell>
          <cell r="M164">
            <v>100000</v>
          </cell>
          <cell r="N164">
            <v>146000000</v>
          </cell>
        </row>
        <row r="165">
          <cell r="A165" t="str">
            <v>타일붙이기</v>
          </cell>
          <cell r="B165" t="str">
            <v>계단부,화강석</v>
          </cell>
          <cell r="C165">
            <v>1291</v>
          </cell>
          <cell r="D165" t="str">
            <v>M2</v>
          </cell>
          <cell r="E165">
            <v>46861</v>
          </cell>
          <cell r="F165">
            <v>60497551</v>
          </cell>
          <cell r="G165">
            <v>48954</v>
          </cell>
          <cell r="H165">
            <v>63199614</v>
          </cell>
          <cell r="J165">
            <v>0</v>
          </cell>
          <cell r="K165">
            <v>95815</v>
          </cell>
          <cell r="L165">
            <v>123697165</v>
          </cell>
          <cell r="M165">
            <v>72000</v>
          </cell>
          <cell r="N165">
            <v>92952000</v>
          </cell>
        </row>
        <row r="166">
          <cell r="A166" t="str">
            <v>타일붙이기</v>
          </cell>
          <cell r="B166" t="str">
            <v>통로BOX내부,도기질백색,108mmx108mm</v>
          </cell>
          <cell r="C166">
            <v>856</v>
          </cell>
          <cell r="D166" t="str">
            <v>m2</v>
          </cell>
          <cell r="E166">
            <v>6614</v>
          </cell>
          <cell r="F166">
            <v>5661584</v>
          </cell>
          <cell r="G166">
            <v>23066</v>
          </cell>
          <cell r="H166">
            <v>19744496</v>
          </cell>
          <cell r="J166">
            <v>0</v>
          </cell>
          <cell r="K166">
            <v>29680</v>
          </cell>
          <cell r="L166">
            <v>25406080</v>
          </cell>
          <cell r="M166">
            <v>24000</v>
          </cell>
          <cell r="N166">
            <v>20544000</v>
          </cell>
        </row>
        <row r="167">
          <cell r="A167" t="str">
            <v>페인트</v>
          </cell>
          <cell r="B167" t="str">
            <v>콘크리트 면 2 회</v>
          </cell>
          <cell r="C167">
            <v>1735</v>
          </cell>
          <cell r="D167" t="str">
            <v>M2</v>
          </cell>
          <cell r="E167">
            <v>909</v>
          </cell>
          <cell r="F167">
            <v>1577115</v>
          </cell>
          <cell r="G167">
            <v>3467</v>
          </cell>
          <cell r="H167">
            <v>6015245</v>
          </cell>
          <cell r="I167">
            <v>69</v>
          </cell>
          <cell r="J167">
            <v>119715</v>
          </cell>
          <cell r="K167">
            <v>4445</v>
          </cell>
          <cell r="L167">
            <v>7712075</v>
          </cell>
          <cell r="M167">
            <v>4000</v>
          </cell>
          <cell r="N167">
            <v>6940000</v>
          </cell>
        </row>
        <row r="168">
          <cell r="A168" t="str">
            <v>출입문</v>
          </cell>
          <cell r="B168" t="str">
            <v>H=2.0m,W=5.0m 휀스</v>
          </cell>
          <cell r="C168">
            <v>1</v>
          </cell>
          <cell r="D168" t="str">
            <v>개소</v>
          </cell>
          <cell r="E168">
            <v>578406</v>
          </cell>
          <cell r="F168">
            <v>578406</v>
          </cell>
          <cell r="G168">
            <v>531808</v>
          </cell>
          <cell r="H168">
            <v>531808</v>
          </cell>
          <cell r="I168">
            <v>371</v>
          </cell>
          <cell r="J168">
            <v>371</v>
          </cell>
          <cell r="K168">
            <v>1110585</v>
          </cell>
          <cell r="L168">
            <v>1110585</v>
          </cell>
          <cell r="M168">
            <v>1000000</v>
          </cell>
          <cell r="N168">
            <v>1000000</v>
          </cell>
        </row>
        <row r="169">
          <cell r="A169" t="str">
            <v>6. 입체교차공</v>
          </cell>
          <cell r="C169">
            <v>0</v>
          </cell>
          <cell r="F169">
            <v>2073231767</v>
          </cell>
          <cell r="H169">
            <v>2593461383</v>
          </cell>
          <cell r="J169">
            <v>304367665</v>
          </cell>
          <cell r="K169">
            <v>0</v>
          </cell>
          <cell r="L169">
            <v>4971060815</v>
          </cell>
          <cell r="N169">
            <v>3878489550</v>
          </cell>
        </row>
        <row r="170">
          <cell r="A170" t="str">
            <v>터파기</v>
          </cell>
          <cell r="B170" t="str">
            <v>육상, 토사</v>
          </cell>
          <cell r="C170">
            <v>60491</v>
          </cell>
          <cell r="D170" t="str">
            <v>M3</v>
          </cell>
          <cell r="E170">
            <v>172</v>
          </cell>
          <cell r="F170">
            <v>10404452</v>
          </cell>
          <cell r="G170">
            <v>220</v>
          </cell>
          <cell r="H170">
            <v>13308020</v>
          </cell>
          <cell r="I170">
            <v>235</v>
          </cell>
          <cell r="J170">
            <v>14215385</v>
          </cell>
          <cell r="K170">
            <v>627</v>
          </cell>
          <cell r="L170">
            <v>37927857</v>
          </cell>
          <cell r="M170">
            <v>450</v>
          </cell>
          <cell r="N170">
            <v>27220950</v>
          </cell>
        </row>
        <row r="171">
          <cell r="A171" t="str">
            <v>되메우기</v>
          </cell>
          <cell r="C171">
            <v>42318</v>
          </cell>
          <cell r="D171" t="str">
            <v>M3</v>
          </cell>
          <cell r="E171">
            <v>154</v>
          </cell>
          <cell r="F171">
            <v>6516972</v>
          </cell>
          <cell r="G171">
            <v>575</v>
          </cell>
          <cell r="H171">
            <v>24332850</v>
          </cell>
          <cell r="I171">
            <v>211</v>
          </cell>
          <cell r="J171">
            <v>8929098</v>
          </cell>
          <cell r="K171">
            <v>940</v>
          </cell>
          <cell r="L171">
            <v>39778920</v>
          </cell>
          <cell r="M171">
            <v>700</v>
          </cell>
          <cell r="N171">
            <v>29622600</v>
          </cell>
        </row>
        <row r="172">
          <cell r="A172" t="str">
            <v>기초막돌다짐</v>
          </cell>
          <cell r="C172">
            <v>2002</v>
          </cell>
          <cell r="D172" t="str">
            <v>M3</v>
          </cell>
          <cell r="E172">
            <v>13000</v>
          </cell>
          <cell r="F172">
            <v>26026000</v>
          </cell>
          <cell r="G172">
            <v>34091</v>
          </cell>
          <cell r="H172">
            <v>68250182</v>
          </cell>
          <cell r="J172">
            <v>0</v>
          </cell>
          <cell r="K172">
            <v>47091</v>
          </cell>
          <cell r="L172">
            <v>94276182</v>
          </cell>
          <cell r="M172">
            <v>25000</v>
          </cell>
          <cell r="N172">
            <v>50050000</v>
          </cell>
        </row>
        <row r="173">
          <cell r="A173" t="str">
            <v>BOX철근콘크리트</v>
          </cell>
          <cell r="B173" t="str">
            <v>σCK=240KG/CM2</v>
          </cell>
          <cell r="C173">
            <v>10391</v>
          </cell>
          <cell r="D173" t="str">
            <v>M3</v>
          </cell>
          <cell r="E173">
            <v>11757</v>
          </cell>
          <cell r="F173">
            <v>122166987</v>
          </cell>
          <cell r="G173">
            <v>85980</v>
          </cell>
          <cell r="H173">
            <v>893418180</v>
          </cell>
          <cell r="I173">
            <v>4209</v>
          </cell>
          <cell r="J173">
            <v>43735719</v>
          </cell>
          <cell r="K173">
            <v>101946</v>
          </cell>
          <cell r="L173">
            <v>1059320886</v>
          </cell>
          <cell r="M173">
            <v>80000</v>
          </cell>
          <cell r="N173">
            <v>831280000</v>
          </cell>
        </row>
        <row r="174">
          <cell r="A174" t="str">
            <v>관로 뚜껑제작 설치</v>
          </cell>
          <cell r="B174" t="str">
            <v>49*34*8Cm</v>
          </cell>
          <cell r="C174">
            <v>1652</v>
          </cell>
          <cell r="D174" t="str">
            <v>개</v>
          </cell>
          <cell r="E174">
            <v>8575</v>
          </cell>
          <cell r="F174">
            <v>14165900</v>
          </cell>
          <cell r="G174">
            <v>6015</v>
          </cell>
          <cell r="H174">
            <v>9936780</v>
          </cell>
          <cell r="J174">
            <v>0</v>
          </cell>
          <cell r="K174">
            <v>14590</v>
          </cell>
          <cell r="L174">
            <v>24102680</v>
          </cell>
          <cell r="M174">
            <v>10000</v>
          </cell>
          <cell r="N174">
            <v>16520000</v>
          </cell>
        </row>
        <row r="175">
          <cell r="A175" t="str">
            <v>교면방수</v>
          </cell>
          <cell r="B175" t="str">
            <v>침투식액체</v>
          </cell>
          <cell r="C175">
            <v>1629</v>
          </cell>
          <cell r="D175" t="str">
            <v>M2</v>
          </cell>
          <cell r="E175">
            <v>2234</v>
          </cell>
          <cell r="F175">
            <v>3639186</v>
          </cell>
          <cell r="G175">
            <v>1846</v>
          </cell>
          <cell r="H175">
            <v>3007134</v>
          </cell>
          <cell r="I175">
            <v>55</v>
          </cell>
          <cell r="J175">
            <v>89595</v>
          </cell>
          <cell r="K175">
            <v>4135</v>
          </cell>
          <cell r="L175">
            <v>6735915</v>
          </cell>
          <cell r="M175">
            <v>4000</v>
          </cell>
          <cell r="N175">
            <v>6516000</v>
          </cell>
        </row>
        <row r="176">
          <cell r="A176" t="str">
            <v>바닥 콘크리트</v>
          </cell>
          <cell r="B176" t="str">
            <v>σCK=180KG/CM2</v>
          </cell>
          <cell r="C176">
            <v>925</v>
          </cell>
          <cell r="D176" t="str">
            <v>M3</v>
          </cell>
          <cell r="E176">
            <v>858</v>
          </cell>
          <cell r="F176">
            <v>793650</v>
          </cell>
          <cell r="G176">
            <v>22666</v>
          </cell>
          <cell r="H176">
            <v>20966050</v>
          </cell>
          <cell r="J176">
            <v>0</v>
          </cell>
          <cell r="K176">
            <v>23524</v>
          </cell>
          <cell r="L176">
            <v>21759700</v>
          </cell>
          <cell r="M176">
            <v>20000</v>
          </cell>
          <cell r="N176">
            <v>18500000</v>
          </cell>
        </row>
        <row r="177">
          <cell r="A177" t="str">
            <v>교좌장치</v>
          </cell>
          <cell r="B177" t="str">
            <v>175t,고정+가동</v>
          </cell>
          <cell r="C177">
            <v>6</v>
          </cell>
          <cell r="D177" t="str">
            <v>조</v>
          </cell>
          <cell r="E177">
            <v>3667480</v>
          </cell>
          <cell r="F177">
            <v>22004880</v>
          </cell>
          <cell r="G177">
            <v>199340</v>
          </cell>
          <cell r="H177">
            <v>1196040</v>
          </cell>
          <cell r="I177">
            <v>4703</v>
          </cell>
          <cell r="J177">
            <v>28218</v>
          </cell>
          <cell r="K177">
            <v>3871523</v>
          </cell>
          <cell r="L177">
            <v>23229138</v>
          </cell>
          <cell r="M177">
            <v>3500000</v>
          </cell>
          <cell r="N177">
            <v>21000000</v>
          </cell>
        </row>
        <row r="178">
          <cell r="A178" t="str">
            <v>난간설치</v>
          </cell>
          <cell r="B178" t="str">
            <v>H=1.10M,STS PIPE</v>
          </cell>
          <cell r="C178">
            <v>562</v>
          </cell>
          <cell r="D178" t="str">
            <v>M</v>
          </cell>
          <cell r="E178">
            <v>48988</v>
          </cell>
          <cell r="F178">
            <v>27531256</v>
          </cell>
          <cell r="G178">
            <v>79445</v>
          </cell>
          <cell r="H178">
            <v>44648090</v>
          </cell>
          <cell r="I178">
            <v>82885</v>
          </cell>
          <cell r="J178">
            <v>46581370</v>
          </cell>
          <cell r="K178">
            <v>211318</v>
          </cell>
          <cell r="L178">
            <v>118760716</v>
          </cell>
          <cell r="M178">
            <v>180000</v>
          </cell>
          <cell r="N178">
            <v>101160000</v>
          </cell>
        </row>
        <row r="179">
          <cell r="A179" t="str">
            <v>강관파일박기</v>
          </cell>
          <cell r="B179" t="str">
            <v>ø508MM,L=23.0M 직항</v>
          </cell>
          <cell r="C179">
            <v>16</v>
          </cell>
          <cell r="D179" t="str">
            <v>본</v>
          </cell>
          <cell r="E179">
            <v>1615530</v>
          </cell>
          <cell r="F179">
            <v>25848480</v>
          </cell>
          <cell r="G179">
            <v>248985</v>
          </cell>
          <cell r="H179">
            <v>3983760</v>
          </cell>
          <cell r="I179">
            <v>30820</v>
          </cell>
          <cell r="J179">
            <v>493120</v>
          </cell>
          <cell r="K179">
            <v>1895335</v>
          </cell>
          <cell r="L179">
            <v>30325360</v>
          </cell>
          <cell r="M179">
            <v>1516000</v>
          </cell>
          <cell r="N179">
            <v>24256000</v>
          </cell>
        </row>
        <row r="180">
          <cell r="A180" t="str">
            <v>강관파일박기</v>
          </cell>
          <cell r="B180" t="str">
            <v>ø508MM,L=22.0M 직항</v>
          </cell>
          <cell r="C180">
            <v>94</v>
          </cell>
          <cell r="D180" t="str">
            <v>본</v>
          </cell>
          <cell r="E180">
            <v>1547496</v>
          </cell>
          <cell r="F180">
            <v>145464624</v>
          </cell>
          <cell r="G180">
            <v>248635</v>
          </cell>
          <cell r="H180">
            <v>23371690</v>
          </cell>
          <cell r="I180">
            <v>30310</v>
          </cell>
          <cell r="J180">
            <v>2849140</v>
          </cell>
          <cell r="K180">
            <v>1826441</v>
          </cell>
          <cell r="L180">
            <v>171685454</v>
          </cell>
          <cell r="M180">
            <v>1516000</v>
          </cell>
          <cell r="N180">
            <v>142504000</v>
          </cell>
        </row>
        <row r="181">
          <cell r="A181" t="str">
            <v>강관파일박기</v>
          </cell>
          <cell r="B181" t="str">
            <v>ø508MM,L=21.0M 직항</v>
          </cell>
          <cell r="C181">
            <v>129</v>
          </cell>
          <cell r="D181" t="str">
            <v>본</v>
          </cell>
          <cell r="E181">
            <v>1479555</v>
          </cell>
          <cell r="F181">
            <v>190862595</v>
          </cell>
          <cell r="G181">
            <v>248516</v>
          </cell>
          <cell r="H181">
            <v>32058564</v>
          </cell>
          <cell r="I181">
            <v>30168</v>
          </cell>
          <cell r="J181">
            <v>3891672</v>
          </cell>
          <cell r="K181">
            <v>1758239</v>
          </cell>
          <cell r="L181">
            <v>226812831</v>
          </cell>
          <cell r="M181">
            <v>1500000</v>
          </cell>
          <cell r="N181">
            <v>193500000</v>
          </cell>
        </row>
        <row r="182">
          <cell r="A182" t="str">
            <v>강관파일박기</v>
          </cell>
          <cell r="B182" t="str">
            <v>ø508MM,L=20.0M 직항</v>
          </cell>
          <cell r="C182">
            <v>149</v>
          </cell>
          <cell r="D182" t="str">
            <v>본</v>
          </cell>
          <cell r="E182">
            <v>1410676</v>
          </cell>
          <cell r="F182">
            <v>210190724</v>
          </cell>
          <cell r="G182">
            <v>239871</v>
          </cell>
          <cell r="H182">
            <v>35740779</v>
          </cell>
          <cell r="I182">
            <v>27311</v>
          </cell>
          <cell r="J182">
            <v>4069339</v>
          </cell>
          <cell r="K182">
            <v>1677858</v>
          </cell>
          <cell r="L182">
            <v>250000842</v>
          </cell>
          <cell r="M182">
            <v>1341000</v>
          </cell>
          <cell r="N182">
            <v>199809000</v>
          </cell>
        </row>
        <row r="183">
          <cell r="A183" t="str">
            <v>강관파일박기</v>
          </cell>
          <cell r="B183" t="str">
            <v>ø508MM,L=19.0M 직항</v>
          </cell>
          <cell r="C183">
            <v>57</v>
          </cell>
          <cell r="D183" t="str">
            <v>본</v>
          </cell>
          <cell r="E183">
            <v>1342664</v>
          </cell>
          <cell r="F183">
            <v>76531848</v>
          </cell>
          <cell r="G183">
            <v>239560</v>
          </cell>
          <cell r="H183">
            <v>13654920</v>
          </cell>
          <cell r="I183">
            <v>26858</v>
          </cell>
          <cell r="J183">
            <v>1530906</v>
          </cell>
          <cell r="K183">
            <v>1609082</v>
          </cell>
          <cell r="L183">
            <v>91717674</v>
          </cell>
          <cell r="M183">
            <v>1341000</v>
          </cell>
          <cell r="N183">
            <v>76437000</v>
          </cell>
        </row>
        <row r="184">
          <cell r="A184" t="str">
            <v>강관파일박기</v>
          </cell>
          <cell r="B184" t="str">
            <v>ø508MM,L=18.0M 직항</v>
          </cell>
          <cell r="C184">
            <v>331</v>
          </cell>
          <cell r="D184" t="str">
            <v>본</v>
          </cell>
          <cell r="E184">
            <v>1274736</v>
          </cell>
          <cell r="F184">
            <v>421937616</v>
          </cell>
          <cell r="G184">
            <v>239455</v>
          </cell>
          <cell r="H184">
            <v>79259605</v>
          </cell>
          <cell r="I184">
            <v>26732</v>
          </cell>
          <cell r="J184">
            <v>8848292</v>
          </cell>
          <cell r="K184">
            <v>1540923</v>
          </cell>
          <cell r="L184">
            <v>510045513</v>
          </cell>
          <cell r="M184">
            <v>1232000</v>
          </cell>
          <cell r="N184">
            <v>407792000</v>
          </cell>
        </row>
        <row r="185">
          <cell r="A185" t="str">
            <v>강관파일박기</v>
          </cell>
          <cell r="B185" t="str">
            <v>ø508MM,L=17.0M 직항</v>
          </cell>
          <cell r="C185">
            <v>323</v>
          </cell>
          <cell r="D185" t="str">
            <v>본</v>
          </cell>
          <cell r="E185">
            <v>1206725</v>
          </cell>
          <cell r="F185">
            <v>389772175</v>
          </cell>
          <cell r="G185">
            <v>239145</v>
          </cell>
          <cell r="H185">
            <v>77243835</v>
          </cell>
          <cell r="I185">
            <v>26279</v>
          </cell>
          <cell r="J185">
            <v>8488117</v>
          </cell>
          <cell r="K185">
            <v>1472149</v>
          </cell>
          <cell r="L185">
            <v>475504127</v>
          </cell>
          <cell r="M185">
            <v>1177000</v>
          </cell>
          <cell r="N185">
            <v>380171000</v>
          </cell>
        </row>
        <row r="186">
          <cell r="A186" t="str">
            <v>지하차도BOX철근콘크리트</v>
          </cell>
          <cell r="B186" t="str">
            <v>σCK=240KG/CM2</v>
          </cell>
          <cell r="C186">
            <v>4482</v>
          </cell>
          <cell r="D186" t="str">
            <v>M3</v>
          </cell>
          <cell r="E186">
            <v>12427</v>
          </cell>
          <cell r="F186">
            <v>55697814</v>
          </cell>
          <cell r="G186">
            <v>116865</v>
          </cell>
          <cell r="H186">
            <v>523788930</v>
          </cell>
          <cell r="I186">
            <v>4242</v>
          </cell>
          <cell r="J186">
            <v>19012644</v>
          </cell>
          <cell r="K186">
            <v>133534</v>
          </cell>
          <cell r="L186">
            <v>598499388</v>
          </cell>
          <cell r="M186">
            <v>100000</v>
          </cell>
          <cell r="N186">
            <v>448200000</v>
          </cell>
        </row>
        <row r="187">
          <cell r="A187" t="str">
            <v>지하차도집수정철근콘크리트</v>
          </cell>
          <cell r="B187" t="str">
            <v>σCK=240KG/CM2</v>
          </cell>
          <cell r="C187">
            <v>1112</v>
          </cell>
          <cell r="D187" t="str">
            <v>M3</v>
          </cell>
          <cell r="E187">
            <v>10587</v>
          </cell>
          <cell r="F187">
            <v>11772744</v>
          </cell>
          <cell r="G187">
            <v>112538</v>
          </cell>
          <cell r="H187">
            <v>125142256</v>
          </cell>
          <cell r="I187">
            <v>4320</v>
          </cell>
          <cell r="J187">
            <v>4803840</v>
          </cell>
          <cell r="K187">
            <v>127445</v>
          </cell>
          <cell r="L187">
            <v>141718840</v>
          </cell>
          <cell r="M187">
            <v>100000</v>
          </cell>
          <cell r="N187">
            <v>111200000</v>
          </cell>
        </row>
        <row r="188">
          <cell r="A188" t="str">
            <v>지하차도램프철근콘크리트</v>
          </cell>
          <cell r="B188" t="str">
            <v>σCK=240KG/CM2</v>
          </cell>
          <cell r="C188">
            <v>1631</v>
          </cell>
          <cell r="D188" t="str">
            <v>M3</v>
          </cell>
          <cell r="E188">
            <v>7685</v>
          </cell>
          <cell r="F188">
            <v>12534235</v>
          </cell>
          <cell r="G188">
            <v>89978</v>
          </cell>
          <cell r="H188">
            <v>146754118</v>
          </cell>
          <cell r="I188">
            <v>4434</v>
          </cell>
          <cell r="J188">
            <v>7231854</v>
          </cell>
          <cell r="K188">
            <v>102097</v>
          </cell>
          <cell r="L188">
            <v>166520207</v>
          </cell>
          <cell r="M188">
            <v>80000</v>
          </cell>
          <cell r="N188">
            <v>130480000</v>
          </cell>
        </row>
        <row r="189">
          <cell r="A189" t="str">
            <v>타일붙이기</v>
          </cell>
          <cell r="B189" t="str">
            <v>지하차도,도기질백색,108mmx108mm</v>
          </cell>
          <cell r="C189">
            <v>1380</v>
          </cell>
          <cell r="D189" t="str">
            <v>m2</v>
          </cell>
          <cell r="E189">
            <v>6614</v>
          </cell>
          <cell r="F189">
            <v>9127320</v>
          </cell>
          <cell r="G189">
            <v>23066</v>
          </cell>
          <cell r="H189">
            <v>31831080</v>
          </cell>
          <cell r="J189">
            <v>0</v>
          </cell>
          <cell r="K189">
            <v>29680</v>
          </cell>
          <cell r="L189">
            <v>40958400</v>
          </cell>
          <cell r="M189">
            <v>24000</v>
          </cell>
          <cell r="N189">
            <v>33120000</v>
          </cell>
        </row>
        <row r="190">
          <cell r="A190" t="str">
            <v>쉬트방수</v>
          </cell>
          <cell r="B190" t="str">
            <v>상부,t=3mm</v>
          </cell>
          <cell r="C190">
            <v>2528</v>
          </cell>
          <cell r="D190" t="str">
            <v>㎡</v>
          </cell>
          <cell r="E190">
            <v>14996</v>
          </cell>
          <cell r="F190">
            <v>37909888</v>
          </cell>
          <cell r="G190">
            <v>36781</v>
          </cell>
          <cell r="H190">
            <v>92982368</v>
          </cell>
          <cell r="J190">
            <v>0</v>
          </cell>
          <cell r="K190">
            <v>51777</v>
          </cell>
          <cell r="L190">
            <v>130892256</v>
          </cell>
          <cell r="M190">
            <v>40000</v>
          </cell>
          <cell r="N190">
            <v>101120000</v>
          </cell>
        </row>
        <row r="191">
          <cell r="A191" t="str">
            <v>쉬트방수</v>
          </cell>
          <cell r="B191" t="str">
            <v>벽체,t=3mm</v>
          </cell>
          <cell r="C191">
            <v>3374</v>
          </cell>
          <cell r="D191" t="str">
            <v>㎡</v>
          </cell>
          <cell r="E191">
            <v>17197</v>
          </cell>
          <cell r="F191">
            <v>58022678</v>
          </cell>
          <cell r="G191">
            <v>25662</v>
          </cell>
          <cell r="H191">
            <v>86583588</v>
          </cell>
          <cell r="J191">
            <v>0</v>
          </cell>
          <cell r="K191">
            <v>42859</v>
          </cell>
          <cell r="L191">
            <v>144606266</v>
          </cell>
          <cell r="M191">
            <v>32000</v>
          </cell>
          <cell r="N191">
            <v>107968000</v>
          </cell>
        </row>
        <row r="192">
          <cell r="A192" t="str">
            <v>쉬트방수</v>
          </cell>
          <cell r="B192" t="str">
            <v>하부,t=3mm</v>
          </cell>
          <cell r="C192">
            <v>4168</v>
          </cell>
          <cell r="D192" t="str">
            <v>㎡</v>
          </cell>
          <cell r="E192">
            <v>13437</v>
          </cell>
          <cell r="F192">
            <v>56005416</v>
          </cell>
          <cell r="G192">
            <v>15823</v>
          </cell>
          <cell r="H192">
            <v>65950264</v>
          </cell>
          <cell r="J192">
            <v>0</v>
          </cell>
          <cell r="K192">
            <v>29260</v>
          </cell>
          <cell r="L192">
            <v>121955680</v>
          </cell>
          <cell r="M192">
            <v>24000</v>
          </cell>
          <cell r="N192">
            <v>100032000</v>
          </cell>
        </row>
        <row r="193">
          <cell r="A193" t="str">
            <v>보도육교 기초철근콘크리트</v>
          </cell>
          <cell r="B193" t="str">
            <v>σCK=210KG/CM2</v>
          </cell>
          <cell r="C193">
            <v>44</v>
          </cell>
          <cell r="D193" t="str">
            <v>M3</v>
          </cell>
          <cell r="E193">
            <v>69230</v>
          </cell>
          <cell r="F193">
            <v>3046120</v>
          </cell>
          <cell r="G193">
            <v>215154</v>
          </cell>
          <cell r="H193">
            <v>9466776</v>
          </cell>
          <cell r="I193">
            <v>4015</v>
          </cell>
          <cell r="J193">
            <v>176660</v>
          </cell>
          <cell r="K193">
            <v>288399</v>
          </cell>
          <cell r="L193">
            <v>12689556</v>
          </cell>
          <cell r="M193">
            <v>230000</v>
          </cell>
          <cell r="N193">
            <v>10120000</v>
          </cell>
        </row>
        <row r="194">
          <cell r="A194" t="str">
            <v>보도육교 슬래브콘크리트</v>
          </cell>
          <cell r="B194" t="str">
            <v>σCK=210KG/CM2</v>
          </cell>
          <cell r="C194">
            <v>19</v>
          </cell>
          <cell r="D194" t="str">
            <v>M3</v>
          </cell>
          <cell r="E194">
            <v>30215</v>
          </cell>
          <cell r="F194">
            <v>574085</v>
          </cell>
          <cell r="G194">
            <v>31778</v>
          </cell>
          <cell r="H194">
            <v>603782</v>
          </cell>
          <cell r="J194">
            <v>0</v>
          </cell>
          <cell r="K194">
            <v>61993</v>
          </cell>
          <cell r="L194">
            <v>1177867</v>
          </cell>
          <cell r="M194">
            <v>48000</v>
          </cell>
          <cell r="N194">
            <v>912000</v>
          </cell>
        </row>
        <row r="195">
          <cell r="A195" t="str">
            <v>타일붙이기</v>
          </cell>
          <cell r="B195" t="str">
            <v>육교계단부,화강석</v>
          </cell>
          <cell r="C195">
            <v>247</v>
          </cell>
          <cell r="D195" t="str">
            <v>M2</v>
          </cell>
          <cell r="E195">
            <v>46861</v>
          </cell>
          <cell r="F195">
            <v>11574667</v>
          </cell>
          <cell r="G195">
            <v>48954</v>
          </cell>
          <cell r="H195">
            <v>12091638</v>
          </cell>
          <cell r="J195">
            <v>0</v>
          </cell>
          <cell r="K195">
            <v>95815</v>
          </cell>
          <cell r="L195">
            <v>23666305</v>
          </cell>
          <cell r="M195">
            <v>72000</v>
          </cell>
          <cell r="N195">
            <v>17784000</v>
          </cell>
        </row>
        <row r="196">
          <cell r="A196" t="str">
            <v>난간설치</v>
          </cell>
          <cell r="B196" t="str">
            <v>H=1.10M,알루미늄</v>
          </cell>
          <cell r="C196">
            <v>329</v>
          </cell>
          <cell r="D196" t="str">
            <v>M</v>
          </cell>
          <cell r="E196">
            <v>187491</v>
          </cell>
          <cell r="F196">
            <v>61684539</v>
          </cell>
          <cell r="G196">
            <v>81640</v>
          </cell>
          <cell r="H196">
            <v>26859560</v>
          </cell>
          <cell r="J196">
            <v>0</v>
          </cell>
          <cell r="K196">
            <v>269131</v>
          </cell>
          <cell r="L196">
            <v>88544099</v>
          </cell>
          <cell r="M196">
            <v>215000</v>
          </cell>
          <cell r="N196">
            <v>70735000</v>
          </cell>
        </row>
        <row r="197">
          <cell r="A197" t="str">
            <v>배수설비</v>
          </cell>
          <cell r="B197" t="str">
            <v>육교</v>
          </cell>
          <cell r="C197">
            <v>8</v>
          </cell>
          <cell r="D197" t="str">
            <v>개소</v>
          </cell>
          <cell r="E197">
            <v>620643</v>
          </cell>
          <cell r="F197">
            <v>4965144</v>
          </cell>
          <cell r="G197">
            <v>6974</v>
          </cell>
          <cell r="H197">
            <v>55792</v>
          </cell>
          <cell r="I197">
            <v>449</v>
          </cell>
          <cell r="J197">
            <v>3592</v>
          </cell>
          <cell r="K197">
            <v>628066</v>
          </cell>
          <cell r="L197">
            <v>5024528</v>
          </cell>
          <cell r="M197">
            <v>600000</v>
          </cell>
          <cell r="N197">
            <v>4800000</v>
          </cell>
        </row>
        <row r="198">
          <cell r="A198" t="str">
            <v>아스콘포장</v>
          </cell>
          <cell r="B198" t="str">
            <v>T=8CM</v>
          </cell>
          <cell r="C198">
            <v>2132</v>
          </cell>
          <cell r="D198" t="str">
            <v>M2</v>
          </cell>
          <cell r="E198">
            <v>6418</v>
          </cell>
          <cell r="F198">
            <v>13683176</v>
          </cell>
          <cell r="G198">
            <v>438</v>
          </cell>
          <cell r="H198">
            <v>933816</v>
          </cell>
          <cell r="I198">
            <v>118</v>
          </cell>
          <cell r="J198">
            <v>251576</v>
          </cell>
          <cell r="K198">
            <v>6974</v>
          </cell>
          <cell r="L198">
            <v>14868568</v>
          </cell>
          <cell r="M198">
            <v>6000</v>
          </cell>
          <cell r="N198">
            <v>12792000</v>
          </cell>
        </row>
        <row r="199">
          <cell r="A199" t="str">
            <v>가드레일</v>
          </cell>
          <cell r="B199" t="str">
            <v>H=0.7M</v>
          </cell>
          <cell r="C199">
            <v>240</v>
          </cell>
          <cell r="D199" t="str">
            <v>M</v>
          </cell>
          <cell r="E199">
            <v>20767</v>
          </cell>
          <cell r="F199">
            <v>4984080</v>
          </cell>
          <cell r="H199">
            <v>0</v>
          </cell>
          <cell r="I199">
            <v>25059</v>
          </cell>
          <cell r="J199">
            <v>6014160</v>
          </cell>
          <cell r="K199">
            <v>45826</v>
          </cell>
          <cell r="L199">
            <v>10998240</v>
          </cell>
          <cell r="M199">
            <v>40000</v>
          </cell>
          <cell r="N199">
            <v>9600000</v>
          </cell>
        </row>
        <row r="200">
          <cell r="A200" t="str">
            <v>강교 도장</v>
          </cell>
          <cell r="C200">
            <v>1359</v>
          </cell>
          <cell r="D200" t="str">
            <v>M2</v>
          </cell>
          <cell r="E200">
            <v>19810</v>
          </cell>
          <cell r="F200">
            <v>26921790</v>
          </cell>
          <cell r="G200">
            <v>18693</v>
          </cell>
          <cell r="H200">
            <v>25403787</v>
          </cell>
          <cell r="I200">
            <v>2486</v>
          </cell>
          <cell r="J200">
            <v>3378474</v>
          </cell>
          <cell r="K200">
            <v>40989</v>
          </cell>
          <cell r="L200">
            <v>55704051</v>
          </cell>
          <cell r="M200">
            <v>32000</v>
          </cell>
          <cell r="N200">
            <v>43488000</v>
          </cell>
        </row>
        <row r="201">
          <cell r="A201" t="str">
            <v>강구조물제작</v>
          </cell>
          <cell r="B201" t="str">
            <v>보도육교,계단부포함 L=32.3M</v>
          </cell>
          <cell r="C201">
            <v>1</v>
          </cell>
          <cell r="D201" t="str">
            <v>본</v>
          </cell>
          <cell r="E201">
            <v>3182892</v>
          </cell>
          <cell r="F201">
            <v>3182892</v>
          </cell>
          <cell r="G201">
            <v>36273007</v>
          </cell>
          <cell r="H201">
            <v>36273007</v>
          </cell>
          <cell r="I201">
            <v>44855676</v>
          </cell>
          <cell r="J201">
            <v>44855676</v>
          </cell>
          <cell r="K201">
            <v>84311575</v>
          </cell>
          <cell r="L201">
            <v>84311575</v>
          </cell>
          <cell r="M201">
            <v>56000000</v>
          </cell>
          <cell r="N201">
            <v>56000000</v>
          </cell>
        </row>
        <row r="202">
          <cell r="A202" t="str">
            <v>강구조물제작</v>
          </cell>
          <cell r="B202" t="str">
            <v>보도육교,계단부포함 L=42.3M</v>
          </cell>
          <cell r="C202">
            <v>1</v>
          </cell>
          <cell r="D202" t="str">
            <v>본</v>
          </cell>
          <cell r="E202">
            <v>4111787</v>
          </cell>
          <cell r="F202">
            <v>4111787</v>
          </cell>
          <cell r="G202">
            <v>48724065</v>
          </cell>
          <cell r="H202">
            <v>48724065</v>
          </cell>
          <cell r="I202">
            <v>60716365</v>
          </cell>
          <cell r="J202">
            <v>60716365</v>
          </cell>
          <cell r="K202">
            <v>113552217</v>
          </cell>
          <cell r="L202">
            <v>113552217</v>
          </cell>
          <cell r="M202">
            <v>70000000</v>
          </cell>
          <cell r="N202">
            <v>70000000</v>
          </cell>
        </row>
        <row r="203">
          <cell r="A203" t="str">
            <v>강구조물설치</v>
          </cell>
          <cell r="B203" t="str">
            <v>보도육교,계단부포함 L=32.3M</v>
          </cell>
          <cell r="C203">
            <v>1</v>
          </cell>
          <cell r="D203" t="str">
            <v>본</v>
          </cell>
          <cell r="E203">
            <v>1519704</v>
          </cell>
          <cell r="F203">
            <v>1519704</v>
          </cell>
          <cell r="G203">
            <v>6646528</v>
          </cell>
          <cell r="H203">
            <v>6646528</v>
          </cell>
          <cell r="I203">
            <v>6023005</v>
          </cell>
          <cell r="J203">
            <v>6023005</v>
          </cell>
          <cell r="K203">
            <v>14189237</v>
          </cell>
          <cell r="L203">
            <v>14189237</v>
          </cell>
          <cell r="M203">
            <v>9800000</v>
          </cell>
          <cell r="N203">
            <v>9800000</v>
          </cell>
        </row>
        <row r="204">
          <cell r="A204" t="str">
            <v>강구조물설치</v>
          </cell>
          <cell r="B204" t="str">
            <v>보도육교,계단부포함 L=42.3M</v>
          </cell>
          <cell r="C204">
            <v>1</v>
          </cell>
          <cell r="D204" t="str">
            <v>본</v>
          </cell>
          <cell r="E204">
            <v>2056343</v>
          </cell>
          <cell r="F204">
            <v>2056343</v>
          </cell>
          <cell r="G204">
            <v>8993549</v>
          </cell>
          <cell r="H204">
            <v>8993549</v>
          </cell>
          <cell r="I204">
            <v>8149848</v>
          </cell>
          <cell r="J204">
            <v>8149848</v>
          </cell>
          <cell r="K204">
            <v>19199740</v>
          </cell>
          <cell r="L204">
            <v>19199740</v>
          </cell>
          <cell r="M204">
            <v>14000000</v>
          </cell>
          <cell r="N204">
            <v>14000000</v>
          </cell>
        </row>
        <row r="205">
          <cell r="A205" t="str">
            <v>7.가 시 설 공</v>
          </cell>
          <cell r="C205">
            <v>0</v>
          </cell>
          <cell r="F205">
            <v>926123270</v>
          </cell>
          <cell r="H205">
            <v>1076385119</v>
          </cell>
          <cell r="J205">
            <v>185049254</v>
          </cell>
          <cell r="K205">
            <v>0</v>
          </cell>
          <cell r="L205">
            <v>2187557643</v>
          </cell>
          <cell r="N205">
            <v>1688300500</v>
          </cell>
        </row>
        <row r="206">
          <cell r="A206" t="str">
            <v>천공</v>
          </cell>
          <cell r="B206" t="str">
            <v>토사(Φ457mm)</v>
          </cell>
          <cell r="C206">
            <v>5466</v>
          </cell>
          <cell r="D206" t="str">
            <v>M</v>
          </cell>
          <cell r="E206">
            <v>5118</v>
          </cell>
          <cell r="F206">
            <v>27974988</v>
          </cell>
          <cell r="G206">
            <v>18375</v>
          </cell>
          <cell r="H206">
            <v>100437750</v>
          </cell>
          <cell r="I206">
            <v>4741</v>
          </cell>
          <cell r="J206">
            <v>25914306</v>
          </cell>
          <cell r="K206">
            <v>28234</v>
          </cell>
          <cell r="L206">
            <v>154327044</v>
          </cell>
          <cell r="M206">
            <v>22000</v>
          </cell>
          <cell r="N206">
            <v>120252000</v>
          </cell>
        </row>
        <row r="207">
          <cell r="A207" t="str">
            <v>케이싱설치철거</v>
          </cell>
          <cell r="B207" t="str">
            <v>강관Ø457mm</v>
          </cell>
          <cell r="C207">
            <v>4751</v>
          </cell>
          <cell r="D207" t="str">
            <v>M</v>
          </cell>
          <cell r="E207">
            <v>2980</v>
          </cell>
          <cell r="F207">
            <v>14157980</v>
          </cell>
          <cell r="G207">
            <v>12985</v>
          </cell>
          <cell r="H207">
            <v>61691735</v>
          </cell>
          <cell r="I207">
            <v>930</v>
          </cell>
          <cell r="J207">
            <v>4418430</v>
          </cell>
          <cell r="K207">
            <v>16895</v>
          </cell>
          <cell r="L207">
            <v>80268145</v>
          </cell>
          <cell r="M207">
            <v>12800</v>
          </cell>
          <cell r="N207">
            <v>60812800</v>
          </cell>
        </row>
        <row r="208">
          <cell r="A208" t="str">
            <v>H-PILE박기</v>
          </cell>
          <cell r="B208" t="str">
            <v>300x300x10x15</v>
          </cell>
          <cell r="C208">
            <v>5466</v>
          </cell>
          <cell r="D208" t="str">
            <v>M</v>
          </cell>
          <cell r="E208">
            <v>32691</v>
          </cell>
          <cell r="F208">
            <v>178689006</v>
          </cell>
          <cell r="G208">
            <v>3994</v>
          </cell>
          <cell r="H208">
            <v>21831204</v>
          </cell>
          <cell r="I208">
            <v>1769</v>
          </cell>
          <cell r="J208">
            <v>9669354</v>
          </cell>
          <cell r="K208">
            <v>38454</v>
          </cell>
          <cell r="L208">
            <v>210189564</v>
          </cell>
          <cell r="M208">
            <v>30000</v>
          </cell>
          <cell r="N208">
            <v>163980000</v>
          </cell>
        </row>
        <row r="209">
          <cell r="A209" t="str">
            <v>H PILE 빼기</v>
          </cell>
          <cell r="B209" t="str">
            <v>300x300x10x15</v>
          </cell>
          <cell r="C209">
            <v>497</v>
          </cell>
          <cell r="D209" t="str">
            <v>본</v>
          </cell>
          <cell r="E209">
            <v>5140</v>
          </cell>
          <cell r="F209">
            <v>2554580</v>
          </cell>
          <cell r="G209">
            <v>23024</v>
          </cell>
          <cell r="H209">
            <v>11442928</v>
          </cell>
          <cell r="I209">
            <v>24165</v>
          </cell>
          <cell r="J209">
            <v>12010005</v>
          </cell>
          <cell r="K209">
            <v>52329</v>
          </cell>
          <cell r="L209">
            <v>26007513</v>
          </cell>
          <cell r="M209">
            <v>41600</v>
          </cell>
          <cell r="N209">
            <v>20675200</v>
          </cell>
        </row>
        <row r="210">
          <cell r="A210" t="str">
            <v>띠장재설치</v>
          </cell>
          <cell r="B210" t="str">
            <v>300x300x10x15</v>
          </cell>
          <cell r="C210">
            <v>3384</v>
          </cell>
          <cell r="D210" t="str">
            <v>M</v>
          </cell>
          <cell r="E210">
            <v>32641</v>
          </cell>
          <cell r="F210">
            <v>110457144</v>
          </cell>
          <cell r="G210">
            <v>5904</v>
          </cell>
          <cell r="H210">
            <v>19979136</v>
          </cell>
          <cell r="I210">
            <v>1230</v>
          </cell>
          <cell r="J210">
            <v>4162320</v>
          </cell>
          <cell r="K210">
            <v>39775</v>
          </cell>
          <cell r="L210">
            <v>134598600</v>
          </cell>
          <cell r="M210">
            <v>24000</v>
          </cell>
          <cell r="N210">
            <v>81216000</v>
          </cell>
        </row>
        <row r="211">
          <cell r="A211" t="str">
            <v>띠장재철거</v>
          </cell>
          <cell r="B211" t="str">
            <v>300x300x10x15</v>
          </cell>
          <cell r="C211">
            <v>3384</v>
          </cell>
          <cell r="D211" t="str">
            <v>M</v>
          </cell>
          <cell r="E211">
            <v>191</v>
          </cell>
          <cell r="F211">
            <v>646344</v>
          </cell>
          <cell r="G211">
            <v>4428</v>
          </cell>
          <cell r="H211">
            <v>14984352</v>
          </cell>
          <cell r="I211">
            <v>922</v>
          </cell>
          <cell r="J211">
            <v>3120048</v>
          </cell>
          <cell r="K211">
            <v>5541</v>
          </cell>
          <cell r="L211">
            <v>18750744</v>
          </cell>
          <cell r="M211">
            <v>4400</v>
          </cell>
          <cell r="N211">
            <v>14889600</v>
          </cell>
        </row>
        <row r="212">
          <cell r="A212" t="str">
            <v>버팀보설치</v>
          </cell>
          <cell r="B212" t="str">
            <v>300x300x10x15</v>
          </cell>
          <cell r="C212">
            <v>258</v>
          </cell>
          <cell r="D212" t="str">
            <v>본</v>
          </cell>
          <cell r="E212">
            <v>127756</v>
          </cell>
          <cell r="F212">
            <v>32961048</v>
          </cell>
          <cell r="G212">
            <v>186583</v>
          </cell>
          <cell r="H212">
            <v>48138414</v>
          </cell>
          <cell r="I212">
            <v>19699</v>
          </cell>
          <cell r="J212">
            <v>5082342</v>
          </cell>
          <cell r="K212">
            <v>334038</v>
          </cell>
          <cell r="L212">
            <v>86181804</v>
          </cell>
          <cell r="M212">
            <v>267000</v>
          </cell>
          <cell r="N212">
            <v>68886000</v>
          </cell>
        </row>
        <row r="213">
          <cell r="A213" t="str">
            <v>버팀보철거</v>
          </cell>
          <cell r="B213" t="str">
            <v>300x300x10x15</v>
          </cell>
          <cell r="C213">
            <v>258</v>
          </cell>
          <cell r="D213" t="str">
            <v>본</v>
          </cell>
          <cell r="E213">
            <v>2371</v>
          </cell>
          <cell r="F213">
            <v>611718</v>
          </cell>
          <cell r="G213">
            <v>63478</v>
          </cell>
          <cell r="H213">
            <v>16377324</v>
          </cell>
          <cell r="I213">
            <v>11415</v>
          </cell>
          <cell r="J213">
            <v>2945070</v>
          </cell>
          <cell r="K213">
            <v>77264</v>
          </cell>
          <cell r="L213">
            <v>19934112</v>
          </cell>
          <cell r="M213">
            <v>61600</v>
          </cell>
          <cell r="N213">
            <v>15892800</v>
          </cell>
        </row>
        <row r="214">
          <cell r="A214" t="str">
            <v>사보강재설치</v>
          </cell>
          <cell r="B214" t="str">
            <v>300x300x10x15</v>
          </cell>
          <cell r="C214">
            <v>100</v>
          </cell>
          <cell r="D214" t="str">
            <v>본</v>
          </cell>
          <cell r="E214">
            <v>180165</v>
          </cell>
          <cell r="F214">
            <v>18016500</v>
          </cell>
          <cell r="G214">
            <v>220180</v>
          </cell>
          <cell r="H214">
            <v>22018000</v>
          </cell>
          <cell r="I214">
            <v>15318</v>
          </cell>
          <cell r="J214">
            <v>1531800</v>
          </cell>
          <cell r="K214">
            <v>415663</v>
          </cell>
          <cell r="L214">
            <v>41566300</v>
          </cell>
          <cell r="M214">
            <v>332000</v>
          </cell>
          <cell r="N214">
            <v>33200000</v>
          </cell>
        </row>
        <row r="215">
          <cell r="A215" t="str">
            <v>사보강재철거</v>
          </cell>
          <cell r="B215" t="str">
            <v>300x300x10x15</v>
          </cell>
          <cell r="C215">
            <v>100</v>
          </cell>
          <cell r="D215" t="str">
            <v>본</v>
          </cell>
          <cell r="E215">
            <v>118223</v>
          </cell>
          <cell r="F215">
            <v>11822300</v>
          </cell>
          <cell r="G215">
            <v>176144</v>
          </cell>
          <cell r="H215">
            <v>17614400</v>
          </cell>
          <cell r="I215">
            <v>12254</v>
          </cell>
          <cell r="J215">
            <v>1225400</v>
          </cell>
          <cell r="K215">
            <v>306621</v>
          </cell>
          <cell r="L215">
            <v>30662100</v>
          </cell>
          <cell r="M215">
            <v>244000</v>
          </cell>
          <cell r="N215">
            <v>24400000</v>
          </cell>
        </row>
        <row r="216">
          <cell r="A216" t="str">
            <v>L형강설치</v>
          </cell>
          <cell r="B216" t="str">
            <v>90x90x10</v>
          </cell>
          <cell r="C216">
            <v>6697</v>
          </cell>
          <cell r="D216" t="str">
            <v>M</v>
          </cell>
          <cell r="E216">
            <v>566</v>
          </cell>
          <cell r="F216">
            <v>3790502</v>
          </cell>
          <cell r="G216">
            <v>6153</v>
          </cell>
          <cell r="H216">
            <v>41206641</v>
          </cell>
          <cell r="I216">
            <v>24</v>
          </cell>
          <cell r="J216">
            <v>160728</v>
          </cell>
          <cell r="K216">
            <v>6743</v>
          </cell>
          <cell r="L216">
            <v>45157871</v>
          </cell>
          <cell r="M216">
            <v>5300</v>
          </cell>
          <cell r="N216">
            <v>35494100</v>
          </cell>
        </row>
        <row r="217">
          <cell r="A217" t="str">
            <v>L형강철거</v>
          </cell>
          <cell r="B217" t="str">
            <v>90x90x10</v>
          </cell>
          <cell r="C217">
            <v>6697</v>
          </cell>
          <cell r="D217" t="str">
            <v>M</v>
          </cell>
          <cell r="E217">
            <v>40</v>
          </cell>
          <cell r="F217">
            <v>267880</v>
          </cell>
          <cell r="G217">
            <v>942</v>
          </cell>
          <cell r="H217">
            <v>6308574</v>
          </cell>
          <cell r="I217">
            <v>201</v>
          </cell>
          <cell r="J217">
            <v>1346097</v>
          </cell>
          <cell r="K217">
            <v>1183</v>
          </cell>
          <cell r="L217">
            <v>7922551</v>
          </cell>
          <cell r="M217">
            <v>800</v>
          </cell>
          <cell r="N217">
            <v>5357600</v>
          </cell>
        </row>
        <row r="218">
          <cell r="A218" t="str">
            <v>토류판설치</v>
          </cell>
          <cell r="B218" t="str">
            <v>목재,T=10cm</v>
          </cell>
          <cell r="C218">
            <v>5163</v>
          </cell>
          <cell r="D218" t="str">
            <v>M2</v>
          </cell>
          <cell r="E218">
            <v>38985</v>
          </cell>
          <cell r="F218">
            <v>201279555</v>
          </cell>
          <cell r="G218">
            <v>11986</v>
          </cell>
          <cell r="H218">
            <v>61883718</v>
          </cell>
          <cell r="J218">
            <v>0</v>
          </cell>
          <cell r="K218">
            <v>50971</v>
          </cell>
          <cell r="L218">
            <v>263163273</v>
          </cell>
          <cell r="M218">
            <v>40000</v>
          </cell>
          <cell r="N218">
            <v>206520000</v>
          </cell>
        </row>
        <row r="219">
          <cell r="A219" t="str">
            <v>토류판철거</v>
          </cell>
          <cell r="B219" t="str">
            <v>목재,T=10cm</v>
          </cell>
          <cell r="C219">
            <v>5163</v>
          </cell>
          <cell r="D219" t="str">
            <v>M2</v>
          </cell>
          <cell r="E219">
            <v>31188</v>
          </cell>
          <cell r="F219">
            <v>161023644</v>
          </cell>
          <cell r="G219">
            <v>4940</v>
          </cell>
          <cell r="H219">
            <v>25505220</v>
          </cell>
          <cell r="J219">
            <v>0</v>
          </cell>
          <cell r="K219">
            <v>36128</v>
          </cell>
          <cell r="L219">
            <v>186528864</v>
          </cell>
          <cell r="M219">
            <v>28800</v>
          </cell>
          <cell r="N219">
            <v>148694400</v>
          </cell>
        </row>
        <row r="220">
          <cell r="A220" t="str">
            <v>지반보강공</v>
          </cell>
          <cell r="B220" t="str">
            <v>L.W,φ1000MM,L=10M</v>
          </cell>
          <cell r="C220">
            <v>7390</v>
          </cell>
          <cell r="D220" t="str">
            <v>M</v>
          </cell>
          <cell r="E220">
            <v>12067</v>
          </cell>
          <cell r="F220">
            <v>89175130</v>
          </cell>
          <cell r="G220">
            <v>62923</v>
          </cell>
          <cell r="H220">
            <v>465000970</v>
          </cell>
          <cell r="I220">
            <v>9007</v>
          </cell>
          <cell r="J220">
            <v>66561730</v>
          </cell>
          <cell r="K220">
            <v>83997</v>
          </cell>
          <cell r="L220">
            <v>620737830</v>
          </cell>
          <cell r="M220">
            <v>65000</v>
          </cell>
          <cell r="N220">
            <v>480350000</v>
          </cell>
        </row>
        <row r="221">
          <cell r="A221" t="str">
            <v>어스앵커설치</v>
          </cell>
          <cell r="B221" t="str">
            <v>PC강연선,12-ø12.7mm</v>
          </cell>
          <cell r="C221">
            <v>293</v>
          </cell>
          <cell r="D221" t="str">
            <v>공</v>
          </cell>
          <cell r="E221">
            <v>240947</v>
          </cell>
          <cell r="F221">
            <v>70597471</v>
          </cell>
          <cell r="G221">
            <v>454741</v>
          </cell>
          <cell r="H221">
            <v>133239113</v>
          </cell>
          <cell r="I221">
            <v>132088</v>
          </cell>
          <cell r="J221">
            <v>38701784</v>
          </cell>
          <cell r="K221">
            <v>827776</v>
          </cell>
          <cell r="L221">
            <v>242538368</v>
          </cell>
          <cell r="M221">
            <v>660000</v>
          </cell>
          <cell r="N221">
            <v>193380000</v>
          </cell>
        </row>
        <row r="222">
          <cell r="A222" t="str">
            <v>줄파기</v>
          </cell>
          <cell r="C222">
            <v>220</v>
          </cell>
          <cell r="D222" t="str">
            <v>M</v>
          </cell>
          <cell r="E222">
            <v>9534</v>
          </cell>
          <cell r="F222">
            <v>2097480</v>
          </cell>
          <cell r="G222">
            <v>39662</v>
          </cell>
          <cell r="H222">
            <v>8725640</v>
          </cell>
          <cell r="I222">
            <v>37272</v>
          </cell>
          <cell r="J222">
            <v>8199840</v>
          </cell>
          <cell r="K222">
            <v>86468</v>
          </cell>
          <cell r="L222">
            <v>19022960</v>
          </cell>
          <cell r="M222">
            <v>65000</v>
          </cell>
          <cell r="N222">
            <v>14300000</v>
          </cell>
        </row>
        <row r="223">
          <cell r="A223" t="str">
            <v>8. 특 수 선 공</v>
          </cell>
          <cell r="C223">
            <v>0</v>
          </cell>
          <cell r="F223">
            <v>151952442</v>
          </cell>
          <cell r="H223">
            <v>489345127</v>
          </cell>
          <cell r="J223">
            <v>30967929</v>
          </cell>
          <cell r="K223">
            <v>0</v>
          </cell>
          <cell r="L223">
            <v>672265498</v>
          </cell>
          <cell r="N223">
            <v>519868850</v>
          </cell>
        </row>
        <row r="224">
          <cell r="A224" t="str">
            <v>돋기</v>
          </cell>
          <cell r="B224" t="str">
            <v>임시승강장,유용토</v>
          </cell>
          <cell r="C224">
            <v>1008</v>
          </cell>
          <cell r="D224" t="str">
            <v>㎥</v>
          </cell>
          <cell r="E224">
            <v>1168</v>
          </cell>
          <cell r="F224">
            <v>1177344</v>
          </cell>
          <cell r="G224">
            <v>941</v>
          </cell>
          <cell r="H224">
            <v>948528</v>
          </cell>
          <cell r="I224">
            <v>1040</v>
          </cell>
          <cell r="J224">
            <v>1048320</v>
          </cell>
          <cell r="K224">
            <v>3149</v>
          </cell>
          <cell r="L224">
            <v>3174192</v>
          </cell>
          <cell r="M224">
            <v>2500</v>
          </cell>
          <cell r="N224">
            <v>2520000</v>
          </cell>
        </row>
        <row r="225">
          <cell r="A225" t="str">
            <v>막돌 채움</v>
          </cell>
          <cell r="B225" t="str">
            <v>임시승강장</v>
          </cell>
          <cell r="C225">
            <v>452</v>
          </cell>
          <cell r="D225" t="str">
            <v>M3</v>
          </cell>
          <cell r="E225">
            <v>13000</v>
          </cell>
          <cell r="F225">
            <v>5876000</v>
          </cell>
          <cell r="G225">
            <v>35978</v>
          </cell>
          <cell r="H225">
            <v>16262056</v>
          </cell>
          <cell r="J225">
            <v>0</v>
          </cell>
          <cell r="K225">
            <v>48978</v>
          </cell>
          <cell r="L225">
            <v>22138056</v>
          </cell>
          <cell r="M225">
            <v>25000</v>
          </cell>
          <cell r="N225">
            <v>11300000</v>
          </cell>
        </row>
        <row r="226">
          <cell r="A226" t="str">
            <v>홈블럭제작설치</v>
          </cell>
          <cell r="B226" t="str">
            <v>임시승강장,A-TYPE</v>
          </cell>
          <cell r="C226">
            <v>560</v>
          </cell>
          <cell r="D226" t="str">
            <v>EA</v>
          </cell>
          <cell r="E226">
            <v>12642</v>
          </cell>
          <cell r="F226">
            <v>7079520</v>
          </cell>
          <cell r="G226">
            <v>79213</v>
          </cell>
          <cell r="H226">
            <v>44359280</v>
          </cell>
          <cell r="I226">
            <v>13963</v>
          </cell>
          <cell r="J226">
            <v>7819280</v>
          </cell>
          <cell r="K226">
            <v>105818</v>
          </cell>
          <cell r="L226">
            <v>59258080</v>
          </cell>
          <cell r="M226">
            <v>80000</v>
          </cell>
          <cell r="N226">
            <v>44800000</v>
          </cell>
        </row>
        <row r="227">
          <cell r="A227" t="str">
            <v>홈블럭제작설치</v>
          </cell>
          <cell r="B227" t="str">
            <v>임시승강장,B-TTYPE</v>
          </cell>
          <cell r="C227">
            <v>16</v>
          </cell>
          <cell r="D227" t="str">
            <v>EA</v>
          </cell>
          <cell r="E227">
            <v>11845</v>
          </cell>
          <cell r="F227">
            <v>189520</v>
          </cell>
          <cell r="G227">
            <v>76621</v>
          </cell>
          <cell r="H227">
            <v>1225936</v>
          </cell>
          <cell r="I227">
            <v>13249</v>
          </cell>
          <cell r="J227">
            <v>211984</v>
          </cell>
          <cell r="K227">
            <v>101715</v>
          </cell>
          <cell r="L227">
            <v>1627440</v>
          </cell>
          <cell r="M227">
            <v>80000</v>
          </cell>
          <cell r="N227">
            <v>1280000</v>
          </cell>
        </row>
        <row r="228">
          <cell r="A228" t="str">
            <v>보도블럭포장</v>
          </cell>
          <cell r="B228" t="str">
            <v>임시승강장,소형고압블럭</v>
          </cell>
          <cell r="C228">
            <v>1271</v>
          </cell>
          <cell r="D228" t="str">
            <v>m2</v>
          </cell>
          <cell r="E228">
            <v>5808</v>
          </cell>
          <cell r="F228">
            <v>7381968</v>
          </cell>
          <cell r="G228">
            <v>5340</v>
          </cell>
          <cell r="H228">
            <v>6787140</v>
          </cell>
          <cell r="I228">
            <v>267</v>
          </cell>
          <cell r="J228">
            <v>339357</v>
          </cell>
          <cell r="K228">
            <v>11415</v>
          </cell>
          <cell r="L228">
            <v>14508465</v>
          </cell>
          <cell r="M228">
            <v>10000</v>
          </cell>
          <cell r="N228">
            <v>12710000</v>
          </cell>
        </row>
        <row r="229">
          <cell r="A229" t="str">
            <v>터파기</v>
          </cell>
          <cell r="B229" t="str">
            <v>육상, 토사</v>
          </cell>
          <cell r="C229">
            <v>8921</v>
          </cell>
          <cell r="D229" t="str">
            <v>M3</v>
          </cell>
          <cell r="E229">
            <v>172</v>
          </cell>
          <cell r="F229">
            <v>1534412</v>
          </cell>
          <cell r="G229">
            <v>220</v>
          </cell>
          <cell r="H229">
            <v>1962620</v>
          </cell>
          <cell r="I229">
            <v>235</v>
          </cell>
          <cell r="J229">
            <v>2096435</v>
          </cell>
          <cell r="K229">
            <v>627</v>
          </cell>
          <cell r="L229">
            <v>5593467</v>
          </cell>
          <cell r="M229">
            <v>450</v>
          </cell>
          <cell r="N229">
            <v>4014450</v>
          </cell>
        </row>
        <row r="230">
          <cell r="A230" t="str">
            <v>되메우기</v>
          </cell>
          <cell r="C230">
            <v>1520</v>
          </cell>
          <cell r="D230" t="str">
            <v>M3</v>
          </cell>
          <cell r="E230">
            <v>154</v>
          </cell>
          <cell r="F230">
            <v>234080</v>
          </cell>
          <cell r="G230">
            <v>575</v>
          </cell>
          <cell r="H230">
            <v>874000</v>
          </cell>
          <cell r="I230">
            <v>211</v>
          </cell>
          <cell r="J230">
            <v>320720</v>
          </cell>
          <cell r="K230">
            <v>940</v>
          </cell>
          <cell r="L230">
            <v>1428800</v>
          </cell>
          <cell r="M230">
            <v>700</v>
          </cell>
          <cell r="N230">
            <v>1064000</v>
          </cell>
        </row>
        <row r="231">
          <cell r="A231" t="str">
            <v>수로콘크리트</v>
          </cell>
          <cell r="B231" t="str">
            <v>σCK=210KG/CM2</v>
          </cell>
          <cell r="C231">
            <v>2819</v>
          </cell>
          <cell r="D231" t="str">
            <v>M3</v>
          </cell>
          <cell r="E231">
            <v>34527</v>
          </cell>
          <cell r="F231">
            <v>97331613</v>
          </cell>
          <cell r="G231">
            <v>128294</v>
          </cell>
          <cell r="H231">
            <v>361660786</v>
          </cell>
          <cell r="I231">
            <v>4015</v>
          </cell>
          <cell r="J231">
            <v>11318285</v>
          </cell>
          <cell r="K231">
            <v>166836</v>
          </cell>
          <cell r="L231">
            <v>470310684</v>
          </cell>
          <cell r="M231">
            <v>130000</v>
          </cell>
          <cell r="N231">
            <v>366470000</v>
          </cell>
        </row>
        <row r="232">
          <cell r="A232" t="str">
            <v>바닥콘크리트</v>
          </cell>
          <cell r="B232" t="str">
            <v>σCK=180KG/CM2</v>
          </cell>
          <cell r="C232">
            <v>44</v>
          </cell>
          <cell r="D232" t="str">
            <v>M3</v>
          </cell>
          <cell r="E232">
            <v>2269</v>
          </cell>
          <cell r="F232">
            <v>99836</v>
          </cell>
          <cell r="G232">
            <v>25627</v>
          </cell>
          <cell r="H232">
            <v>1127588</v>
          </cell>
          <cell r="J232">
            <v>0</v>
          </cell>
          <cell r="K232">
            <v>27896</v>
          </cell>
          <cell r="L232">
            <v>1227424</v>
          </cell>
          <cell r="M232">
            <v>21600</v>
          </cell>
          <cell r="N232">
            <v>950400</v>
          </cell>
        </row>
        <row r="233">
          <cell r="A233" t="str">
            <v>옹벽기초철근콘크리트</v>
          </cell>
          <cell r="B233" t="str">
            <v>σCK=240KG/CM2</v>
          </cell>
          <cell r="C233">
            <v>312</v>
          </cell>
          <cell r="D233" t="str">
            <v>M3</v>
          </cell>
          <cell r="E233">
            <v>4146</v>
          </cell>
          <cell r="F233">
            <v>1293552</v>
          </cell>
          <cell r="G233">
            <v>43737</v>
          </cell>
          <cell r="H233">
            <v>13645944</v>
          </cell>
          <cell r="I233">
            <v>4015</v>
          </cell>
          <cell r="J233">
            <v>1252680</v>
          </cell>
          <cell r="K233">
            <v>51898</v>
          </cell>
          <cell r="L233">
            <v>16192176</v>
          </cell>
          <cell r="M233">
            <v>40000</v>
          </cell>
          <cell r="N233">
            <v>12480000</v>
          </cell>
        </row>
        <row r="234">
          <cell r="A234" t="str">
            <v>옹벽구체철근콘크리트</v>
          </cell>
          <cell r="B234" t="str">
            <v>σCK=240KG/CM2</v>
          </cell>
          <cell r="C234">
            <v>180</v>
          </cell>
          <cell r="D234" t="str">
            <v>M3</v>
          </cell>
          <cell r="E234">
            <v>29488</v>
          </cell>
          <cell r="F234">
            <v>5307840</v>
          </cell>
          <cell r="G234">
            <v>123373</v>
          </cell>
          <cell r="H234">
            <v>22207140</v>
          </cell>
          <cell r="I234">
            <v>4947</v>
          </cell>
          <cell r="J234">
            <v>890460</v>
          </cell>
          <cell r="K234">
            <v>157808</v>
          </cell>
          <cell r="L234">
            <v>28405440</v>
          </cell>
          <cell r="M234">
            <v>120000</v>
          </cell>
          <cell r="N234">
            <v>21600000</v>
          </cell>
        </row>
        <row r="235">
          <cell r="A235" t="str">
            <v>P.H.C 파일박기</v>
          </cell>
          <cell r="B235" t="str">
            <v>ø400MM,L=6M 직항</v>
          </cell>
          <cell r="C235">
            <v>118</v>
          </cell>
          <cell r="D235" t="str">
            <v>본</v>
          </cell>
          <cell r="E235">
            <v>129902</v>
          </cell>
          <cell r="F235">
            <v>15328436</v>
          </cell>
          <cell r="G235">
            <v>48650</v>
          </cell>
          <cell r="H235">
            <v>5740700</v>
          </cell>
          <cell r="I235">
            <v>20697</v>
          </cell>
          <cell r="J235">
            <v>2442246</v>
          </cell>
          <cell r="K235">
            <v>199249</v>
          </cell>
          <cell r="L235">
            <v>23511382</v>
          </cell>
          <cell r="M235">
            <v>160000</v>
          </cell>
          <cell r="N235">
            <v>18880000</v>
          </cell>
        </row>
        <row r="236">
          <cell r="A236" t="str">
            <v>P.H.C 파일박기</v>
          </cell>
          <cell r="B236" t="str">
            <v>ø400MM,L=6M 사항</v>
          </cell>
          <cell r="C236">
            <v>59</v>
          </cell>
          <cell r="D236" t="str">
            <v>본</v>
          </cell>
          <cell r="E236">
            <v>129907</v>
          </cell>
          <cell r="F236">
            <v>7664513</v>
          </cell>
          <cell r="G236">
            <v>58074</v>
          </cell>
          <cell r="H236">
            <v>3426366</v>
          </cell>
          <cell r="I236">
            <v>27490</v>
          </cell>
          <cell r="J236">
            <v>1621910</v>
          </cell>
          <cell r="K236">
            <v>215471</v>
          </cell>
          <cell r="L236">
            <v>12712789</v>
          </cell>
          <cell r="M236">
            <v>200000</v>
          </cell>
          <cell r="N236">
            <v>11800000</v>
          </cell>
        </row>
        <row r="237">
          <cell r="A237" t="str">
            <v>임시승강장철거</v>
          </cell>
          <cell r="C237">
            <v>1</v>
          </cell>
          <cell r="D237" t="str">
            <v>개소</v>
          </cell>
          <cell r="E237">
            <v>1453808</v>
          </cell>
          <cell r="F237">
            <v>1453808</v>
          </cell>
          <cell r="G237">
            <v>9117043</v>
          </cell>
          <cell r="H237">
            <v>9117043</v>
          </cell>
          <cell r="I237">
            <v>1606252</v>
          </cell>
          <cell r="J237">
            <v>1606252</v>
          </cell>
          <cell r="K237">
            <v>12177103</v>
          </cell>
          <cell r="L237">
            <v>12177103</v>
          </cell>
          <cell r="M237">
            <v>10000000</v>
          </cell>
          <cell r="N237">
            <v>10000000</v>
          </cell>
        </row>
        <row r="238">
          <cell r="A238" t="str">
            <v>9. 부 대 공</v>
          </cell>
          <cell r="C238">
            <v>0</v>
          </cell>
          <cell r="F238">
            <v>647932732</v>
          </cell>
          <cell r="H238">
            <v>1290105200</v>
          </cell>
          <cell r="J238">
            <v>411786582</v>
          </cell>
          <cell r="K238">
            <v>0</v>
          </cell>
          <cell r="L238">
            <v>2349824514</v>
          </cell>
          <cell r="N238">
            <v>1854955336</v>
          </cell>
        </row>
        <row r="239">
          <cell r="A239" t="str">
            <v>가도로 돋기</v>
          </cell>
          <cell r="C239">
            <v>10289</v>
          </cell>
          <cell r="D239" t="str">
            <v>㎥</v>
          </cell>
          <cell r="E239">
            <v>1168</v>
          </cell>
          <cell r="F239">
            <v>12017552</v>
          </cell>
          <cell r="G239">
            <v>941</v>
          </cell>
          <cell r="H239">
            <v>9681949</v>
          </cell>
          <cell r="I239">
            <v>1040</v>
          </cell>
          <cell r="J239">
            <v>10700560</v>
          </cell>
          <cell r="K239">
            <v>3149</v>
          </cell>
          <cell r="L239">
            <v>32400061</v>
          </cell>
          <cell r="M239">
            <v>2500</v>
          </cell>
          <cell r="N239">
            <v>25722500</v>
          </cell>
        </row>
        <row r="240">
          <cell r="A240" t="str">
            <v>가도로 철거</v>
          </cell>
          <cell r="C240">
            <v>10289</v>
          </cell>
          <cell r="D240" t="str">
            <v>M3</v>
          </cell>
          <cell r="E240">
            <v>152</v>
          </cell>
          <cell r="F240">
            <v>1563928</v>
          </cell>
          <cell r="G240">
            <v>263</v>
          </cell>
          <cell r="H240">
            <v>2706007</v>
          </cell>
          <cell r="I240">
            <v>167</v>
          </cell>
          <cell r="J240">
            <v>1718263</v>
          </cell>
          <cell r="K240">
            <v>582</v>
          </cell>
          <cell r="L240">
            <v>5988198</v>
          </cell>
          <cell r="M240">
            <v>450</v>
          </cell>
          <cell r="N240">
            <v>4630050</v>
          </cell>
        </row>
        <row r="241">
          <cell r="A241" t="str">
            <v>흄관 부설</v>
          </cell>
          <cell r="B241" t="str">
            <v>가도로용,Ф100CM</v>
          </cell>
          <cell r="C241">
            <v>120</v>
          </cell>
          <cell r="D241" t="str">
            <v>M</v>
          </cell>
          <cell r="E241">
            <v>81736</v>
          </cell>
          <cell r="F241">
            <v>9808320</v>
          </cell>
          <cell r="G241">
            <v>117687</v>
          </cell>
          <cell r="H241">
            <v>14122440</v>
          </cell>
          <cell r="I241">
            <v>13888</v>
          </cell>
          <cell r="J241">
            <v>1666560</v>
          </cell>
          <cell r="K241">
            <v>213311</v>
          </cell>
          <cell r="L241">
            <v>25597320</v>
          </cell>
          <cell r="M241">
            <v>160000</v>
          </cell>
          <cell r="N241">
            <v>19200000</v>
          </cell>
        </row>
        <row r="242">
          <cell r="A242" t="str">
            <v>흄관 철거</v>
          </cell>
          <cell r="B242" t="str">
            <v>가도로용,Ф100CM</v>
          </cell>
          <cell r="C242">
            <v>120</v>
          </cell>
          <cell r="D242" t="str">
            <v>M</v>
          </cell>
          <cell r="E242">
            <v>801</v>
          </cell>
          <cell r="F242">
            <v>96120</v>
          </cell>
          <cell r="G242">
            <v>41076</v>
          </cell>
          <cell r="H242">
            <v>4929120</v>
          </cell>
          <cell r="I242">
            <v>3858</v>
          </cell>
          <cell r="J242">
            <v>462960</v>
          </cell>
          <cell r="K242">
            <v>45735</v>
          </cell>
          <cell r="L242">
            <v>5488200</v>
          </cell>
          <cell r="M242">
            <v>30000</v>
          </cell>
          <cell r="N242">
            <v>3600000</v>
          </cell>
        </row>
        <row r="243">
          <cell r="A243" t="str">
            <v>부지임대료</v>
          </cell>
          <cell r="C243">
            <v>7920</v>
          </cell>
          <cell r="D243" t="str">
            <v>M2</v>
          </cell>
          <cell r="F243">
            <v>0</v>
          </cell>
          <cell r="H243">
            <v>0</v>
          </cell>
          <cell r="I243">
            <v>6000</v>
          </cell>
          <cell r="J243">
            <v>47520000</v>
          </cell>
          <cell r="K243">
            <v>6000</v>
          </cell>
          <cell r="L243">
            <v>47520000</v>
          </cell>
          <cell r="M243">
            <v>6000</v>
          </cell>
          <cell r="N243">
            <v>47520000</v>
          </cell>
        </row>
        <row r="244">
          <cell r="A244" t="str">
            <v>세륜세차시설</v>
          </cell>
          <cell r="B244" t="str">
            <v>YH-2000</v>
          </cell>
          <cell r="C244">
            <v>2</v>
          </cell>
          <cell r="D244" t="str">
            <v>대</v>
          </cell>
          <cell r="E244">
            <v>14000000</v>
          </cell>
          <cell r="F244">
            <v>28000000</v>
          </cell>
          <cell r="H244">
            <v>0</v>
          </cell>
          <cell r="J244">
            <v>0</v>
          </cell>
          <cell r="K244">
            <v>14000000</v>
          </cell>
          <cell r="L244">
            <v>28000000</v>
          </cell>
          <cell r="M244">
            <v>14000000</v>
          </cell>
          <cell r="N244">
            <v>28000000</v>
          </cell>
        </row>
        <row r="245">
          <cell r="A245" t="str">
            <v>터파기</v>
          </cell>
          <cell r="B245" t="str">
            <v>육상, 토사</v>
          </cell>
          <cell r="C245">
            <v>4149</v>
          </cell>
          <cell r="D245" t="str">
            <v>M3</v>
          </cell>
          <cell r="E245">
            <v>172</v>
          </cell>
          <cell r="F245">
            <v>713628</v>
          </cell>
          <cell r="G245">
            <v>220</v>
          </cell>
          <cell r="H245">
            <v>912780</v>
          </cell>
          <cell r="I245">
            <v>235</v>
          </cell>
          <cell r="J245">
            <v>975015</v>
          </cell>
          <cell r="K245">
            <v>627</v>
          </cell>
          <cell r="L245">
            <v>2601423</v>
          </cell>
          <cell r="M245">
            <v>450</v>
          </cell>
          <cell r="N245">
            <v>1867050</v>
          </cell>
        </row>
        <row r="246">
          <cell r="A246" t="str">
            <v>되메우기</v>
          </cell>
          <cell r="C246">
            <v>4854</v>
          </cell>
          <cell r="D246" t="str">
            <v>M3</v>
          </cell>
          <cell r="E246">
            <v>154</v>
          </cell>
          <cell r="F246">
            <v>747516</v>
          </cell>
          <cell r="G246">
            <v>575</v>
          </cell>
          <cell r="H246">
            <v>2791050</v>
          </cell>
          <cell r="I246">
            <v>211</v>
          </cell>
          <cell r="J246">
            <v>1024194</v>
          </cell>
          <cell r="K246">
            <v>940</v>
          </cell>
          <cell r="L246">
            <v>4562760</v>
          </cell>
          <cell r="M246">
            <v>700</v>
          </cell>
          <cell r="N246">
            <v>3397800</v>
          </cell>
        </row>
        <row r="247">
          <cell r="A247" t="str">
            <v>방어벽철근콘크리트</v>
          </cell>
          <cell r="B247" t="str">
            <v>σCK=210KG/CM2</v>
          </cell>
          <cell r="C247">
            <v>6274</v>
          </cell>
          <cell r="D247" t="str">
            <v>M3</v>
          </cell>
          <cell r="E247">
            <v>11068</v>
          </cell>
          <cell r="F247">
            <v>69440632</v>
          </cell>
          <cell r="G247">
            <v>65982</v>
          </cell>
          <cell r="H247">
            <v>413971068</v>
          </cell>
          <cell r="I247">
            <v>4327</v>
          </cell>
          <cell r="J247">
            <v>27147598</v>
          </cell>
          <cell r="K247">
            <v>81377</v>
          </cell>
          <cell r="L247">
            <v>510559298</v>
          </cell>
          <cell r="M247">
            <v>70000</v>
          </cell>
          <cell r="N247">
            <v>439180000</v>
          </cell>
        </row>
        <row r="248">
          <cell r="A248" t="str">
            <v>바닥콘크리트</v>
          </cell>
          <cell r="B248" t="str">
            <v>σCK=180KG/CM2</v>
          </cell>
          <cell r="C248">
            <v>28</v>
          </cell>
          <cell r="D248" t="str">
            <v>M3</v>
          </cell>
          <cell r="E248">
            <v>3080</v>
          </cell>
          <cell r="F248">
            <v>86240</v>
          </cell>
          <cell r="G248">
            <v>27327</v>
          </cell>
          <cell r="H248">
            <v>765156</v>
          </cell>
          <cell r="J248">
            <v>0</v>
          </cell>
          <cell r="K248">
            <v>30407</v>
          </cell>
          <cell r="L248">
            <v>851396</v>
          </cell>
          <cell r="M248">
            <v>25000</v>
          </cell>
          <cell r="N248">
            <v>700000</v>
          </cell>
        </row>
        <row r="249">
          <cell r="A249" t="str">
            <v>아스팔트방수</v>
          </cell>
          <cell r="B249" t="str">
            <v>방어벽,2회</v>
          </cell>
          <cell r="C249">
            <v>908</v>
          </cell>
          <cell r="D249" t="str">
            <v>m2</v>
          </cell>
          <cell r="E249">
            <v>666</v>
          </cell>
          <cell r="F249">
            <v>604728</v>
          </cell>
          <cell r="G249">
            <v>4860</v>
          </cell>
          <cell r="H249">
            <v>4412880</v>
          </cell>
          <cell r="J249">
            <v>0</v>
          </cell>
          <cell r="K249">
            <v>5526</v>
          </cell>
          <cell r="L249">
            <v>5017608</v>
          </cell>
          <cell r="M249">
            <v>5000</v>
          </cell>
          <cell r="N249">
            <v>4540000</v>
          </cell>
        </row>
        <row r="250">
          <cell r="A250" t="str">
            <v>교면방수</v>
          </cell>
          <cell r="B250" t="str">
            <v>침투식액체</v>
          </cell>
          <cell r="C250">
            <v>5976</v>
          </cell>
          <cell r="D250" t="str">
            <v>M2</v>
          </cell>
          <cell r="E250">
            <v>2234</v>
          </cell>
          <cell r="F250">
            <v>13350384</v>
          </cell>
          <cell r="G250">
            <v>1846</v>
          </cell>
          <cell r="H250">
            <v>11031696</v>
          </cell>
          <cell r="I250">
            <v>55</v>
          </cell>
          <cell r="J250">
            <v>328680</v>
          </cell>
          <cell r="K250">
            <v>4135</v>
          </cell>
          <cell r="L250">
            <v>24710760</v>
          </cell>
          <cell r="M250">
            <v>4000</v>
          </cell>
          <cell r="N250">
            <v>23904000</v>
          </cell>
        </row>
        <row r="251">
          <cell r="A251" t="str">
            <v>도색</v>
          </cell>
          <cell r="B251" t="str">
            <v>안전표식용,가열형,황색</v>
          </cell>
          <cell r="C251">
            <v>622</v>
          </cell>
          <cell r="D251" t="str">
            <v>M2</v>
          </cell>
          <cell r="E251">
            <v>1573</v>
          </cell>
          <cell r="F251">
            <v>978406</v>
          </cell>
          <cell r="G251">
            <v>436</v>
          </cell>
          <cell r="H251">
            <v>271192</v>
          </cell>
          <cell r="J251">
            <v>0</v>
          </cell>
          <cell r="K251">
            <v>2009</v>
          </cell>
          <cell r="L251">
            <v>1249598</v>
          </cell>
          <cell r="M251">
            <v>1600</v>
          </cell>
          <cell r="N251">
            <v>995200</v>
          </cell>
        </row>
        <row r="252">
          <cell r="A252" t="str">
            <v>P.H.C 파일박기</v>
          </cell>
          <cell r="B252" t="str">
            <v>φ450MM,L=5M 직항</v>
          </cell>
          <cell r="C252">
            <v>176</v>
          </cell>
          <cell r="D252" t="str">
            <v>본</v>
          </cell>
          <cell r="E252">
            <v>154701</v>
          </cell>
          <cell r="F252">
            <v>27227376</v>
          </cell>
          <cell r="G252">
            <v>55817</v>
          </cell>
          <cell r="H252">
            <v>9823792</v>
          </cell>
          <cell r="I252">
            <v>22151</v>
          </cell>
          <cell r="J252">
            <v>3898576</v>
          </cell>
          <cell r="K252">
            <v>232669</v>
          </cell>
          <cell r="L252">
            <v>40949744</v>
          </cell>
          <cell r="M252">
            <v>200000</v>
          </cell>
          <cell r="N252">
            <v>35200000</v>
          </cell>
        </row>
        <row r="253">
          <cell r="A253" t="str">
            <v>교량 점검로</v>
          </cell>
          <cell r="B253" t="str">
            <v>스테인레스</v>
          </cell>
          <cell r="C253">
            <v>590</v>
          </cell>
          <cell r="D253" t="str">
            <v>M</v>
          </cell>
          <cell r="E253">
            <v>494125</v>
          </cell>
          <cell r="F253">
            <v>291533750</v>
          </cell>
          <cell r="G253">
            <v>271992</v>
          </cell>
          <cell r="H253">
            <v>160475280</v>
          </cell>
          <cell r="I253">
            <v>30867</v>
          </cell>
          <cell r="J253">
            <v>18211530</v>
          </cell>
          <cell r="K253">
            <v>796984</v>
          </cell>
          <cell r="L253">
            <v>470220560</v>
          </cell>
          <cell r="M253">
            <v>640000</v>
          </cell>
          <cell r="N253">
            <v>377600000</v>
          </cell>
        </row>
        <row r="254">
          <cell r="A254" t="str">
            <v>정문 이설</v>
          </cell>
          <cell r="B254" t="str">
            <v>항공대학정문,철제식</v>
          </cell>
          <cell r="C254">
            <v>1</v>
          </cell>
          <cell r="D254" t="str">
            <v>개소</v>
          </cell>
          <cell r="E254">
            <v>455303</v>
          </cell>
          <cell r="F254">
            <v>455303</v>
          </cell>
          <cell r="G254">
            <v>5696777</v>
          </cell>
          <cell r="H254">
            <v>5696777</v>
          </cell>
          <cell r="J254">
            <v>0</v>
          </cell>
          <cell r="K254">
            <v>6152080</v>
          </cell>
          <cell r="L254">
            <v>6152080</v>
          </cell>
          <cell r="M254">
            <v>6000000</v>
          </cell>
          <cell r="N254">
            <v>6000000</v>
          </cell>
        </row>
        <row r="255">
          <cell r="A255" t="str">
            <v>정문 이설</v>
          </cell>
          <cell r="B255" t="str">
            <v>군부대정문,철제식</v>
          </cell>
          <cell r="C255">
            <v>1</v>
          </cell>
          <cell r="D255" t="str">
            <v>개소</v>
          </cell>
          <cell r="E255">
            <v>455303</v>
          </cell>
          <cell r="F255">
            <v>455303</v>
          </cell>
          <cell r="G255">
            <v>5696777</v>
          </cell>
          <cell r="H255">
            <v>5696777</v>
          </cell>
          <cell r="J255">
            <v>0</v>
          </cell>
          <cell r="K255">
            <v>6152080</v>
          </cell>
          <cell r="L255">
            <v>6152080</v>
          </cell>
          <cell r="M255">
            <v>6000000</v>
          </cell>
          <cell r="N255">
            <v>6000000</v>
          </cell>
        </row>
        <row r="256">
          <cell r="A256" t="str">
            <v>하상정리,복구</v>
          </cell>
          <cell r="B256" t="str">
            <v>창릉천,t=30cm</v>
          </cell>
          <cell r="C256">
            <v>1800</v>
          </cell>
          <cell r="D256" t="str">
            <v>M2</v>
          </cell>
          <cell r="E256">
            <v>187</v>
          </cell>
          <cell r="F256">
            <v>336600</v>
          </cell>
          <cell r="G256">
            <v>239</v>
          </cell>
          <cell r="H256">
            <v>430200</v>
          </cell>
          <cell r="I256">
            <v>256</v>
          </cell>
          <cell r="J256">
            <v>460800</v>
          </cell>
          <cell r="K256">
            <v>682</v>
          </cell>
          <cell r="L256">
            <v>1227600</v>
          </cell>
          <cell r="M256">
            <v>500</v>
          </cell>
          <cell r="N256">
            <v>900000</v>
          </cell>
        </row>
        <row r="257">
          <cell r="A257" t="str">
            <v>거더 철거</v>
          </cell>
          <cell r="B257" t="str">
            <v>상로판형, L=7.2 M</v>
          </cell>
          <cell r="C257">
            <v>2</v>
          </cell>
          <cell r="D257" t="str">
            <v>련</v>
          </cell>
          <cell r="E257">
            <v>2796</v>
          </cell>
          <cell r="F257">
            <v>5592</v>
          </cell>
          <cell r="G257">
            <v>308557</v>
          </cell>
          <cell r="H257">
            <v>617114</v>
          </cell>
          <cell r="I257">
            <v>18535</v>
          </cell>
          <cell r="J257">
            <v>37070</v>
          </cell>
          <cell r="K257">
            <v>329888</v>
          </cell>
          <cell r="L257">
            <v>659776</v>
          </cell>
          <cell r="M257">
            <v>300000</v>
          </cell>
          <cell r="N257">
            <v>600000</v>
          </cell>
        </row>
        <row r="258">
          <cell r="A258" t="str">
            <v>거더 철거</v>
          </cell>
          <cell r="B258" t="str">
            <v>상로판형, L=11.0M</v>
          </cell>
          <cell r="C258">
            <v>8</v>
          </cell>
          <cell r="D258" t="str">
            <v>련</v>
          </cell>
          <cell r="E258">
            <v>3728</v>
          </cell>
          <cell r="F258">
            <v>29824</v>
          </cell>
          <cell r="G258">
            <v>411409</v>
          </cell>
          <cell r="H258">
            <v>3291272</v>
          </cell>
          <cell r="I258">
            <v>24714</v>
          </cell>
          <cell r="J258">
            <v>197712</v>
          </cell>
          <cell r="K258">
            <v>439851</v>
          </cell>
          <cell r="L258">
            <v>3518808</v>
          </cell>
          <cell r="M258">
            <v>320000</v>
          </cell>
          <cell r="N258">
            <v>2560000</v>
          </cell>
        </row>
        <row r="259">
          <cell r="A259" t="str">
            <v>승강장철거</v>
          </cell>
          <cell r="B259" t="str">
            <v>화전역기존승강장</v>
          </cell>
          <cell r="C259">
            <v>1</v>
          </cell>
          <cell r="D259" t="str">
            <v>개소</v>
          </cell>
          <cell r="E259">
            <v>1453808</v>
          </cell>
          <cell r="F259">
            <v>1453808</v>
          </cell>
          <cell r="G259">
            <v>9117043</v>
          </cell>
          <cell r="H259">
            <v>9117043</v>
          </cell>
          <cell r="I259">
            <v>1606252</v>
          </cell>
          <cell r="J259">
            <v>1606252</v>
          </cell>
          <cell r="K259">
            <v>12177103</v>
          </cell>
          <cell r="L259">
            <v>12177103</v>
          </cell>
          <cell r="M259">
            <v>12000000</v>
          </cell>
          <cell r="N259">
            <v>12000000</v>
          </cell>
        </row>
        <row r="260">
          <cell r="A260" t="str">
            <v>철근 콘크리트 철거</v>
          </cell>
          <cell r="B260" t="str">
            <v>기존구조물</v>
          </cell>
          <cell r="C260">
            <v>2626</v>
          </cell>
          <cell r="D260" t="str">
            <v>M3</v>
          </cell>
          <cell r="E260">
            <v>17973</v>
          </cell>
          <cell r="F260">
            <v>47197098</v>
          </cell>
          <cell r="G260">
            <v>107797</v>
          </cell>
          <cell r="H260">
            <v>283074922</v>
          </cell>
          <cell r="I260">
            <v>9375</v>
          </cell>
          <cell r="J260">
            <v>24618750</v>
          </cell>
          <cell r="K260">
            <v>135145</v>
          </cell>
          <cell r="L260">
            <v>354890770</v>
          </cell>
          <cell r="M260">
            <v>80000</v>
          </cell>
          <cell r="N260">
            <v>210080000</v>
          </cell>
        </row>
        <row r="261">
          <cell r="A261" t="str">
            <v>무근 콘크리트 철거</v>
          </cell>
          <cell r="B261" t="str">
            <v>기존구조물</v>
          </cell>
          <cell r="C261">
            <v>4956</v>
          </cell>
          <cell r="D261" t="str">
            <v>M3</v>
          </cell>
          <cell r="E261">
            <v>9004</v>
          </cell>
          <cell r="F261">
            <v>44623824</v>
          </cell>
          <cell r="G261">
            <v>48573</v>
          </cell>
          <cell r="H261">
            <v>240727788</v>
          </cell>
          <cell r="I261">
            <v>7100</v>
          </cell>
          <cell r="J261">
            <v>35187600</v>
          </cell>
          <cell r="K261">
            <v>64677</v>
          </cell>
          <cell r="L261">
            <v>320539212</v>
          </cell>
          <cell r="M261">
            <v>35000</v>
          </cell>
          <cell r="N261">
            <v>173460000</v>
          </cell>
        </row>
        <row r="262">
          <cell r="A262" t="str">
            <v>아스콘포장철거</v>
          </cell>
          <cell r="C262">
            <v>950</v>
          </cell>
          <cell r="D262" t="str">
            <v>M3</v>
          </cell>
          <cell r="E262">
            <v>7078</v>
          </cell>
          <cell r="F262">
            <v>6724100</v>
          </cell>
          <cell r="G262">
            <v>16139</v>
          </cell>
          <cell r="H262">
            <v>15332050</v>
          </cell>
          <cell r="I262">
            <v>6471</v>
          </cell>
          <cell r="J262">
            <v>6147450</v>
          </cell>
          <cell r="K262">
            <v>29688</v>
          </cell>
          <cell r="L262">
            <v>28203600</v>
          </cell>
          <cell r="M262">
            <v>20000</v>
          </cell>
          <cell r="N262">
            <v>19000000</v>
          </cell>
        </row>
        <row r="263">
          <cell r="A263" t="str">
            <v>콘크리트포장철거</v>
          </cell>
          <cell r="C263">
            <v>380</v>
          </cell>
          <cell r="D263" t="str">
            <v>M3</v>
          </cell>
          <cell r="E263">
            <v>7412</v>
          </cell>
          <cell r="F263">
            <v>2816560</v>
          </cell>
          <cell r="G263">
            <v>17388</v>
          </cell>
          <cell r="H263">
            <v>6607440</v>
          </cell>
          <cell r="I263">
            <v>7037</v>
          </cell>
          <cell r="J263">
            <v>2674060</v>
          </cell>
          <cell r="K263">
            <v>31837</v>
          </cell>
          <cell r="L263">
            <v>12098060</v>
          </cell>
          <cell r="M263">
            <v>20000</v>
          </cell>
          <cell r="N263">
            <v>7600000</v>
          </cell>
        </row>
        <row r="264">
          <cell r="A264" t="str">
            <v>계측</v>
          </cell>
          <cell r="B264" t="str">
            <v>화전지하차도</v>
          </cell>
          <cell r="C264">
            <v>1</v>
          </cell>
          <cell r="D264" t="str">
            <v>식</v>
          </cell>
          <cell r="E264">
            <v>33200000</v>
          </cell>
          <cell r="F264">
            <v>33200000</v>
          </cell>
          <cell r="G264">
            <v>2339712</v>
          </cell>
          <cell r="H264">
            <v>2339712</v>
          </cell>
          <cell r="J264">
            <v>0</v>
          </cell>
          <cell r="K264">
            <v>35539712</v>
          </cell>
          <cell r="L264">
            <v>35539712</v>
          </cell>
          <cell r="M264">
            <v>35000000</v>
          </cell>
          <cell r="N264">
            <v>35000000</v>
          </cell>
        </row>
        <row r="265">
          <cell r="A265" t="str">
            <v>감리실 및 상황실</v>
          </cell>
          <cell r="B265" t="str">
            <v>1년이상, 조립식</v>
          </cell>
          <cell r="C265">
            <v>80</v>
          </cell>
          <cell r="D265" t="str">
            <v>M2</v>
          </cell>
          <cell r="E265">
            <v>48025</v>
          </cell>
          <cell r="F265">
            <v>3842000</v>
          </cell>
          <cell r="G265">
            <v>38353</v>
          </cell>
          <cell r="H265">
            <v>3068240</v>
          </cell>
          <cell r="I265">
            <v>725</v>
          </cell>
          <cell r="J265">
            <v>58000</v>
          </cell>
          <cell r="K265">
            <v>87103</v>
          </cell>
          <cell r="L265">
            <v>6968240</v>
          </cell>
          <cell r="M265">
            <v>100000</v>
          </cell>
          <cell r="N265">
            <v>8000000</v>
          </cell>
        </row>
        <row r="266">
          <cell r="A266" t="str">
            <v>현장 사무실</v>
          </cell>
          <cell r="B266" t="str">
            <v>1년이상, 조립식</v>
          </cell>
          <cell r="C266">
            <v>240</v>
          </cell>
          <cell r="D266" t="str">
            <v>M2</v>
          </cell>
          <cell r="E266">
            <v>48025</v>
          </cell>
          <cell r="F266">
            <v>11526000</v>
          </cell>
          <cell r="G266">
            <v>38353</v>
          </cell>
          <cell r="H266">
            <v>9204720</v>
          </cell>
          <cell r="I266">
            <v>725</v>
          </cell>
          <cell r="J266">
            <v>174000</v>
          </cell>
          <cell r="K266">
            <v>87103</v>
          </cell>
          <cell r="L266">
            <v>20904720</v>
          </cell>
          <cell r="M266">
            <v>100000</v>
          </cell>
          <cell r="N266">
            <v>24000000</v>
          </cell>
        </row>
        <row r="267">
          <cell r="A267" t="str">
            <v>창   고</v>
          </cell>
          <cell r="B267" t="str">
            <v>1년이상, 조립식</v>
          </cell>
          <cell r="C267">
            <v>120</v>
          </cell>
          <cell r="D267" t="str">
            <v>M2</v>
          </cell>
          <cell r="E267">
            <v>35958</v>
          </cell>
          <cell r="F267">
            <v>4314960</v>
          </cell>
          <cell r="G267">
            <v>29285</v>
          </cell>
          <cell r="H267">
            <v>3514200</v>
          </cell>
          <cell r="I267">
            <v>544</v>
          </cell>
          <cell r="J267">
            <v>65280</v>
          </cell>
          <cell r="K267">
            <v>65787</v>
          </cell>
          <cell r="L267">
            <v>7894440</v>
          </cell>
          <cell r="M267">
            <v>100000</v>
          </cell>
          <cell r="N267">
            <v>12000000</v>
          </cell>
        </row>
        <row r="268">
          <cell r="A268" t="str">
            <v>합 숙 소</v>
          </cell>
          <cell r="B268" t="str">
            <v>1년이상, 조립식</v>
          </cell>
          <cell r="C268">
            <v>240</v>
          </cell>
          <cell r="D268" t="str">
            <v>M2</v>
          </cell>
          <cell r="E268">
            <v>48025</v>
          </cell>
          <cell r="F268">
            <v>11526000</v>
          </cell>
          <cell r="G268">
            <v>38353</v>
          </cell>
          <cell r="H268">
            <v>9204720</v>
          </cell>
          <cell r="I268">
            <v>725</v>
          </cell>
          <cell r="J268">
            <v>174000</v>
          </cell>
          <cell r="K268">
            <v>87103</v>
          </cell>
          <cell r="L268">
            <v>20904720</v>
          </cell>
          <cell r="M268">
            <v>100000</v>
          </cell>
          <cell r="N268">
            <v>24000000</v>
          </cell>
        </row>
        <row r="269">
          <cell r="A269" t="str">
            <v>작 업 소</v>
          </cell>
          <cell r="B269" t="str">
            <v>목 재, 1년이상</v>
          </cell>
          <cell r="C269">
            <v>240</v>
          </cell>
          <cell r="D269" t="str">
            <v>M2</v>
          </cell>
          <cell r="E269">
            <v>10557</v>
          </cell>
          <cell r="F269">
            <v>2533680</v>
          </cell>
          <cell r="G269">
            <v>17085</v>
          </cell>
          <cell r="H269">
            <v>4100400</v>
          </cell>
          <cell r="J269">
            <v>0</v>
          </cell>
          <cell r="K269">
            <v>27642</v>
          </cell>
          <cell r="L269">
            <v>6634080</v>
          </cell>
          <cell r="M269">
            <v>50000</v>
          </cell>
          <cell r="N269">
            <v>12000000</v>
          </cell>
        </row>
        <row r="270">
          <cell r="A270" t="str">
            <v>시 험 실</v>
          </cell>
          <cell r="B270" t="str">
            <v>조립식, 1년이상</v>
          </cell>
          <cell r="C270">
            <v>120</v>
          </cell>
          <cell r="D270" t="str">
            <v>M2</v>
          </cell>
          <cell r="E270">
            <v>48025</v>
          </cell>
          <cell r="F270">
            <v>5763000</v>
          </cell>
          <cell r="G270">
            <v>38353</v>
          </cell>
          <cell r="H270">
            <v>4602360</v>
          </cell>
          <cell r="I270">
            <v>725</v>
          </cell>
          <cell r="J270">
            <v>87000</v>
          </cell>
          <cell r="K270">
            <v>87103</v>
          </cell>
          <cell r="L270">
            <v>10452360</v>
          </cell>
          <cell r="M270">
            <v>100000</v>
          </cell>
          <cell r="N270">
            <v>12000000</v>
          </cell>
        </row>
        <row r="271">
          <cell r="A271" t="str">
            <v>용지경계표설치</v>
          </cell>
          <cell r="B271" t="str">
            <v>H=1.00M</v>
          </cell>
          <cell r="C271">
            <v>450</v>
          </cell>
          <cell r="D271" t="str">
            <v>개</v>
          </cell>
          <cell r="E271">
            <v>5626</v>
          </cell>
          <cell r="F271">
            <v>2531700</v>
          </cell>
          <cell r="G271">
            <v>18235</v>
          </cell>
          <cell r="H271">
            <v>8205750</v>
          </cell>
          <cell r="I271">
            <v>195</v>
          </cell>
          <cell r="J271">
            <v>87750</v>
          </cell>
          <cell r="K271">
            <v>24056</v>
          </cell>
          <cell r="L271">
            <v>10825200</v>
          </cell>
          <cell r="M271">
            <v>20000</v>
          </cell>
          <cell r="N271">
            <v>9000000</v>
          </cell>
        </row>
        <row r="272">
          <cell r="A272" t="str">
            <v>품질관리비</v>
          </cell>
          <cell r="C272">
            <v>1</v>
          </cell>
          <cell r="D272" t="str">
            <v>식</v>
          </cell>
          <cell r="F272">
            <v>0</v>
          </cell>
          <cell r="G272">
            <v>1930350</v>
          </cell>
          <cell r="H272">
            <v>1930350</v>
          </cell>
          <cell r="I272">
            <v>23562853</v>
          </cell>
          <cell r="J272">
            <v>23562853</v>
          </cell>
          <cell r="K272">
            <v>25493203</v>
          </cell>
          <cell r="L272">
            <v>25493203</v>
          </cell>
          <cell r="M272">
            <v>25000000</v>
          </cell>
          <cell r="N272">
            <v>25000000</v>
          </cell>
        </row>
        <row r="273">
          <cell r="A273" t="str">
            <v>시공상세도면작성비</v>
          </cell>
          <cell r="B273" t="str">
            <v>A1</v>
          </cell>
          <cell r="C273">
            <v>500</v>
          </cell>
          <cell r="D273" t="str">
            <v>매</v>
          </cell>
          <cell r="E273">
            <v>17000</v>
          </cell>
          <cell r="F273">
            <v>8500000</v>
          </cell>
          <cell r="H273">
            <v>0</v>
          </cell>
          <cell r="J273">
            <v>0</v>
          </cell>
          <cell r="K273">
            <v>17000</v>
          </cell>
          <cell r="L273">
            <v>8500000</v>
          </cell>
          <cell r="M273">
            <v>17000</v>
          </cell>
          <cell r="N273">
            <v>8500000</v>
          </cell>
        </row>
        <row r="274">
          <cell r="A274" t="str">
            <v>폐기물처리수수료</v>
          </cell>
          <cell r="B274" t="str">
            <v>콘크리트파쇄물</v>
          </cell>
          <cell r="C274">
            <v>8912</v>
          </cell>
          <cell r="D274" t="str">
            <v>㎥</v>
          </cell>
          <cell r="F274">
            <v>0</v>
          </cell>
          <cell r="H274">
            <v>0</v>
          </cell>
          <cell r="I274">
            <v>3478</v>
          </cell>
          <cell r="J274">
            <v>30995936</v>
          </cell>
          <cell r="K274">
            <v>3478</v>
          </cell>
          <cell r="L274">
            <v>30995936</v>
          </cell>
          <cell r="M274">
            <v>2478</v>
          </cell>
          <cell r="N274">
            <v>22083936</v>
          </cell>
        </row>
        <row r="275">
          <cell r="A275" t="str">
            <v>가설울타리</v>
          </cell>
          <cell r="B275" t="str">
            <v>칼라철판750*1800*5MM</v>
          </cell>
          <cell r="C275">
            <v>200</v>
          </cell>
          <cell r="D275" t="str">
            <v>M</v>
          </cell>
          <cell r="E275">
            <v>32844</v>
          </cell>
          <cell r="F275">
            <v>6568800</v>
          </cell>
          <cell r="G275">
            <v>10317</v>
          </cell>
          <cell r="H275">
            <v>2063400</v>
          </cell>
          <cell r="J275">
            <v>0</v>
          </cell>
          <cell r="K275">
            <v>43161</v>
          </cell>
          <cell r="L275">
            <v>8632200</v>
          </cell>
          <cell r="M275">
            <v>40000</v>
          </cell>
          <cell r="N275">
            <v>8000000</v>
          </cell>
        </row>
        <row r="276">
          <cell r="A276" t="str">
            <v>시멘트운반</v>
          </cell>
          <cell r="B276" t="str">
            <v>40KG드리</v>
          </cell>
          <cell r="C276">
            <v>22546</v>
          </cell>
          <cell r="D276" t="str">
            <v>포</v>
          </cell>
          <cell r="F276">
            <v>0</v>
          </cell>
          <cell r="H276">
            <v>0</v>
          </cell>
          <cell r="I276">
            <v>329</v>
          </cell>
          <cell r="J276">
            <v>7417634</v>
          </cell>
          <cell r="K276">
            <v>329</v>
          </cell>
          <cell r="L276">
            <v>7417634</v>
          </cell>
          <cell r="M276">
            <v>300</v>
          </cell>
          <cell r="N276">
            <v>6763800</v>
          </cell>
        </row>
        <row r="277">
          <cell r="A277" t="str">
            <v>철근운반</v>
          </cell>
          <cell r="B277" t="str">
            <v>각종</v>
          </cell>
          <cell r="C277">
            <v>6917</v>
          </cell>
          <cell r="D277" t="str">
            <v>톤</v>
          </cell>
          <cell r="F277">
            <v>0</v>
          </cell>
          <cell r="G277">
            <v>4965</v>
          </cell>
          <cell r="H277">
            <v>34342905</v>
          </cell>
          <cell r="I277">
            <v>20303</v>
          </cell>
          <cell r="J277">
            <v>140435851</v>
          </cell>
          <cell r="K277">
            <v>25268</v>
          </cell>
          <cell r="L277">
            <v>174778756</v>
          </cell>
          <cell r="M277">
            <v>25000</v>
          </cell>
          <cell r="N277">
            <v>172925000</v>
          </cell>
        </row>
        <row r="278">
          <cell r="A278" t="str">
            <v>PC강연선운반</v>
          </cell>
          <cell r="C278">
            <v>210</v>
          </cell>
          <cell r="D278" t="str">
            <v>톤</v>
          </cell>
          <cell r="F278">
            <v>0</v>
          </cell>
          <cell r="G278">
            <v>4965</v>
          </cell>
          <cell r="H278">
            <v>1042650</v>
          </cell>
          <cell r="I278">
            <v>17136</v>
          </cell>
          <cell r="J278">
            <v>3598560</v>
          </cell>
          <cell r="K278">
            <v>22101</v>
          </cell>
          <cell r="L278">
            <v>4641210</v>
          </cell>
          <cell r="M278">
            <v>22000</v>
          </cell>
          <cell r="N278">
            <v>4620000</v>
          </cell>
        </row>
        <row r="279">
          <cell r="A279" t="str">
            <v>사 용 고 재 공 제</v>
          </cell>
          <cell r="B279" t="str">
            <v>철근,강연선</v>
          </cell>
          <cell r="C279">
            <v>24</v>
          </cell>
          <cell r="D279" t="str">
            <v>톤</v>
          </cell>
          <cell r="E279">
            <v>-110000</v>
          </cell>
          <cell r="F279">
            <v>-2640000</v>
          </cell>
          <cell r="H279">
            <v>0</v>
          </cell>
          <cell r="J279">
            <v>0</v>
          </cell>
          <cell r="K279">
            <v>-110000</v>
          </cell>
          <cell r="L279">
            <v>-2640000</v>
          </cell>
          <cell r="M279">
            <v>-110000</v>
          </cell>
          <cell r="N279">
            <v>-2640000</v>
          </cell>
        </row>
        <row r="280">
          <cell r="A280" t="str">
            <v>강재운반</v>
          </cell>
          <cell r="B280" t="str">
            <v>형강</v>
          </cell>
          <cell r="C280">
            <v>1389</v>
          </cell>
          <cell r="D280" t="str">
            <v>톤</v>
          </cell>
          <cell r="F280">
            <v>0</v>
          </cell>
          <cell r="H280">
            <v>0</v>
          </cell>
          <cell r="I280">
            <v>14792</v>
          </cell>
          <cell r="J280">
            <v>20546088</v>
          </cell>
          <cell r="K280">
            <v>14792</v>
          </cell>
          <cell r="L280">
            <v>20546088</v>
          </cell>
          <cell r="M280">
            <v>14000</v>
          </cell>
          <cell r="N280">
            <v>19446000</v>
          </cell>
        </row>
        <row r="281">
          <cell r="A281" t="str">
            <v>10.사급자재비</v>
          </cell>
          <cell r="C281">
            <v>0</v>
          </cell>
          <cell r="F281">
            <v>3557426332</v>
          </cell>
          <cell r="H281">
            <v>0</v>
          </cell>
          <cell r="J281">
            <v>0</v>
          </cell>
          <cell r="K281">
            <v>0</v>
          </cell>
          <cell r="L281">
            <v>3557426332</v>
          </cell>
          <cell r="N281">
            <v>3485736500</v>
          </cell>
        </row>
        <row r="282">
          <cell r="A282" t="str">
            <v>철근</v>
          </cell>
          <cell r="B282" t="str">
            <v>SD40,H16-H25mm</v>
          </cell>
          <cell r="C282">
            <v>88497</v>
          </cell>
          <cell r="D282" t="str">
            <v>KG</v>
          </cell>
          <cell r="E282">
            <v>400</v>
          </cell>
          <cell r="F282">
            <v>35398800</v>
          </cell>
          <cell r="H282">
            <v>0</v>
          </cell>
          <cell r="J282">
            <v>0</v>
          </cell>
          <cell r="K282">
            <v>400</v>
          </cell>
          <cell r="L282">
            <v>35398800</v>
          </cell>
          <cell r="M282">
            <v>380</v>
          </cell>
          <cell r="N282">
            <v>33628860</v>
          </cell>
        </row>
        <row r="283">
          <cell r="A283" t="str">
            <v>철근</v>
          </cell>
          <cell r="B283" t="str">
            <v>SD40,H13mm</v>
          </cell>
          <cell r="C283">
            <v>9091</v>
          </cell>
          <cell r="D283" t="str">
            <v>KG</v>
          </cell>
          <cell r="E283">
            <v>405</v>
          </cell>
          <cell r="F283">
            <v>3681855</v>
          </cell>
          <cell r="H283">
            <v>0</v>
          </cell>
          <cell r="J283">
            <v>0</v>
          </cell>
          <cell r="K283">
            <v>405</v>
          </cell>
          <cell r="L283">
            <v>3681855</v>
          </cell>
          <cell r="M283">
            <v>380</v>
          </cell>
          <cell r="N283">
            <v>3454580</v>
          </cell>
        </row>
        <row r="284">
          <cell r="A284" t="str">
            <v>철근</v>
          </cell>
          <cell r="B284" t="str">
            <v>SD30,D16-D32mm</v>
          </cell>
          <cell r="C284">
            <v>6689336</v>
          </cell>
          <cell r="D284" t="str">
            <v>KG</v>
          </cell>
          <cell r="E284">
            <v>390</v>
          </cell>
          <cell r="F284">
            <v>2608841040</v>
          </cell>
          <cell r="H284">
            <v>0</v>
          </cell>
          <cell r="J284">
            <v>0</v>
          </cell>
          <cell r="K284">
            <v>390</v>
          </cell>
          <cell r="L284">
            <v>2608841040</v>
          </cell>
          <cell r="M284">
            <v>380</v>
          </cell>
          <cell r="N284">
            <v>2541947680</v>
          </cell>
        </row>
        <row r="285">
          <cell r="A285" t="str">
            <v>철근</v>
          </cell>
          <cell r="B285" t="str">
            <v>SD30,D13mm</v>
          </cell>
          <cell r="C285">
            <v>1130416</v>
          </cell>
          <cell r="D285" t="str">
            <v>KG</v>
          </cell>
          <cell r="E285">
            <v>395</v>
          </cell>
          <cell r="F285">
            <v>446514320</v>
          </cell>
          <cell r="H285">
            <v>0</v>
          </cell>
          <cell r="J285">
            <v>0</v>
          </cell>
          <cell r="K285">
            <v>395</v>
          </cell>
          <cell r="L285">
            <v>446514320</v>
          </cell>
          <cell r="M285">
            <v>380</v>
          </cell>
          <cell r="N285">
            <v>429558080</v>
          </cell>
        </row>
        <row r="286">
          <cell r="A286" t="str">
            <v>시멘트</v>
          </cell>
          <cell r="B286" t="str">
            <v>40kg 드리</v>
          </cell>
          <cell r="C286">
            <v>22546</v>
          </cell>
          <cell r="D286" t="str">
            <v>포</v>
          </cell>
          <cell r="E286">
            <v>2350</v>
          </cell>
          <cell r="F286">
            <v>52983100</v>
          </cell>
          <cell r="H286">
            <v>0</v>
          </cell>
          <cell r="J286">
            <v>0</v>
          </cell>
          <cell r="K286">
            <v>2350</v>
          </cell>
          <cell r="L286">
            <v>52983100</v>
          </cell>
          <cell r="M286">
            <v>2500</v>
          </cell>
          <cell r="N286">
            <v>56365000</v>
          </cell>
        </row>
        <row r="287">
          <cell r="A287" t="str">
            <v>PC강연선</v>
          </cell>
          <cell r="B287" t="str">
            <v>SWPC7B, 7연선ø12.7MM</v>
          </cell>
          <cell r="C287">
            <v>209809</v>
          </cell>
          <cell r="D287" t="str">
            <v>KG</v>
          </cell>
          <cell r="E287">
            <v>1030</v>
          </cell>
          <cell r="F287">
            <v>216103270</v>
          </cell>
          <cell r="H287">
            <v>0</v>
          </cell>
          <cell r="J287">
            <v>0</v>
          </cell>
          <cell r="K287">
            <v>1030</v>
          </cell>
          <cell r="L287">
            <v>216103270</v>
          </cell>
          <cell r="M287">
            <v>1000</v>
          </cell>
          <cell r="N287">
            <v>209809000</v>
          </cell>
        </row>
        <row r="288">
          <cell r="A288" t="str">
            <v>강판</v>
          </cell>
          <cell r="B288" t="str">
            <v>SWS520B</v>
          </cell>
          <cell r="C288">
            <v>337266</v>
          </cell>
          <cell r="D288" t="str">
            <v>KG</v>
          </cell>
          <cell r="E288">
            <v>409</v>
          </cell>
          <cell r="F288">
            <v>137941794</v>
          </cell>
          <cell r="H288">
            <v>0</v>
          </cell>
          <cell r="J288">
            <v>0</v>
          </cell>
          <cell r="K288">
            <v>409</v>
          </cell>
          <cell r="L288">
            <v>137941794</v>
          </cell>
          <cell r="M288">
            <v>450</v>
          </cell>
          <cell r="N288">
            <v>151769700</v>
          </cell>
        </row>
        <row r="289">
          <cell r="A289" t="str">
            <v>강판</v>
          </cell>
          <cell r="B289" t="str">
            <v>SWS490B</v>
          </cell>
          <cell r="C289">
            <v>85279</v>
          </cell>
          <cell r="D289" t="str">
            <v>KG</v>
          </cell>
          <cell r="E289">
            <v>387</v>
          </cell>
          <cell r="F289">
            <v>33002973</v>
          </cell>
          <cell r="H289">
            <v>0</v>
          </cell>
          <cell r="J289">
            <v>0</v>
          </cell>
          <cell r="K289">
            <v>387</v>
          </cell>
          <cell r="L289">
            <v>33002973</v>
          </cell>
          <cell r="M289">
            <v>400</v>
          </cell>
          <cell r="N289">
            <v>34111600</v>
          </cell>
        </row>
        <row r="290">
          <cell r="A290" t="str">
            <v>강판</v>
          </cell>
          <cell r="B290" t="str">
            <v>SWS400B</v>
          </cell>
          <cell r="C290">
            <v>62730</v>
          </cell>
          <cell r="D290" t="str">
            <v>KG</v>
          </cell>
          <cell r="E290">
            <v>366</v>
          </cell>
          <cell r="F290">
            <v>22959180</v>
          </cell>
          <cell r="H290">
            <v>0</v>
          </cell>
          <cell r="J290">
            <v>0</v>
          </cell>
          <cell r="K290">
            <v>366</v>
          </cell>
          <cell r="L290">
            <v>22959180</v>
          </cell>
          <cell r="M290">
            <v>400</v>
          </cell>
          <cell r="N290">
            <v>25092000</v>
          </cell>
        </row>
        <row r="291">
          <cell r="A291" t="str">
            <v>나. 간 접 노 무 비</v>
          </cell>
          <cell r="C291">
            <v>1</v>
          </cell>
          <cell r="D291" t="str">
            <v>식</v>
          </cell>
          <cell r="K291">
            <v>2104845232</v>
          </cell>
          <cell r="L291">
            <v>2104845232</v>
          </cell>
          <cell r="M291">
            <v>378843012</v>
          </cell>
          <cell r="N291">
            <v>378843012</v>
          </cell>
        </row>
        <row r="292">
          <cell r="A292" t="str">
            <v>다. 산 재 보 험 료</v>
          </cell>
          <cell r="C292">
            <v>1</v>
          </cell>
          <cell r="D292" t="str">
            <v>식</v>
          </cell>
          <cell r="K292">
            <v>442543710</v>
          </cell>
          <cell r="L292">
            <v>442543710</v>
          </cell>
          <cell r="M292">
            <v>79651743</v>
          </cell>
          <cell r="N292">
            <v>79651743</v>
          </cell>
        </row>
        <row r="293">
          <cell r="A293" t="str">
            <v>라. 고 용 보 험 료</v>
          </cell>
          <cell r="C293">
            <v>1</v>
          </cell>
          <cell r="D293" t="str">
            <v>식</v>
          </cell>
          <cell r="K293">
            <v>42728358</v>
          </cell>
          <cell r="L293">
            <v>42728358</v>
          </cell>
          <cell r="M293">
            <v>7690513</v>
          </cell>
          <cell r="N293">
            <v>7690513</v>
          </cell>
        </row>
        <row r="294">
          <cell r="A294" t="str">
            <v>마. 건설근로자퇴직공제부금비</v>
          </cell>
          <cell r="C294">
            <v>1</v>
          </cell>
          <cell r="D294" t="str">
            <v>식</v>
          </cell>
          <cell r="K294">
            <v>330197595</v>
          </cell>
          <cell r="L294">
            <v>330197595</v>
          </cell>
          <cell r="M294">
            <v>59430997</v>
          </cell>
          <cell r="N294">
            <v>59430997</v>
          </cell>
        </row>
        <row r="295">
          <cell r="A295" t="str">
            <v>바. 안 전 관 리 비</v>
          </cell>
          <cell r="C295">
            <v>1</v>
          </cell>
          <cell r="D295" t="str">
            <v>식</v>
          </cell>
          <cell r="K295">
            <v>565981058</v>
          </cell>
          <cell r="L295">
            <v>565981058</v>
          </cell>
          <cell r="M295">
            <v>375852962</v>
          </cell>
          <cell r="N295">
            <v>375852962</v>
          </cell>
        </row>
        <row r="296">
          <cell r="A296" t="str">
            <v>사. 기  타  경  비</v>
          </cell>
          <cell r="C296">
            <v>1</v>
          </cell>
          <cell r="D296" t="str">
            <v>식</v>
          </cell>
          <cell r="K296">
            <v>2108323094</v>
          </cell>
          <cell r="L296">
            <v>2108323094</v>
          </cell>
          <cell r="M296">
            <v>1208543985</v>
          </cell>
          <cell r="N296">
            <v>1208543985</v>
          </cell>
        </row>
        <row r="297">
          <cell r="A297" t="str">
            <v>Ⅱ. 일 반 관 리 비</v>
          </cell>
          <cell r="C297">
            <v>1</v>
          </cell>
          <cell r="D297" t="str">
            <v>식</v>
          </cell>
          <cell r="K297">
            <v>1679931799</v>
          </cell>
          <cell r="L297">
            <v>1679931799</v>
          </cell>
          <cell r="M297">
            <v>1225354792</v>
          </cell>
          <cell r="N297">
            <v>1225354792</v>
          </cell>
        </row>
        <row r="298">
          <cell r="A298" t="str">
            <v>Ⅲ. 이   윤</v>
          </cell>
          <cell r="C298">
            <v>1</v>
          </cell>
          <cell r="D298" t="str">
            <v>식</v>
          </cell>
          <cell r="K298">
            <v>3419640357</v>
          </cell>
          <cell r="L298">
            <v>3419640357</v>
          </cell>
          <cell r="M298">
            <v>1886575190</v>
          </cell>
          <cell r="N298">
            <v>1886575190</v>
          </cell>
        </row>
        <row r="299">
          <cell r="A299" t="str">
            <v>Ⅳ.공 급 가 액</v>
          </cell>
          <cell r="C299">
            <v>1</v>
          </cell>
          <cell r="D299" t="str">
            <v>식</v>
          </cell>
          <cell r="K299">
            <v>38698208154</v>
          </cell>
          <cell r="L299">
            <v>38698208154</v>
          </cell>
          <cell r="M299">
            <v>27619025830</v>
          </cell>
          <cell r="N299">
            <v>27619025830</v>
          </cell>
        </row>
        <row r="300">
          <cell r="A300" t="str">
            <v>Ⅴ.공사 손해 보험료</v>
          </cell>
          <cell r="C300">
            <v>1</v>
          </cell>
          <cell r="D300" t="str">
            <v>식</v>
          </cell>
          <cell r="K300">
            <v>55838000</v>
          </cell>
          <cell r="L300">
            <v>55838000</v>
          </cell>
          <cell r="M300">
            <v>272749301</v>
          </cell>
          <cell r="N300">
            <v>272749301</v>
          </cell>
        </row>
        <row r="301">
          <cell r="A301" t="str">
            <v>Ⅵ.도 급 금 액</v>
          </cell>
          <cell r="C301">
            <v>1</v>
          </cell>
          <cell r="D301" t="str">
            <v>식</v>
          </cell>
          <cell r="K301">
            <v>38754046154</v>
          </cell>
          <cell r="L301">
            <v>38754046154</v>
          </cell>
          <cell r="M301">
            <v>27891775131</v>
          </cell>
          <cell r="N301">
            <v>27891775131</v>
          </cell>
        </row>
      </sheetData>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2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판매시설"/>
      <sheetName val="공사원가계산서"/>
      <sheetName val="공사분석"/>
      <sheetName val="Module1"/>
      <sheetName val="공사개요"/>
      <sheetName val="Sheet6"/>
    </sheetNames>
    <sheetDataSet>
      <sheetData sheetId="0"/>
      <sheetData sheetId="1" refreshError="1"/>
      <sheetData sheetId="2" refreshError="1"/>
      <sheetData sheetId="3" refreshError="1"/>
      <sheetData sheetId="4" refreshError="1"/>
      <sheetData sheetId="5"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날개벽수량표"/>
    </sheetNames>
    <sheetDataSet>
      <sheetData sheetId="0"/>
    </sheetDataSet>
  </externalBook>
</externalLink>
</file>

<file path=xl/externalLinks/externalLink2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계수시트"/>
      <sheetName val="산출내역서"/>
    </sheetNames>
    <sheetDataSet>
      <sheetData sheetId="0"/>
      <sheetData sheetId="1"/>
    </sheetDataSet>
  </externalBook>
</externalLink>
</file>

<file path=xl/externalLinks/externalLink2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시스템"/>
      <sheetName val="Sheet1"/>
      <sheetName val="Sheet2"/>
      <sheetName val="Sheet3"/>
      <sheetName val="판매시설"/>
      <sheetName val="공사개요"/>
    </sheetNames>
    <sheetDataSet>
      <sheetData sheetId="0"/>
      <sheetData sheetId="1"/>
      <sheetData sheetId="2"/>
      <sheetData sheetId="3"/>
      <sheetData sheetId="4" refreshError="1"/>
      <sheetData sheetId="5" refreshError="1"/>
    </sheetDataSet>
  </externalBook>
</externalLink>
</file>

<file path=xl/externalLinks/externalLink2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산출내역"/>
      <sheetName val="4차원가계산서"/>
    </sheetNames>
    <sheetDataSet>
      <sheetData sheetId="0"/>
      <sheetData sheetId="1" refreshError="1">
        <row r="3">
          <cell r="H3">
            <v>1528562953</v>
          </cell>
        </row>
      </sheetData>
    </sheetDataSet>
  </externalBook>
</externalLink>
</file>

<file path=xl/externalLinks/externalLink2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설비 (2)"/>
      <sheetName val="토목 (2)"/>
      <sheetName val="건축 (2)"/>
      <sheetName val="퍼스트"/>
      <sheetName val="요율맨"/>
      <sheetName val="산출내역서집계표"/>
      <sheetName val="건축"/>
      <sheetName val="토목"/>
      <sheetName val="설비"/>
    </sheetNames>
    <sheetDataSet>
      <sheetData sheetId="0"/>
      <sheetData sheetId="1"/>
      <sheetData sheetId="2"/>
      <sheetData sheetId="3"/>
      <sheetData sheetId="4"/>
      <sheetData sheetId="5">
        <row r="2">
          <cell r="AB2" t="str">
            <v>공사명 : 한국애니메이션고등학교 신축공사</v>
          </cell>
          <cell r="AR2" t="str">
            <v>(단위:원)</v>
          </cell>
        </row>
        <row r="3">
          <cell r="AB3" t="str">
            <v>항  목  별</v>
          </cell>
          <cell r="AD3" t="str">
            <v>교사동</v>
          </cell>
          <cell r="AE3" t="str">
            <v>교사동</v>
          </cell>
          <cell r="AF3" t="str">
            <v>교사동</v>
          </cell>
          <cell r="AG3" t="str">
            <v>교사동</v>
          </cell>
          <cell r="AH3" t="str">
            <v>다목적실</v>
          </cell>
          <cell r="AI3" t="str">
            <v>다목적실</v>
          </cell>
          <cell r="AJ3" t="str">
            <v>다목적실</v>
          </cell>
          <cell r="AK3" t="str">
            <v>다목적실</v>
          </cell>
          <cell r="AL3" t="str">
            <v>본관개축</v>
          </cell>
          <cell r="AM3" t="str">
            <v>본관개축</v>
          </cell>
          <cell r="AN3" t="str">
            <v>본관개축</v>
          </cell>
          <cell r="AO3" t="str">
            <v>본관개축</v>
          </cell>
          <cell r="AP3" t="str">
            <v>금  액</v>
          </cell>
          <cell r="AQ3" t="str">
            <v>단위</v>
          </cell>
          <cell r="AR3" t="str">
            <v>비    고</v>
          </cell>
        </row>
        <row r="4">
          <cell r="AD4" t="str">
            <v>재료비</v>
          </cell>
          <cell r="AE4" t="str">
            <v>노무비</v>
          </cell>
          <cell r="AF4" t="str">
            <v>경비</v>
          </cell>
          <cell r="AG4" t="str">
            <v>금    액</v>
          </cell>
          <cell r="AH4" t="str">
            <v>재료비</v>
          </cell>
          <cell r="AI4" t="str">
            <v>노무비</v>
          </cell>
          <cell r="AJ4" t="str">
            <v>경비</v>
          </cell>
          <cell r="AK4" t="str">
            <v>금    액</v>
          </cell>
          <cell r="AL4" t="str">
            <v>재료비</v>
          </cell>
          <cell r="AM4" t="str">
            <v>노무비</v>
          </cell>
          <cell r="AN4" t="str">
            <v>경비</v>
          </cell>
          <cell r="AO4" t="str">
            <v>금    액</v>
          </cell>
        </row>
        <row r="6">
          <cell r="D6" t="str">
            <v xml:space="preserve">  1.공종별합계</v>
          </cell>
          <cell r="F6">
            <v>0</v>
          </cell>
          <cell r="G6">
            <v>0</v>
          </cell>
          <cell r="H6">
            <v>0</v>
          </cell>
          <cell r="J6">
            <v>0</v>
          </cell>
          <cell r="K6" t="str">
            <v>원</v>
          </cell>
          <cell r="L6" t="str">
            <v xml:space="preserve">※ 좌측란의 금액은 재료비+직접노무비+산출경비를 </v>
          </cell>
          <cell r="AB6" t="str">
            <v xml:space="preserve">  1.공종별합계</v>
          </cell>
          <cell r="AP6">
            <v>5700349443</v>
          </cell>
          <cell r="AQ6" t="str">
            <v>원</v>
          </cell>
          <cell r="AR6" t="str">
            <v xml:space="preserve">※ 좌측란의 금액은 재료비+직접노무비+산출경비를 </v>
          </cell>
        </row>
        <row r="7">
          <cell r="E7" t="str">
            <v>가.건축공사</v>
          </cell>
          <cell r="L7" t="str">
            <v xml:space="preserve">     합산한 금액임.</v>
          </cell>
          <cell r="AC7" t="str">
            <v>가.건축공사</v>
          </cell>
          <cell r="AR7" t="str">
            <v xml:space="preserve">     합산한 금액임.</v>
          </cell>
        </row>
        <row r="8">
          <cell r="E8" t="str">
            <v>01 공 통 가 설 공 사</v>
          </cell>
          <cell r="J8">
            <v>0</v>
          </cell>
          <cell r="AC8" t="str">
            <v>01 공통가설공사</v>
          </cell>
          <cell r="AD8">
            <v>2731827</v>
          </cell>
          <cell r="AE8">
            <v>6389541</v>
          </cell>
          <cell r="AF8">
            <v>20590751</v>
          </cell>
          <cell r="AG8">
            <v>29712119</v>
          </cell>
          <cell r="AP8">
            <v>29712119</v>
          </cell>
          <cell r="AQ8" t="str">
            <v>원</v>
          </cell>
        </row>
        <row r="9">
          <cell r="E9" t="str">
            <v>02 가  설  공  사</v>
          </cell>
          <cell r="J9">
            <v>0</v>
          </cell>
          <cell r="K9" t="str">
            <v>원</v>
          </cell>
          <cell r="L9" t="str">
            <v>※ 각동별 공종별 합계금액을 표시.</v>
          </cell>
          <cell r="AC9" t="str">
            <v>02 가설공사</v>
          </cell>
          <cell r="AD9">
            <v>23570253</v>
          </cell>
          <cell r="AE9">
            <v>169770133</v>
          </cell>
          <cell r="AF9">
            <v>0</v>
          </cell>
          <cell r="AG9">
            <v>193340386</v>
          </cell>
          <cell r="AH9">
            <v>4580504</v>
          </cell>
          <cell r="AI9">
            <v>31737335</v>
          </cell>
          <cell r="AJ9">
            <v>0</v>
          </cell>
          <cell r="AK9">
            <v>36317839</v>
          </cell>
          <cell r="AP9">
            <v>229658225</v>
          </cell>
          <cell r="AQ9" t="str">
            <v>원</v>
          </cell>
          <cell r="AR9" t="str">
            <v>※ 각동별 공종별 합계금액을 표시.</v>
          </cell>
        </row>
        <row r="10">
          <cell r="E10" t="str">
            <v xml:space="preserve">03 토   공   사 </v>
          </cell>
          <cell r="J10">
            <v>0</v>
          </cell>
          <cell r="K10" t="str">
            <v>원</v>
          </cell>
          <cell r="AC10" t="str">
            <v>03 토공사</v>
          </cell>
          <cell r="AD10">
            <v>7362273</v>
          </cell>
          <cell r="AE10">
            <v>11004026</v>
          </cell>
          <cell r="AF10">
            <v>12528209</v>
          </cell>
          <cell r="AG10">
            <v>30894508</v>
          </cell>
          <cell r="AH10">
            <v>0</v>
          </cell>
          <cell r="AI10">
            <v>0</v>
          </cell>
          <cell r="AJ10">
            <v>0</v>
          </cell>
          <cell r="AK10">
            <v>0</v>
          </cell>
          <cell r="AL10">
            <v>34596</v>
          </cell>
          <cell r="AM10">
            <v>81141</v>
          </cell>
          <cell r="AN10">
            <v>67311</v>
          </cell>
          <cell r="AO10">
            <v>183048</v>
          </cell>
          <cell r="AP10">
            <v>31077556</v>
          </cell>
          <cell r="AQ10" t="str">
            <v>원</v>
          </cell>
        </row>
        <row r="11">
          <cell r="E11" t="str">
            <v>04 철근콘크리트공사</v>
          </cell>
          <cell r="J11">
            <v>0</v>
          </cell>
          <cell r="K11" t="str">
            <v>원</v>
          </cell>
          <cell r="AC11" t="str">
            <v>04 흙막이및 토공사</v>
          </cell>
          <cell r="AH11">
            <v>11636379</v>
          </cell>
          <cell r="AI11">
            <v>20237015</v>
          </cell>
          <cell r="AJ11">
            <v>14333004</v>
          </cell>
          <cell r="AK11">
            <v>46206398</v>
          </cell>
          <cell r="AP11">
            <v>46206398</v>
          </cell>
          <cell r="AQ11" t="str">
            <v>원</v>
          </cell>
        </row>
        <row r="12">
          <cell r="E12" t="str">
            <v>05 조  적  공  사</v>
          </cell>
          <cell r="J12">
            <v>0</v>
          </cell>
          <cell r="K12" t="str">
            <v>원</v>
          </cell>
          <cell r="AC12" t="str">
            <v>05 철근콘크리트공사</v>
          </cell>
          <cell r="AD12">
            <v>78807364</v>
          </cell>
          <cell r="AE12">
            <v>452181675</v>
          </cell>
          <cell r="AF12">
            <v>23855486</v>
          </cell>
          <cell r="AG12">
            <v>554844525</v>
          </cell>
          <cell r="AH12">
            <v>34890901</v>
          </cell>
          <cell r="AI12">
            <v>188940786</v>
          </cell>
          <cell r="AJ12">
            <v>7347816</v>
          </cell>
          <cell r="AK12">
            <v>231179503</v>
          </cell>
          <cell r="AL12">
            <v>607710</v>
          </cell>
          <cell r="AM12">
            <v>2118294</v>
          </cell>
          <cell r="AN12">
            <v>113188</v>
          </cell>
          <cell r="AO12">
            <v>2839192</v>
          </cell>
          <cell r="AP12">
            <v>788863220</v>
          </cell>
          <cell r="AQ12" t="str">
            <v>원</v>
          </cell>
        </row>
        <row r="13">
          <cell r="E13" t="str">
            <v>06 철 골 공 사</v>
          </cell>
          <cell r="J13">
            <v>0</v>
          </cell>
          <cell r="K13" t="str">
            <v>원</v>
          </cell>
          <cell r="AC13" t="str">
            <v>06 철골공사</v>
          </cell>
          <cell r="AD13">
            <v>85988808</v>
          </cell>
          <cell r="AE13">
            <v>38048970</v>
          </cell>
          <cell r="AF13">
            <v>2650080</v>
          </cell>
          <cell r="AG13">
            <v>126687858</v>
          </cell>
          <cell r="AH13">
            <v>4059510</v>
          </cell>
          <cell r="AI13">
            <v>4681598</v>
          </cell>
          <cell r="AJ13">
            <v>425596</v>
          </cell>
          <cell r="AK13">
            <v>9166704</v>
          </cell>
          <cell r="AP13">
            <v>135854562</v>
          </cell>
          <cell r="AQ13" t="str">
            <v>원</v>
          </cell>
        </row>
        <row r="14">
          <cell r="E14" t="str">
            <v>07 방  수  공  사</v>
          </cell>
          <cell r="J14">
            <v>0</v>
          </cell>
          <cell r="K14" t="str">
            <v>원</v>
          </cell>
          <cell r="AC14" t="str">
            <v>07 조적공사</v>
          </cell>
          <cell r="AD14">
            <v>97761353</v>
          </cell>
          <cell r="AE14">
            <v>128658792</v>
          </cell>
          <cell r="AF14">
            <v>0</v>
          </cell>
          <cell r="AG14">
            <v>226420145</v>
          </cell>
          <cell r="AH14">
            <v>4837032</v>
          </cell>
          <cell r="AI14">
            <v>16251228</v>
          </cell>
          <cell r="AJ14">
            <v>0</v>
          </cell>
          <cell r="AK14">
            <v>21088260</v>
          </cell>
          <cell r="AP14">
            <v>247508405</v>
          </cell>
          <cell r="AQ14" t="str">
            <v>원</v>
          </cell>
        </row>
        <row r="15">
          <cell r="E15" t="str">
            <v>08 타  일  공  사</v>
          </cell>
          <cell r="J15">
            <v>0</v>
          </cell>
          <cell r="K15" t="str">
            <v>원</v>
          </cell>
          <cell r="AC15" t="str">
            <v>08 방수공사</v>
          </cell>
          <cell r="AD15">
            <v>19407277</v>
          </cell>
          <cell r="AE15">
            <v>70581909</v>
          </cell>
          <cell r="AF15">
            <v>0</v>
          </cell>
          <cell r="AG15">
            <v>89989186</v>
          </cell>
          <cell r="AH15">
            <v>7924562</v>
          </cell>
          <cell r="AI15">
            <v>35492672</v>
          </cell>
          <cell r="AJ15">
            <v>0</v>
          </cell>
          <cell r="AK15">
            <v>43417234</v>
          </cell>
          <cell r="AP15">
            <v>133406420</v>
          </cell>
          <cell r="AQ15" t="str">
            <v>원</v>
          </cell>
        </row>
        <row r="16">
          <cell r="E16" t="str">
            <v xml:space="preserve">09 석   공   사 </v>
          </cell>
          <cell r="J16">
            <v>0</v>
          </cell>
          <cell r="K16" t="str">
            <v>원</v>
          </cell>
          <cell r="AC16" t="str">
            <v xml:space="preserve">09 타일공사 </v>
          </cell>
          <cell r="AD16">
            <v>16066959</v>
          </cell>
          <cell r="AE16">
            <v>12595675</v>
          </cell>
          <cell r="AF16">
            <v>0</v>
          </cell>
          <cell r="AG16">
            <v>28662634</v>
          </cell>
          <cell r="AH16">
            <v>10984933</v>
          </cell>
          <cell r="AI16">
            <v>8914421</v>
          </cell>
          <cell r="AJ16">
            <v>0</v>
          </cell>
          <cell r="AK16">
            <v>19899354</v>
          </cell>
          <cell r="AP16">
            <v>48561988</v>
          </cell>
          <cell r="AQ16" t="str">
            <v>원</v>
          </cell>
        </row>
        <row r="17">
          <cell r="E17" t="str">
            <v>10 금  속  공  사</v>
          </cell>
          <cell r="J17">
            <v>0</v>
          </cell>
          <cell r="K17" t="str">
            <v>원</v>
          </cell>
          <cell r="AC17" t="str">
            <v>10 석공사</v>
          </cell>
          <cell r="AD17">
            <v>49053357</v>
          </cell>
          <cell r="AE17">
            <v>50919676</v>
          </cell>
          <cell r="AF17">
            <v>0</v>
          </cell>
          <cell r="AG17">
            <v>99973033</v>
          </cell>
          <cell r="AH17">
            <v>7417414</v>
          </cell>
          <cell r="AI17">
            <v>5123054</v>
          </cell>
          <cell r="AJ17">
            <v>0</v>
          </cell>
          <cell r="AK17">
            <v>12540468</v>
          </cell>
          <cell r="AP17">
            <v>112513501</v>
          </cell>
          <cell r="AQ17" t="str">
            <v>원</v>
          </cell>
        </row>
        <row r="18">
          <cell r="E18" t="str">
            <v xml:space="preserve">11 목   공   사 </v>
          </cell>
          <cell r="J18">
            <v>0</v>
          </cell>
          <cell r="K18" t="str">
            <v>원</v>
          </cell>
          <cell r="AC18" t="str">
            <v>11 목공사</v>
          </cell>
          <cell r="AD18">
            <v>105000687</v>
          </cell>
          <cell r="AE18">
            <v>6474028</v>
          </cell>
          <cell r="AF18">
            <v>0</v>
          </cell>
          <cell r="AG18">
            <v>111474715</v>
          </cell>
          <cell r="AH18">
            <v>3191759</v>
          </cell>
          <cell r="AI18">
            <v>6988896</v>
          </cell>
          <cell r="AJ18">
            <v>0</v>
          </cell>
          <cell r="AK18">
            <v>10180655</v>
          </cell>
          <cell r="AP18">
            <v>121655370</v>
          </cell>
          <cell r="AQ18" t="str">
            <v>원</v>
          </cell>
        </row>
        <row r="19">
          <cell r="E19" t="str">
            <v>12 미  장  공  사</v>
          </cell>
          <cell r="J19">
            <v>0</v>
          </cell>
          <cell r="K19" t="str">
            <v>원</v>
          </cell>
          <cell r="AC19" t="str">
            <v>12 건축음향내장공사</v>
          </cell>
          <cell r="AD19">
            <v>136055675</v>
          </cell>
          <cell r="AE19">
            <v>52735601</v>
          </cell>
          <cell r="AF19">
            <v>0</v>
          </cell>
          <cell r="AG19">
            <v>188791276</v>
          </cell>
          <cell r="AP19">
            <v>188791276</v>
          </cell>
          <cell r="AQ19" t="str">
            <v>원</v>
          </cell>
        </row>
        <row r="20">
          <cell r="E20" t="str">
            <v>13 창  호  공  사</v>
          </cell>
          <cell r="J20">
            <v>0</v>
          </cell>
          <cell r="K20" t="str">
            <v>원</v>
          </cell>
          <cell r="AC20" t="str">
            <v>13 금속공사</v>
          </cell>
          <cell r="AD20">
            <v>455543338</v>
          </cell>
          <cell r="AE20">
            <v>165367718</v>
          </cell>
          <cell r="AF20">
            <v>33723</v>
          </cell>
          <cell r="AG20">
            <v>620944779</v>
          </cell>
          <cell r="AH20">
            <v>24317084</v>
          </cell>
          <cell r="AI20">
            <v>16121617</v>
          </cell>
          <cell r="AJ20">
            <v>12863</v>
          </cell>
          <cell r="AK20">
            <v>40451564</v>
          </cell>
          <cell r="AP20">
            <v>661396343</v>
          </cell>
          <cell r="AQ20" t="str">
            <v>원</v>
          </cell>
        </row>
        <row r="21">
          <cell r="E21" t="str">
            <v>14 유  리   공  사</v>
          </cell>
          <cell r="J21">
            <v>0</v>
          </cell>
          <cell r="K21" t="str">
            <v>원</v>
          </cell>
          <cell r="AC21" t="str">
            <v>14 미장공사</v>
          </cell>
          <cell r="AD21">
            <v>3142023</v>
          </cell>
          <cell r="AE21">
            <v>73205710</v>
          </cell>
          <cell r="AF21">
            <v>295113</v>
          </cell>
          <cell r="AG21">
            <v>76642846</v>
          </cell>
          <cell r="AH21">
            <v>3366649</v>
          </cell>
          <cell r="AI21">
            <v>44505470</v>
          </cell>
          <cell r="AJ21">
            <v>15180</v>
          </cell>
          <cell r="AK21">
            <v>47887299</v>
          </cell>
          <cell r="AP21">
            <v>124530145</v>
          </cell>
          <cell r="AQ21" t="str">
            <v>원</v>
          </cell>
        </row>
        <row r="22">
          <cell r="E22" t="str">
            <v>15 도  장  공  사</v>
          </cell>
          <cell r="J22">
            <v>0</v>
          </cell>
          <cell r="K22" t="str">
            <v>원</v>
          </cell>
          <cell r="AC22" t="str">
            <v>15 창호공사</v>
          </cell>
          <cell r="AD22">
            <v>245767374</v>
          </cell>
          <cell r="AE22">
            <v>357966</v>
          </cell>
          <cell r="AF22">
            <v>0</v>
          </cell>
          <cell r="AG22">
            <v>246125340</v>
          </cell>
          <cell r="AH22">
            <v>49886199</v>
          </cell>
          <cell r="AI22">
            <v>160029</v>
          </cell>
          <cell r="AJ22">
            <v>0</v>
          </cell>
          <cell r="AK22">
            <v>50046228</v>
          </cell>
          <cell r="AP22">
            <v>296171568</v>
          </cell>
          <cell r="AQ22" t="str">
            <v>원</v>
          </cell>
        </row>
        <row r="23">
          <cell r="E23" t="str">
            <v>16 수  장  공  사</v>
          </cell>
          <cell r="J23">
            <v>0</v>
          </cell>
          <cell r="K23" t="str">
            <v>원</v>
          </cell>
          <cell r="AC23" t="str">
            <v>16 유리공사</v>
          </cell>
          <cell r="AD23">
            <v>58095273</v>
          </cell>
          <cell r="AE23">
            <v>30437764</v>
          </cell>
          <cell r="AF23">
            <v>0</v>
          </cell>
          <cell r="AG23">
            <v>88533037</v>
          </cell>
          <cell r="AH23">
            <v>10930609</v>
          </cell>
          <cell r="AI23">
            <v>5272278</v>
          </cell>
          <cell r="AJ23">
            <v>0</v>
          </cell>
          <cell r="AK23">
            <v>16202887</v>
          </cell>
          <cell r="AP23">
            <v>104735924</v>
          </cell>
          <cell r="AQ23" t="str">
            <v>원</v>
          </cell>
        </row>
        <row r="24">
          <cell r="E24" t="str">
            <v>17 지붕 및 홈통공사</v>
          </cell>
          <cell r="J24">
            <v>0</v>
          </cell>
          <cell r="K24" t="str">
            <v>원</v>
          </cell>
          <cell r="AC24" t="str">
            <v>17 도장공사</v>
          </cell>
          <cell r="AD24">
            <v>62737936</v>
          </cell>
          <cell r="AE24">
            <v>56061324</v>
          </cell>
          <cell r="AF24">
            <v>0</v>
          </cell>
          <cell r="AG24">
            <v>118799260</v>
          </cell>
          <cell r="AH24">
            <v>8406686</v>
          </cell>
          <cell r="AI24">
            <v>4376616</v>
          </cell>
          <cell r="AJ24">
            <v>0</v>
          </cell>
          <cell r="AK24">
            <v>12783302</v>
          </cell>
          <cell r="AP24">
            <v>131582562</v>
          </cell>
          <cell r="AQ24" t="str">
            <v>원</v>
          </cell>
        </row>
        <row r="25">
          <cell r="E25" t="str">
            <v xml:space="preserve">18 잡   공   사 </v>
          </cell>
          <cell r="J25">
            <v>0</v>
          </cell>
          <cell r="K25" t="str">
            <v>원</v>
          </cell>
          <cell r="AC25" t="str">
            <v>18 스페이스 후렘공사</v>
          </cell>
          <cell r="AD25">
            <v>38125162</v>
          </cell>
          <cell r="AE25">
            <v>10077600</v>
          </cell>
          <cell r="AF25">
            <v>1000000</v>
          </cell>
          <cell r="AG25">
            <v>49202762</v>
          </cell>
          <cell r="AP25">
            <v>49202762</v>
          </cell>
          <cell r="AQ25" t="str">
            <v>원</v>
          </cell>
        </row>
        <row r="26">
          <cell r="E26" t="str">
            <v>19 정화조설치공사</v>
          </cell>
          <cell r="J26">
            <v>0</v>
          </cell>
          <cell r="K26" t="str">
            <v>원</v>
          </cell>
          <cell r="AC26" t="str">
            <v>19 수장공사</v>
          </cell>
          <cell r="AD26">
            <v>468931584</v>
          </cell>
          <cell r="AE26">
            <v>35634265</v>
          </cell>
          <cell r="AF26">
            <v>34365</v>
          </cell>
          <cell r="AG26">
            <v>504600214</v>
          </cell>
          <cell r="AH26">
            <v>115579610</v>
          </cell>
          <cell r="AI26">
            <v>26787573</v>
          </cell>
          <cell r="AJ26">
            <v>0</v>
          </cell>
          <cell r="AK26">
            <v>142367183</v>
          </cell>
          <cell r="AP26">
            <v>646967397</v>
          </cell>
          <cell r="AQ26" t="str">
            <v>원</v>
          </cell>
        </row>
        <row r="27">
          <cell r="E27" t="str">
            <v>20 철  거  공  사</v>
          </cell>
          <cell r="J27">
            <v>0</v>
          </cell>
          <cell r="K27" t="str">
            <v>원</v>
          </cell>
          <cell r="AC27" t="str">
            <v>20 잡공사</v>
          </cell>
          <cell r="AD27">
            <v>84543386</v>
          </cell>
          <cell r="AE27">
            <v>21886475</v>
          </cell>
          <cell r="AF27">
            <v>0</v>
          </cell>
          <cell r="AG27">
            <v>106429861</v>
          </cell>
          <cell r="AH27">
            <v>32379202</v>
          </cell>
          <cell r="AI27">
            <v>1715030</v>
          </cell>
          <cell r="AJ27">
            <v>0</v>
          </cell>
          <cell r="AK27">
            <v>34094232</v>
          </cell>
          <cell r="AP27">
            <v>140524093</v>
          </cell>
          <cell r="AQ27" t="str">
            <v>원</v>
          </cell>
        </row>
        <row r="28">
          <cell r="E28" t="str">
            <v>21 골  재  비</v>
          </cell>
          <cell r="J28">
            <v>0</v>
          </cell>
          <cell r="K28" t="str">
            <v>원</v>
          </cell>
          <cell r="AC28" t="str">
            <v>21 마감공사</v>
          </cell>
          <cell r="AD28">
            <v>0</v>
          </cell>
          <cell r="AE28">
            <v>0</v>
          </cell>
          <cell r="AF28">
            <v>0</v>
          </cell>
          <cell r="AG28">
            <v>0</v>
          </cell>
          <cell r="AL28">
            <v>31197675</v>
          </cell>
          <cell r="AM28">
            <v>12684885</v>
          </cell>
          <cell r="AN28">
            <v>4278</v>
          </cell>
          <cell r="AO28">
            <v>43886838</v>
          </cell>
          <cell r="AP28">
            <v>43886838</v>
          </cell>
          <cell r="AQ28" t="str">
            <v>원</v>
          </cell>
        </row>
        <row r="29">
          <cell r="E29" t="str">
            <v>22 운  반  비</v>
          </cell>
          <cell r="J29">
            <v>0</v>
          </cell>
          <cell r="K29" t="str">
            <v>원</v>
          </cell>
          <cell r="AC29" t="str">
            <v>22 골재및운반비</v>
          </cell>
          <cell r="AD29">
            <v>9804150</v>
          </cell>
          <cell r="AE29">
            <v>4722045</v>
          </cell>
          <cell r="AF29">
            <v>2221380</v>
          </cell>
          <cell r="AG29">
            <v>16747575</v>
          </cell>
          <cell r="AH29">
            <v>4582934</v>
          </cell>
          <cell r="AI29">
            <v>2237810</v>
          </cell>
          <cell r="AJ29">
            <v>921434</v>
          </cell>
          <cell r="AK29">
            <v>7742178</v>
          </cell>
          <cell r="AL29">
            <v>59680</v>
          </cell>
          <cell r="AM29">
            <v>14642</v>
          </cell>
          <cell r="AN29">
            <v>6888</v>
          </cell>
          <cell r="AO29">
            <v>81210</v>
          </cell>
          <cell r="AP29">
            <v>24570963</v>
          </cell>
          <cell r="AQ29" t="str">
            <v>원</v>
          </cell>
        </row>
        <row r="30">
          <cell r="E30" t="str">
            <v>23 작 업 부 산 물</v>
          </cell>
          <cell r="J30">
            <v>0</v>
          </cell>
          <cell r="K30" t="str">
            <v>원</v>
          </cell>
          <cell r="AC30" t="str">
            <v>23 작업부산물</v>
          </cell>
          <cell r="AD30">
            <v>-2080800</v>
          </cell>
          <cell r="AE30">
            <v>0</v>
          </cell>
          <cell r="AF30">
            <v>0</v>
          </cell>
          <cell r="AG30">
            <v>-2080800</v>
          </cell>
          <cell r="AH30">
            <v>-520200</v>
          </cell>
          <cell r="AI30">
            <v>0</v>
          </cell>
          <cell r="AJ30">
            <v>0</v>
          </cell>
          <cell r="AK30">
            <v>-520200</v>
          </cell>
          <cell r="AL30">
            <v>-86700</v>
          </cell>
          <cell r="AM30">
            <v>0</v>
          </cell>
          <cell r="AN30">
            <v>0</v>
          </cell>
          <cell r="AO30">
            <v>-86700</v>
          </cell>
          <cell r="AP30">
            <v>-2687700</v>
          </cell>
          <cell r="AQ30" t="str">
            <v>원</v>
          </cell>
        </row>
        <row r="31">
          <cell r="AC31" t="str">
            <v>24 관급자재비</v>
          </cell>
          <cell r="AD31">
            <v>0</v>
          </cell>
          <cell r="AE31">
            <v>0</v>
          </cell>
          <cell r="AF31">
            <v>0</v>
          </cell>
          <cell r="AG31">
            <v>0</v>
          </cell>
          <cell r="AL31">
            <v>0</v>
          </cell>
          <cell r="AM31">
            <v>0</v>
          </cell>
          <cell r="AN31">
            <v>0</v>
          </cell>
          <cell r="AO31">
            <v>0</v>
          </cell>
          <cell r="AQ31" t="str">
            <v>원</v>
          </cell>
        </row>
        <row r="32">
          <cell r="E32" t="str">
            <v>합 계</v>
          </cell>
          <cell r="F32">
            <v>0</v>
          </cell>
          <cell r="G32">
            <v>0</v>
          </cell>
          <cell r="H32">
            <v>0</v>
          </cell>
          <cell r="J32">
            <v>0</v>
          </cell>
          <cell r="K32" t="str">
            <v>원</v>
          </cell>
          <cell r="AC32" t="str">
            <v>합 계</v>
          </cell>
          <cell r="AD32">
            <v>2046415259</v>
          </cell>
          <cell r="AE32">
            <v>1397110893</v>
          </cell>
          <cell r="AF32">
            <v>63209107</v>
          </cell>
          <cell r="AG32">
            <v>3506735259</v>
          </cell>
          <cell r="AH32">
            <v>338451767</v>
          </cell>
          <cell r="AI32">
            <v>419543428</v>
          </cell>
          <cell r="AJ32">
            <v>23055893</v>
          </cell>
          <cell r="AK32">
            <v>781051088</v>
          </cell>
          <cell r="AL32">
            <v>31812961</v>
          </cell>
          <cell r="AM32">
            <v>14898962</v>
          </cell>
          <cell r="AN32">
            <v>191665</v>
          </cell>
          <cell r="AO32">
            <v>46903588</v>
          </cell>
          <cell r="AP32">
            <v>4334689935</v>
          </cell>
          <cell r="AQ32" t="str">
            <v>원</v>
          </cell>
        </row>
        <row r="33">
          <cell r="E33" t="str">
            <v>나.토목공사</v>
          </cell>
          <cell r="AC33" t="str">
            <v>나.토목공사</v>
          </cell>
        </row>
        <row r="35">
          <cell r="E35" t="str">
            <v>01 토공사</v>
          </cell>
          <cell r="J35">
            <v>0</v>
          </cell>
          <cell r="K35" t="str">
            <v>원</v>
          </cell>
          <cell r="AC35" t="str">
            <v>01 토공사</v>
          </cell>
          <cell r="AD35">
            <v>492257</v>
          </cell>
          <cell r="AE35">
            <v>590533</v>
          </cell>
          <cell r="AF35">
            <v>823870</v>
          </cell>
          <cell r="AG35">
            <v>1906660</v>
          </cell>
          <cell r="AP35">
            <v>1906660</v>
          </cell>
          <cell r="AQ35" t="str">
            <v>원</v>
          </cell>
        </row>
        <row r="36">
          <cell r="E36" t="str">
            <v>02 하수도공사</v>
          </cell>
          <cell r="J36">
            <v>0</v>
          </cell>
          <cell r="K36" t="str">
            <v>원</v>
          </cell>
          <cell r="AC36" t="str">
            <v>02 구조물공사</v>
          </cell>
          <cell r="AD36">
            <v>4633590</v>
          </cell>
          <cell r="AE36">
            <v>42718344</v>
          </cell>
          <cell r="AF36">
            <v>131084</v>
          </cell>
          <cell r="AG36">
            <v>47483018</v>
          </cell>
          <cell r="AP36">
            <v>47483018</v>
          </cell>
          <cell r="AQ36" t="str">
            <v>원</v>
          </cell>
        </row>
        <row r="37">
          <cell r="E37" t="str">
            <v>03 포장공사</v>
          </cell>
          <cell r="J37">
            <v>0</v>
          </cell>
          <cell r="K37" t="str">
            <v>원</v>
          </cell>
          <cell r="AC37" t="str">
            <v>03 배수시설공사</v>
          </cell>
          <cell r="AD37">
            <v>13685630</v>
          </cell>
          <cell r="AE37">
            <v>17702877</v>
          </cell>
          <cell r="AF37">
            <v>795421</v>
          </cell>
          <cell r="AG37">
            <v>32183928</v>
          </cell>
          <cell r="AP37">
            <v>32183928</v>
          </cell>
          <cell r="AQ37" t="str">
            <v>원</v>
          </cell>
        </row>
        <row r="38">
          <cell r="E38" t="str">
            <v>04 옹벽공사</v>
          </cell>
          <cell r="J38">
            <v>0</v>
          </cell>
          <cell r="K38" t="str">
            <v>원</v>
          </cell>
          <cell r="AC38" t="str">
            <v>04 포장공사</v>
          </cell>
          <cell r="AD38">
            <v>23098180</v>
          </cell>
          <cell r="AE38">
            <v>39510964</v>
          </cell>
          <cell r="AF38">
            <v>720108</v>
          </cell>
          <cell r="AG38">
            <v>63329252</v>
          </cell>
          <cell r="AP38">
            <v>63329252</v>
          </cell>
          <cell r="AQ38" t="str">
            <v>원</v>
          </cell>
        </row>
        <row r="39">
          <cell r="E39" t="str">
            <v>05 화단박스공사</v>
          </cell>
          <cell r="J39">
            <v>0</v>
          </cell>
          <cell r="K39" t="str">
            <v>원</v>
          </cell>
          <cell r="AC39" t="str">
            <v>05 정문,후문및담장공사</v>
          </cell>
          <cell r="AD39">
            <v>39820550</v>
          </cell>
          <cell r="AE39">
            <v>12877260</v>
          </cell>
          <cell r="AF39">
            <v>684000</v>
          </cell>
          <cell r="AG39">
            <v>53381810</v>
          </cell>
          <cell r="AP39">
            <v>53381810</v>
          </cell>
          <cell r="AQ39" t="str">
            <v>원</v>
          </cell>
        </row>
        <row r="40">
          <cell r="E40" t="str">
            <v>06 구조물공사</v>
          </cell>
          <cell r="J40">
            <v>0</v>
          </cell>
          <cell r="K40" t="str">
            <v>원</v>
          </cell>
          <cell r="AC40" t="str">
            <v>06 체육장마사토포설공사</v>
          </cell>
          <cell r="AD40">
            <v>634900</v>
          </cell>
          <cell r="AE40">
            <v>236100</v>
          </cell>
          <cell r="AF40">
            <v>201635</v>
          </cell>
          <cell r="AG40">
            <v>1072635</v>
          </cell>
          <cell r="AP40">
            <v>1072635</v>
          </cell>
          <cell r="AQ40" t="str">
            <v>원</v>
          </cell>
        </row>
        <row r="41">
          <cell r="E41" t="str">
            <v>07 철거공사</v>
          </cell>
          <cell r="J41">
            <v>0</v>
          </cell>
          <cell r="K41" t="str">
            <v>원</v>
          </cell>
          <cell r="AC41" t="str">
            <v>07 철거및복구공사</v>
          </cell>
          <cell r="AD41">
            <v>148214</v>
          </cell>
          <cell r="AE41">
            <v>381226</v>
          </cell>
          <cell r="AF41">
            <v>149405</v>
          </cell>
          <cell r="AG41">
            <v>678845</v>
          </cell>
          <cell r="AP41">
            <v>678845</v>
          </cell>
          <cell r="AQ41" t="str">
            <v>원</v>
          </cell>
        </row>
        <row r="42">
          <cell r="E42" t="str">
            <v>08 사급자재비공사</v>
          </cell>
          <cell r="J42">
            <v>0</v>
          </cell>
          <cell r="K42" t="str">
            <v>원</v>
          </cell>
          <cell r="AC42" t="str">
            <v>소계</v>
          </cell>
          <cell r="AD42">
            <v>82513321</v>
          </cell>
          <cell r="AE42">
            <v>114017304</v>
          </cell>
          <cell r="AF42">
            <v>3505523</v>
          </cell>
          <cell r="AG42">
            <v>200036148</v>
          </cell>
          <cell r="AP42">
            <v>200036148</v>
          </cell>
          <cell r="AQ42" t="str">
            <v>원</v>
          </cell>
        </row>
        <row r="43">
          <cell r="E43" t="str">
            <v>09 운반비</v>
          </cell>
          <cell r="J43">
            <v>0</v>
          </cell>
          <cell r="K43" t="str">
            <v>원</v>
          </cell>
          <cell r="AC43" t="str">
            <v>08 운반비</v>
          </cell>
          <cell r="AD43">
            <v>0</v>
          </cell>
          <cell r="AE43">
            <v>0</v>
          </cell>
          <cell r="AF43">
            <v>1446095</v>
          </cell>
          <cell r="AG43">
            <v>1446095</v>
          </cell>
          <cell r="AP43">
            <v>1446095</v>
          </cell>
          <cell r="AQ43" t="str">
            <v>원</v>
          </cell>
        </row>
        <row r="44">
          <cell r="E44" t="str">
            <v>10 작업 부산물</v>
          </cell>
          <cell r="J44">
            <v>0</v>
          </cell>
          <cell r="K44" t="str">
            <v>원</v>
          </cell>
          <cell r="AC44" t="str">
            <v>09 작업 부산물</v>
          </cell>
          <cell r="AD44">
            <v>-84150</v>
          </cell>
          <cell r="AE44">
            <v>0</v>
          </cell>
          <cell r="AF44">
            <v>0</v>
          </cell>
          <cell r="AG44">
            <v>-84150</v>
          </cell>
          <cell r="AP44">
            <v>-84150</v>
          </cell>
          <cell r="AQ44" t="str">
            <v>원</v>
          </cell>
        </row>
        <row r="45">
          <cell r="E45" t="str">
            <v xml:space="preserve"> 11 폐기물처리수수료</v>
          </cell>
          <cell r="J45">
            <v>0</v>
          </cell>
          <cell r="K45" t="str">
            <v>원</v>
          </cell>
          <cell r="AC45" t="str">
            <v xml:space="preserve"> 10 관급자재비</v>
          </cell>
          <cell r="AD45">
            <v>0</v>
          </cell>
          <cell r="AE45">
            <v>0</v>
          </cell>
          <cell r="AF45">
            <v>0</v>
          </cell>
          <cell r="AG45">
            <v>0</v>
          </cell>
          <cell r="AP45">
            <v>0</v>
          </cell>
          <cell r="AQ45" t="str">
            <v>원</v>
          </cell>
        </row>
        <row r="46">
          <cell r="E46" t="str">
            <v>합계</v>
          </cell>
          <cell r="F46">
            <v>0</v>
          </cell>
          <cell r="G46">
            <v>0</v>
          </cell>
          <cell r="H46">
            <v>0</v>
          </cell>
          <cell r="J46">
            <v>0</v>
          </cell>
          <cell r="K46" t="str">
            <v>원</v>
          </cell>
          <cell r="AC46" t="str">
            <v>합계</v>
          </cell>
          <cell r="AD46">
            <v>82429171</v>
          </cell>
          <cell r="AE46">
            <v>114017304</v>
          </cell>
          <cell r="AF46">
            <v>3505523</v>
          </cell>
          <cell r="AG46">
            <v>199951998</v>
          </cell>
          <cell r="AP46">
            <v>199951998</v>
          </cell>
          <cell r="AQ46" t="str">
            <v>원</v>
          </cell>
        </row>
        <row r="61">
          <cell r="E61" t="str">
            <v>다.기계설비공사</v>
          </cell>
          <cell r="AC61" t="str">
            <v>다.기계설비공사</v>
          </cell>
          <cell r="AG61" t="str">
            <v>신축동</v>
          </cell>
          <cell r="AH61" t="str">
            <v>본관동</v>
          </cell>
          <cell r="AI61" t="str">
            <v>본관동</v>
          </cell>
          <cell r="AJ61" t="str">
            <v>본관동</v>
          </cell>
          <cell r="AK61" t="str">
            <v>본관동</v>
          </cell>
          <cell r="AL61" t="str">
            <v>본관동증축</v>
          </cell>
          <cell r="AM61" t="str">
            <v>본관동증축</v>
          </cell>
          <cell r="AN61" t="str">
            <v>본관동증축</v>
          </cell>
          <cell r="AO61" t="str">
            <v>본관동증축</v>
          </cell>
        </row>
        <row r="62">
          <cell r="AG62" t="str">
            <v>합계</v>
          </cell>
          <cell r="AH62" t="str">
            <v>재료비</v>
          </cell>
          <cell r="AI62" t="str">
            <v>노무비</v>
          </cell>
          <cell r="AJ62" t="str">
            <v>경비</v>
          </cell>
          <cell r="AK62" t="str">
            <v>합계</v>
          </cell>
          <cell r="AL62" t="str">
            <v>재료비</v>
          </cell>
          <cell r="AM62" t="str">
            <v>노무비</v>
          </cell>
          <cell r="AN62" t="str">
            <v>경비</v>
          </cell>
          <cell r="AO62" t="str">
            <v>합계</v>
          </cell>
        </row>
        <row r="63">
          <cell r="E63" t="str">
            <v>01 옥외배관공사</v>
          </cell>
          <cell r="J63">
            <v>0</v>
          </cell>
          <cell r="K63" t="str">
            <v>원</v>
          </cell>
          <cell r="AC63" t="str">
            <v>01 장비설치공사</v>
          </cell>
          <cell r="AD63">
            <v>37696528</v>
          </cell>
          <cell r="AE63">
            <v>23950965</v>
          </cell>
          <cell r="AF63">
            <v>0</v>
          </cell>
          <cell r="AG63">
            <v>61647493</v>
          </cell>
          <cell r="AH63">
            <v>6782360</v>
          </cell>
          <cell r="AI63">
            <v>2412020</v>
          </cell>
          <cell r="AJ63">
            <v>0</v>
          </cell>
          <cell r="AK63">
            <v>9194380</v>
          </cell>
          <cell r="AP63">
            <v>70841873</v>
          </cell>
          <cell r="AQ63" t="str">
            <v>원</v>
          </cell>
        </row>
        <row r="64">
          <cell r="E64" t="str">
            <v>02 기계실배관공사</v>
          </cell>
          <cell r="J64">
            <v>0</v>
          </cell>
          <cell r="K64" t="str">
            <v>원</v>
          </cell>
          <cell r="AC64" t="str">
            <v>02 기계실배관공사</v>
          </cell>
          <cell r="AD64">
            <v>131491383</v>
          </cell>
          <cell r="AE64">
            <v>49145503</v>
          </cell>
          <cell r="AF64">
            <v>0</v>
          </cell>
          <cell r="AG64">
            <v>180636886</v>
          </cell>
          <cell r="AP64">
            <v>180636886</v>
          </cell>
          <cell r="AQ64" t="str">
            <v>원</v>
          </cell>
        </row>
        <row r="65">
          <cell r="E65" t="str">
            <v>03 난방배관공사</v>
          </cell>
          <cell r="J65">
            <v>0</v>
          </cell>
          <cell r="K65" t="str">
            <v>원</v>
          </cell>
          <cell r="AC65" t="str">
            <v>03 난방배관공사</v>
          </cell>
          <cell r="AH65">
            <v>28380365</v>
          </cell>
          <cell r="AI65">
            <v>47108338</v>
          </cell>
          <cell r="AJ65">
            <v>0</v>
          </cell>
          <cell r="AK65">
            <v>75488703</v>
          </cell>
          <cell r="AP65">
            <v>75488703</v>
          </cell>
          <cell r="AQ65" t="str">
            <v>원</v>
          </cell>
        </row>
        <row r="66">
          <cell r="E66" t="str">
            <v>04 위생배관공사</v>
          </cell>
          <cell r="J66">
            <v>0</v>
          </cell>
          <cell r="K66" t="str">
            <v>원</v>
          </cell>
          <cell r="AC66" t="str">
            <v>04 냉난방배관공사</v>
          </cell>
          <cell r="AD66">
            <v>234172219</v>
          </cell>
          <cell r="AE66">
            <v>153473404</v>
          </cell>
          <cell r="AF66">
            <v>0</v>
          </cell>
          <cell r="AG66">
            <v>387645623</v>
          </cell>
          <cell r="AP66">
            <v>387645623</v>
          </cell>
          <cell r="AQ66" t="str">
            <v>원</v>
          </cell>
        </row>
        <row r="67">
          <cell r="E67" t="str">
            <v>05 배기닥트설치공사</v>
          </cell>
          <cell r="J67">
            <v>0</v>
          </cell>
          <cell r="K67" t="str">
            <v>원</v>
          </cell>
          <cell r="AC67" t="str">
            <v>05 공조닥트설치공사</v>
          </cell>
          <cell r="AD67">
            <v>16918675</v>
          </cell>
          <cell r="AE67">
            <v>38126660</v>
          </cell>
          <cell r="AF67">
            <v>0</v>
          </cell>
          <cell r="AG67">
            <v>55045335</v>
          </cell>
          <cell r="AP67">
            <v>55045335</v>
          </cell>
          <cell r="AQ67" t="str">
            <v>원</v>
          </cell>
        </row>
        <row r="68">
          <cell r="E68" t="str">
            <v>06 가스배관공사</v>
          </cell>
          <cell r="J68">
            <v>0</v>
          </cell>
          <cell r="K68" t="str">
            <v>원</v>
          </cell>
          <cell r="AC68" t="str">
            <v>06 위생기구설치공사</v>
          </cell>
          <cell r="AD68">
            <v>28581934</v>
          </cell>
          <cell r="AE68">
            <v>14731155</v>
          </cell>
          <cell r="AF68">
            <v>0</v>
          </cell>
          <cell r="AG68">
            <v>43313089</v>
          </cell>
          <cell r="AH68">
            <v>2323379</v>
          </cell>
          <cell r="AI68">
            <v>6970913</v>
          </cell>
          <cell r="AJ68">
            <v>0</v>
          </cell>
          <cell r="AK68">
            <v>9294292</v>
          </cell>
          <cell r="AP68">
            <v>52607381</v>
          </cell>
          <cell r="AQ68" t="str">
            <v>원</v>
          </cell>
        </row>
        <row r="69">
          <cell r="AC69" t="str">
            <v>07 위생배관공사</v>
          </cell>
          <cell r="AD69">
            <v>54966551</v>
          </cell>
          <cell r="AE69">
            <v>57083740</v>
          </cell>
          <cell r="AF69">
            <v>0</v>
          </cell>
          <cell r="AG69">
            <v>112050291</v>
          </cell>
          <cell r="AP69">
            <v>112050291</v>
          </cell>
          <cell r="AQ69" t="str">
            <v>원</v>
          </cell>
        </row>
        <row r="70">
          <cell r="E70" t="str">
            <v>07 자동제어공사</v>
          </cell>
          <cell r="J70">
            <v>0</v>
          </cell>
          <cell r="K70" t="str">
            <v>원</v>
          </cell>
          <cell r="AC70" t="str">
            <v>08 도시가스배관공사</v>
          </cell>
          <cell r="AD70">
            <v>22420315</v>
          </cell>
          <cell r="AE70">
            <v>12539215</v>
          </cell>
          <cell r="AF70">
            <v>0</v>
          </cell>
          <cell r="AG70">
            <v>34959530</v>
          </cell>
          <cell r="AP70">
            <v>34959530</v>
          </cell>
          <cell r="AQ70" t="str">
            <v>원</v>
          </cell>
        </row>
        <row r="71">
          <cell r="E71" t="str">
            <v>08 소화배관공사</v>
          </cell>
          <cell r="J71">
            <v>0</v>
          </cell>
          <cell r="K71" t="str">
            <v>원</v>
          </cell>
          <cell r="AC71" t="str">
            <v>09 자동제어서치공사</v>
          </cell>
          <cell r="AD71">
            <v>31132209</v>
          </cell>
          <cell r="AE71">
            <v>4086978</v>
          </cell>
          <cell r="AF71">
            <v>0</v>
          </cell>
          <cell r="AG71">
            <v>35219187</v>
          </cell>
          <cell r="AP71">
            <v>35219187</v>
          </cell>
          <cell r="AQ71" t="str">
            <v>원</v>
          </cell>
        </row>
        <row r="72">
          <cell r="E72" t="str">
            <v>09 위생기구설치공사</v>
          </cell>
          <cell r="J72">
            <v>0</v>
          </cell>
          <cell r="K72" t="str">
            <v>원</v>
          </cell>
          <cell r="AC72" t="str">
            <v>10 연도설치공사</v>
          </cell>
          <cell r="AD72">
            <v>43364264</v>
          </cell>
          <cell r="AE72">
            <v>6692154</v>
          </cell>
          <cell r="AF72">
            <v>0</v>
          </cell>
          <cell r="AG72">
            <v>50056418</v>
          </cell>
          <cell r="AP72">
            <v>50056418</v>
          </cell>
          <cell r="AQ72" t="str">
            <v>원</v>
          </cell>
        </row>
        <row r="73">
          <cell r="E73" t="str">
            <v>10 급수급탕배관공사</v>
          </cell>
          <cell r="J73">
            <v>0</v>
          </cell>
          <cell r="K73" t="str">
            <v>원</v>
          </cell>
          <cell r="AC73" t="str">
            <v>11 방진설치공사</v>
          </cell>
          <cell r="AD73">
            <v>14923805</v>
          </cell>
          <cell r="AE73">
            <v>4324093</v>
          </cell>
          <cell r="AF73">
            <v>0</v>
          </cell>
          <cell r="AG73">
            <v>19247898</v>
          </cell>
          <cell r="AP73">
            <v>19247898</v>
          </cell>
          <cell r="AQ73" t="str">
            <v>원</v>
          </cell>
        </row>
        <row r="74">
          <cell r="E74" t="str">
            <v>11 오배수통기배관공사</v>
          </cell>
          <cell r="J74">
            <v>0</v>
          </cell>
          <cell r="K74" t="str">
            <v>원</v>
          </cell>
          <cell r="AC74" t="str">
            <v>12 환기닥트설치공사</v>
          </cell>
          <cell r="AH74">
            <v>15865991</v>
          </cell>
          <cell r="AI74">
            <v>7499700</v>
          </cell>
          <cell r="AJ74">
            <v>0</v>
          </cell>
          <cell r="AK74">
            <v>23365691</v>
          </cell>
          <cell r="AL74">
            <v>1566495</v>
          </cell>
          <cell r="AM74">
            <v>4088287</v>
          </cell>
          <cell r="AN74">
            <v>0</v>
          </cell>
          <cell r="AO74">
            <v>5654782</v>
          </cell>
          <cell r="AP74">
            <v>29020473</v>
          </cell>
          <cell r="AQ74" t="str">
            <v>원</v>
          </cell>
        </row>
        <row r="75">
          <cell r="E75" t="str">
            <v>합계</v>
          </cell>
          <cell r="F75">
            <v>0</v>
          </cell>
          <cell r="G75">
            <v>0</v>
          </cell>
          <cell r="H75">
            <v>0</v>
          </cell>
          <cell r="I75">
            <v>0</v>
          </cell>
          <cell r="J75">
            <v>0</v>
          </cell>
          <cell r="K75" t="str">
            <v>원</v>
          </cell>
          <cell r="AC75" t="str">
            <v>13 위생설비공사</v>
          </cell>
          <cell r="AH75">
            <v>27036309</v>
          </cell>
          <cell r="AI75">
            <v>31424526</v>
          </cell>
          <cell r="AJ75">
            <v>0</v>
          </cell>
          <cell r="AK75">
            <v>58460835</v>
          </cell>
          <cell r="AL75">
            <v>682861</v>
          </cell>
          <cell r="AM75">
            <v>1285389</v>
          </cell>
          <cell r="AN75">
            <v>0</v>
          </cell>
          <cell r="AO75">
            <v>1968250</v>
          </cell>
          <cell r="AP75">
            <v>60429085</v>
          </cell>
          <cell r="AQ75" t="str">
            <v>원</v>
          </cell>
        </row>
        <row r="76">
          <cell r="AC76" t="str">
            <v>14 가스설비공사</v>
          </cell>
          <cell r="AL76">
            <v>1286720</v>
          </cell>
          <cell r="AM76">
            <v>1172107</v>
          </cell>
          <cell r="AN76">
            <v>0</v>
          </cell>
          <cell r="AO76">
            <v>2458827</v>
          </cell>
          <cell r="AP76">
            <v>2458827</v>
          </cell>
          <cell r="AQ76" t="str">
            <v>원</v>
          </cell>
        </row>
        <row r="77">
          <cell r="AC77" t="str">
            <v>12 관급장비설치공사</v>
          </cell>
          <cell r="AD77">
            <v>0</v>
          </cell>
          <cell r="AE77">
            <v>0</v>
          </cell>
          <cell r="AF77">
            <v>0</v>
          </cell>
          <cell r="AG77">
            <v>0</v>
          </cell>
          <cell r="AP77">
            <v>0</v>
          </cell>
        </row>
        <row r="78">
          <cell r="AC78" t="str">
            <v>합계</v>
          </cell>
          <cell r="AD78">
            <v>615667883</v>
          </cell>
          <cell r="AE78">
            <v>364153867</v>
          </cell>
          <cell r="AF78">
            <v>0</v>
          </cell>
          <cell r="AG78">
            <v>979821750</v>
          </cell>
          <cell r="AH78">
            <v>80388404</v>
          </cell>
          <cell r="AI78">
            <v>95415497</v>
          </cell>
          <cell r="AJ78">
            <v>0</v>
          </cell>
          <cell r="AK78">
            <v>175803901</v>
          </cell>
          <cell r="AL78">
            <v>3536076</v>
          </cell>
          <cell r="AM78">
            <v>6545783</v>
          </cell>
          <cell r="AN78">
            <v>0</v>
          </cell>
          <cell r="AO78">
            <v>10081859</v>
          </cell>
          <cell r="AP78">
            <v>1165707510</v>
          </cell>
          <cell r="AQ78" t="str">
            <v>원</v>
          </cell>
        </row>
        <row r="90">
          <cell r="D90" t="str">
            <v xml:space="preserve">  2.간접노무비</v>
          </cell>
          <cell r="J90">
            <v>0</v>
          </cell>
          <cell r="K90" t="str">
            <v>원</v>
          </cell>
          <cell r="AB90" t="str">
            <v xml:space="preserve">  2.간접노무비</v>
          </cell>
          <cell r="AI90" t="str">
            <v>원</v>
          </cell>
          <cell r="AP90">
            <v>223949137</v>
          </cell>
          <cell r="AQ90" t="str">
            <v>원</v>
          </cell>
        </row>
        <row r="91">
          <cell r="D91" t="str">
            <v xml:space="preserve">  3.경   비</v>
          </cell>
          <cell r="AB91" t="str">
            <v xml:space="preserve">  3.경   비</v>
          </cell>
          <cell r="AQ91" t="str">
            <v>원</v>
          </cell>
        </row>
        <row r="92">
          <cell r="E92" t="str">
            <v>(1) 산재보험료</v>
          </cell>
          <cell r="J92">
            <v>0</v>
          </cell>
          <cell r="K92" t="str">
            <v>원</v>
          </cell>
          <cell r="AC92" t="str">
            <v>(1) 산재보험료</v>
          </cell>
          <cell r="AI92" t="str">
            <v>원</v>
          </cell>
          <cell r="AP92">
            <v>94882855</v>
          </cell>
          <cell r="AQ92" t="str">
            <v>원</v>
          </cell>
        </row>
        <row r="93">
          <cell r="E93" t="str">
            <v>(2) 안전관리비</v>
          </cell>
          <cell r="J93">
            <v>21630302</v>
          </cell>
          <cell r="K93" t="str">
            <v>원</v>
          </cell>
          <cell r="AC93" t="str">
            <v>(2) 안전관리비</v>
          </cell>
          <cell r="AI93" t="str">
            <v>원</v>
          </cell>
          <cell r="AP93">
            <v>127105582</v>
          </cell>
          <cell r="AQ93" t="str">
            <v>원</v>
          </cell>
        </row>
        <row r="94">
          <cell r="E94" t="str">
            <v>(3) 고용보험료</v>
          </cell>
          <cell r="K94" t="str">
            <v>원</v>
          </cell>
          <cell r="AC94" t="str">
            <v>(3) 고용보험료</v>
          </cell>
          <cell r="AI94" t="str">
            <v>원</v>
          </cell>
          <cell r="AP94">
            <v>12774584</v>
          </cell>
          <cell r="AQ94" t="str">
            <v>원</v>
          </cell>
        </row>
        <row r="95">
          <cell r="E95" t="str">
            <v>(4) 기타경비</v>
          </cell>
          <cell r="J95">
            <v>0</v>
          </cell>
          <cell r="K95" t="str">
            <v>원</v>
          </cell>
          <cell r="AC95" t="str">
            <v>(4) 기타경비</v>
          </cell>
          <cell r="AI95" t="str">
            <v>원</v>
          </cell>
          <cell r="AP95">
            <v>266077649.27272728</v>
          </cell>
          <cell r="AQ95" t="str">
            <v>원</v>
          </cell>
        </row>
        <row r="96">
          <cell r="E96" t="str">
            <v>(5) 퇴직공제부금비</v>
          </cell>
          <cell r="J96">
            <v>0</v>
          </cell>
          <cell r="K96" t="str">
            <v>원</v>
          </cell>
          <cell r="AC96" t="str">
            <v>(5) 퇴직공제부금비</v>
          </cell>
          <cell r="AI96" t="str">
            <v>원</v>
          </cell>
          <cell r="AJ96" t="str">
            <v xml:space="preserve">해  당  없  음 </v>
          </cell>
          <cell r="AQ96" t="str">
            <v>원</v>
          </cell>
          <cell r="AR96" t="str">
            <v xml:space="preserve"> 해당없음</v>
          </cell>
        </row>
        <row r="97">
          <cell r="D97" t="str">
            <v xml:space="preserve">  4.일반관리비</v>
          </cell>
          <cell r="J97">
            <v>0</v>
          </cell>
          <cell r="K97" t="str">
            <v>원</v>
          </cell>
          <cell r="AB97" t="str">
            <v xml:space="preserve">  4.일반관리비</v>
          </cell>
          <cell r="AI97" t="str">
            <v>원</v>
          </cell>
          <cell r="AP97">
            <v>0</v>
          </cell>
          <cell r="AQ97" t="str">
            <v>원</v>
          </cell>
        </row>
        <row r="98">
          <cell r="D98" t="str">
            <v xml:space="preserve">  5.이   윤</v>
          </cell>
          <cell r="J98">
            <v>0</v>
          </cell>
          <cell r="K98" t="str">
            <v>원</v>
          </cell>
          <cell r="AB98" t="str">
            <v xml:space="preserve">  5.이   윤</v>
          </cell>
          <cell r="AI98" t="str">
            <v>원</v>
          </cell>
          <cell r="AP98">
            <v>0</v>
          </cell>
          <cell r="AQ98" t="str">
            <v>원</v>
          </cell>
        </row>
        <row r="99">
          <cell r="D99" t="str">
            <v xml:space="preserve">  6.공사손해보험료</v>
          </cell>
          <cell r="J99">
            <v>0</v>
          </cell>
          <cell r="K99" t="str">
            <v>원</v>
          </cell>
          <cell r="L99" t="str">
            <v xml:space="preserve">해  당  없  음 </v>
          </cell>
          <cell r="AB99" t="str">
            <v xml:space="preserve">  6.공사손해보험료</v>
          </cell>
          <cell r="AI99" t="str">
            <v>원</v>
          </cell>
          <cell r="AJ99" t="str">
            <v xml:space="preserve">해  당  없  음 </v>
          </cell>
          <cell r="AP99">
            <v>0</v>
          </cell>
          <cell r="AQ99" t="str">
            <v>원</v>
          </cell>
          <cell r="AR99" t="str">
            <v xml:space="preserve"> 해당없음</v>
          </cell>
        </row>
        <row r="100">
          <cell r="D100" t="str">
            <v xml:space="preserve">  7.부가가치세</v>
          </cell>
          <cell r="J100">
            <v>2163030</v>
          </cell>
          <cell r="K100" t="str">
            <v>원</v>
          </cell>
          <cell r="AB100" t="str">
            <v xml:space="preserve">  7.부가가치세</v>
          </cell>
          <cell r="AI100" t="str">
            <v>원</v>
          </cell>
          <cell r="AP100">
            <v>642513925</v>
          </cell>
          <cell r="AQ100" t="str">
            <v>원</v>
          </cell>
        </row>
        <row r="102">
          <cell r="D102" t="str">
            <v xml:space="preserve"> 8.총   계</v>
          </cell>
          <cell r="J102">
            <v>23793332</v>
          </cell>
          <cell r="K102" t="str">
            <v>원</v>
          </cell>
          <cell r="AB102" t="str">
            <v xml:space="preserve"> 8.총   계</v>
          </cell>
          <cell r="AI102" t="str">
            <v>원</v>
          </cell>
          <cell r="AP102">
            <v>7067653175.272727</v>
          </cell>
          <cell r="AQ102" t="str">
            <v>원</v>
          </cell>
        </row>
        <row r="105">
          <cell r="AP105">
            <v>0</v>
          </cell>
        </row>
        <row r="107">
          <cell r="AP107">
            <v>0</v>
          </cell>
        </row>
        <row r="118">
          <cell r="AB118" t="str">
            <v xml:space="preserve">  2.간접노무비</v>
          </cell>
          <cell r="AI118" t="str">
            <v>원</v>
          </cell>
          <cell r="AQ118" t="str">
            <v>원</v>
          </cell>
        </row>
        <row r="119">
          <cell r="AB119" t="str">
            <v xml:space="preserve">  3.경   비</v>
          </cell>
          <cell r="AQ119" t="str">
            <v>원</v>
          </cell>
        </row>
        <row r="120">
          <cell r="AC120" t="str">
            <v>(1) 산재보험료</v>
          </cell>
          <cell r="AI120" t="str">
            <v>원</v>
          </cell>
          <cell r="AP120">
            <v>94882855</v>
          </cell>
          <cell r="AQ120" t="str">
            <v>원</v>
          </cell>
        </row>
        <row r="121">
          <cell r="AC121" t="str">
            <v>(2) 안전관리비</v>
          </cell>
          <cell r="AI121" t="str">
            <v>원</v>
          </cell>
          <cell r="AP121">
            <v>127105582</v>
          </cell>
          <cell r="AQ121" t="str">
            <v>원</v>
          </cell>
        </row>
        <row r="122">
          <cell r="AC122" t="str">
            <v>(3) 고용보험료</v>
          </cell>
          <cell r="AI122" t="str">
            <v>원</v>
          </cell>
          <cell r="AP122">
            <v>12774584</v>
          </cell>
          <cell r="AQ122" t="str">
            <v>원</v>
          </cell>
        </row>
        <row r="123">
          <cell r="AC123" t="str">
            <v>(4) 기타경비</v>
          </cell>
          <cell r="AI123" t="str">
            <v>원</v>
          </cell>
          <cell r="AQ123" t="str">
            <v>원</v>
          </cell>
        </row>
        <row r="124">
          <cell r="AC124" t="str">
            <v>(5) 퇴직공제부금비</v>
          </cell>
          <cell r="AI124" t="str">
            <v>원</v>
          </cell>
          <cell r="AJ124" t="str">
            <v xml:space="preserve">해  당  없  음 </v>
          </cell>
          <cell r="AQ124" t="str">
            <v>원</v>
          </cell>
          <cell r="AR124" t="str">
            <v xml:space="preserve"> 해당없음</v>
          </cell>
        </row>
        <row r="125">
          <cell r="AB125" t="str">
            <v xml:space="preserve">  4.일반관리비</v>
          </cell>
          <cell r="AI125" t="str">
            <v>원</v>
          </cell>
          <cell r="AQ125" t="str">
            <v>원</v>
          </cell>
        </row>
        <row r="126">
          <cell r="AB126" t="str">
            <v xml:space="preserve">  5.이   윤</v>
          </cell>
          <cell r="AI126" t="str">
            <v>원</v>
          </cell>
          <cell r="AQ126" t="str">
            <v>원</v>
          </cell>
        </row>
        <row r="127">
          <cell r="AB127" t="str">
            <v xml:space="preserve">  6.공사손해보험료</v>
          </cell>
          <cell r="AI127" t="str">
            <v>원</v>
          </cell>
          <cell r="AJ127" t="str">
            <v xml:space="preserve">해  당  없  음 </v>
          </cell>
          <cell r="AQ127" t="str">
            <v>원</v>
          </cell>
          <cell r="AR127" t="str">
            <v xml:space="preserve"> 해당없음</v>
          </cell>
        </row>
        <row r="128">
          <cell r="AB128" t="str">
            <v xml:space="preserve">  7.부가가치세</v>
          </cell>
          <cell r="AI128" t="str">
            <v>원</v>
          </cell>
          <cell r="AQ128" t="str">
            <v>원</v>
          </cell>
        </row>
        <row r="130">
          <cell r="AB130" t="str">
            <v xml:space="preserve"> 8.총   계</v>
          </cell>
          <cell r="AI130" t="str">
            <v>원</v>
          </cell>
          <cell r="AQ130" t="str">
            <v>원</v>
          </cell>
        </row>
      </sheetData>
      <sheetData sheetId="6"/>
      <sheetData sheetId="7"/>
      <sheetData sheetId="8"/>
    </sheetDataSet>
  </externalBook>
</externalLink>
</file>

<file path=xl/externalLinks/externalLink2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반월시설물집계"/>
      <sheetName val="학습수목"/>
      <sheetName val="학습원내역"/>
      <sheetName val="반월관수"/>
      <sheetName val="반월수목집계"/>
      <sheetName val="총괄내역"/>
      <sheetName val="진입관수"/>
      <sheetName val="진입수목"/>
      <sheetName val="진입로내역"/>
      <sheetName val="시설물"/>
      <sheetName val="단가"/>
      <sheetName val="제방수목"/>
      <sheetName val="제방내역"/>
      <sheetName val="학습원관수"/>
      <sheetName val="유지관리"/>
      <sheetName val="식재출력용"/>
      <sheetName val="식재"/>
      <sheetName val="동화시설물집계"/>
      <sheetName val="동화천내역"/>
      <sheetName val="동화천수량집계"/>
      <sheetName val="단가조사"/>
      <sheetName val="수량산출서"/>
      <sheetName val="장비산출근거"/>
      <sheetName val="laroux"/>
    </sheetNames>
    <sheetDataSet>
      <sheetData sheetId="0"/>
      <sheetData sheetId="1"/>
      <sheetData sheetId="2"/>
      <sheetData sheetId="3"/>
      <sheetData sheetId="4"/>
      <sheetData sheetId="5"/>
      <sheetData sheetId="6"/>
      <sheetData sheetId="7"/>
      <sheetData sheetId="8"/>
      <sheetData sheetId="9"/>
      <sheetData sheetId="10" refreshError="1">
        <row r="12">
          <cell r="A12">
            <v>14000</v>
          </cell>
        </row>
        <row r="14">
          <cell r="A14">
            <v>6000</v>
          </cell>
        </row>
        <row r="22">
          <cell r="A22">
            <v>9400</v>
          </cell>
        </row>
        <row r="23">
          <cell r="A23">
            <v>4890</v>
          </cell>
        </row>
        <row r="24">
          <cell r="A24">
            <v>12830</v>
          </cell>
        </row>
        <row r="25">
          <cell r="A25">
            <v>200</v>
          </cell>
        </row>
        <row r="27">
          <cell r="A27">
            <v>2100</v>
          </cell>
        </row>
      </sheetData>
      <sheetData sheetId="11" refreshError="1"/>
      <sheetData sheetId="12" refreshError="1"/>
      <sheetData sheetId="13" refreshError="1"/>
      <sheetData sheetId="14"/>
      <sheetData sheetId="15"/>
      <sheetData sheetId="16"/>
      <sheetData sheetId="17"/>
      <sheetData sheetId="18" refreshError="1"/>
      <sheetData sheetId="19"/>
      <sheetData sheetId="20" refreshError="1"/>
      <sheetData sheetId="21" refreshError="1"/>
      <sheetData sheetId="22" refreshError="1"/>
      <sheetData sheetId="23"/>
    </sheetDataSet>
  </externalBook>
</externalLink>
</file>

<file path=xl/externalLinks/externalLink2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요율"/>
      <sheetName val="산출"/>
      <sheetName val="소방"/>
      <sheetName val="집계"/>
      <sheetName val="내역"/>
      <sheetName val="하도내역"/>
      <sheetName val="하도원가"/>
      <sheetName val="하도급사항"/>
      <sheetName val="산출내역서집계표"/>
      <sheetName val="설계산출기초"/>
      <sheetName val="설계산출표지"/>
      <sheetName val="을부담운반비"/>
      <sheetName val="운반비산출"/>
      <sheetName val="Macro1"/>
      <sheetName val="data"/>
      <sheetName val="배수관토공산출"/>
      <sheetName val="BID"/>
      <sheetName val="토공유동표"/>
      <sheetName val="노임단가"/>
      <sheetName val="배수관토공"/>
      <sheetName val="터파기및재료"/>
      <sheetName val="Mc1"/>
      <sheetName val="48일위"/>
      <sheetName val="목록"/>
      <sheetName val="밸브설치"/>
      <sheetName val="소야공정계획표"/>
      <sheetName val="내역서"/>
      <sheetName val="일위대가표"/>
      <sheetName val="Ekog10"/>
      <sheetName val="부대시설"/>
      <sheetName val="광주역사-최종"/>
      <sheetName val="근로자자료입력"/>
      <sheetName val="참고자료"/>
      <sheetName val="내역서 (2)"/>
      <sheetName val="b_balju_cho"/>
      <sheetName val="단가"/>
      <sheetName val="개소별수량산출"/>
      <sheetName val="01AC"/>
      <sheetName val="단가대비"/>
      <sheetName val="수량산출서"/>
      <sheetName val="4차원가계산서"/>
      <sheetName val="E.P.T수량산출서"/>
      <sheetName val="별표집계"/>
      <sheetName val="1"/>
      <sheetName val="설직재-1"/>
      <sheetName val="카렌스센터계량기설치공사"/>
      <sheetName val="인건-측정"/>
      <sheetName val="기성 (2)"/>
      <sheetName val="건축"/>
      <sheetName val="부대내역"/>
      <sheetName val="통합"/>
      <sheetName val="L_RPTA05_목록"/>
      <sheetName val="자재단가"/>
      <sheetName val="49일위"/>
      <sheetName val="22일위"/>
      <sheetName val="단위단가"/>
      <sheetName val="단가산출"/>
      <sheetName val="일위_파일"/>
      <sheetName val="전기내역"/>
      <sheetName val="단가표"/>
      <sheetName val="b_balju"/>
      <sheetName val="사업분석"/>
      <sheetName val="Sheet2"/>
      <sheetName val="학생내역"/>
      <sheetName val="내역(건축)"/>
      <sheetName val="BEND LOSS"/>
      <sheetName val="갈현동"/>
      <sheetName val="예측단가간지"/>
      <sheetName val="조건"/>
      <sheetName val="흄관기초"/>
      <sheetName val="#REF"/>
      <sheetName val="3.하중산정4.지지력"/>
      <sheetName val="건축내역"/>
      <sheetName val="Sheet1"/>
      <sheetName val="건축원가계산서"/>
      <sheetName val="단위중량"/>
      <sheetName val="원가계산서"/>
      <sheetName val="소분류목록"/>
      <sheetName val="(산출)"/>
      <sheetName val="기자재수량"/>
      <sheetName val="산출내역서"/>
      <sheetName val="분전함신설"/>
      <sheetName val="접지1종"/>
      <sheetName val="숨은설명"/>
      <sheetName val="날개수량1.5"/>
      <sheetName val="Sheet5"/>
      <sheetName val="사급 "/>
      <sheetName val="을지"/>
      <sheetName val="금액"/>
      <sheetName val="2002하반기노임기준"/>
      <sheetName val="설계"/>
      <sheetName val="공량산출서"/>
      <sheetName val="Baby일위대가"/>
    </sheetNames>
    <sheetDataSet>
      <sheetData sheetId="0"/>
      <sheetData sheetId="1"/>
      <sheetData sheetId="2" refreshError="1"/>
      <sheetData sheetId="3" refreshError="1">
        <row r="4">
          <cell r="C4" t="str">
            <v>01 건축공사</v>
          </cell>
          <cell r="F4" t="str">
            <v>식</v>
          </cell>
          <cell r="G4">
            <v>1</v>
          </cell>
          <cell r="I4">
            <v>4508685404</v>
          </cell>
          <cell r="K4">
            <v>3123341335</v>
          </cell>
          <cell r="M4">
            <v>278338399</v>
          </cell>
          <cell r="O4">
            <v>7910365138</v>
          </cell>
        </row>
        <row r="5">
          <cell r="C5" t="str">
            <v>02 토목공사</v>
          </cell>
          <cell r="F5" t="str">
            <v>식</v>
          </cell>
          <cell r="G5">
            <v>1</v>
          </cell>
          <cell r="I5">
            <v>1275512762</v>
          </cell>
          <cell r="K5">
            <v>466351850</v>
          </cell>
          <cell r="M5">
            <v>115787362</v>
          </cell>
          <cell r="O5">
            <v>1857651974</v>
          </cell>
        </row>
        <row r="6">
          <cell r="C6" t="str">
            <v>03 설비공사</v>
          </cell>
          <cell r="F6" t="str">
            <v>식</v>
          </cell>
          <cell r="G6">
            <v>1</v>
          </cell>
          <cell r="I6">
            <v>299110835</v>
          </cell>
          <cell r="K6">
            <v>250954142</v>
          </cell>
          <cell r="M6">
            <v>0</v>
          </cell>
          <cell r="O6">
            <v>550064977</v>
          </cell>
        </row>
        <row r="7">
          <cell r="C7" t="str">
            <v>04 검수공사</v>
          </cell>
          <cell r="F7" t="str">
            <v>식</v>
          </cell>
          <cell r="G7">
            <v>1</v>
          </cell>
          <cell r="I7">
            <v>342894447</v>
          </cell>
          <cell r="K7">
            <v>312457283</v>
          </cell>
          <cell r="M7">
            <v>24495968</v>
          </cell>
          <cell r="O7">
            <v>679847698</v>
          </cell>
        </row>
        <row r="8">
          <cell r="C8" t="str">
            <v>합계</v>
          </cell>
          <cell r="I8">
            <v>6426203448</v>
          </cell>
          <cell r="K8">
            <v>4153104610</v>
          </cell>
          <cell r="M8">
            <v>418621729</v>
          </cell>
          <cell r="O8">
            <v>10997929787</v>
          </cell>
        </row>
        <row r="31">
          <cell r="C31" t="str">
            <v>01 건축공사</v>
          </cell>
        </row>
        <row r="32">
          <cell r="C32" t="str">
            <v>01 역사증축및개수1동</v>
          </cell>
          <cell r="F32" t="str">
            <v>식</v>
          </cell>
          <cell r="G32">
            <v>1</v>
          </cell>
          <cell r="I32">
            <v>2472590869</v>
          </cell>
          <cell r="K32">
            <v>1479216134</v>
          </cell>
          <cell r="M32">
            <v>133890992</v>
          </cell>
          <cell r="O32">
            <v>4085697995</v>
          </cell>
        </row>
        <row r="33">
          <cell r="C33" t="str">
            <v>02 #1타는곳지붕신축1동</v>
          </cell>
          <cell r="F33" t="str">
            <v>식</v>
          </cell>
          <cell r="G33">
            <v>1</v>
          </cell>
          <cell r="I33">
            <v>262639990</v>
          </cell>
          <cell r="K33">
            <v>193152002</v>
          </cell>
          <cell r="M33">
            <v>5883203</v>
          </cell>
          <cell r="O33">
            <v>461675195</v>
          </cell>
        </row>
        <row r="34">
          <cell r="C34" t="str">
            <v>03 #2타는곳지붕신축1동</v>
          </cell>
          <cell r="F34" t="str">
            <v>식</v>
          </cell>
          <cell r="G34">
            <v>1</v>
          </cell>
          <cell r="I34">
            <v>367720223</v>
          </cell>
          <cell r="K34">
            <v>277484609</v>
          </cell>
          <cell r="M34">
            <v>8279950</v>
          </cell>
          <cell r="O34">
            <v>653484782</v>
          </cell>
        </row>
        <row r="35">
          <cell r="C35" t="str">
            <v>04 #3타는곳지붕신축1동</v>
          </cell>
          <cell r="F35" t="str">
            <v>식</v>
          </cell>
          <cell r="G35">
            <v>1</v>
          </cell>
          <cell r="I35">
            <v>367771532</v>
          </cell>
          <cell r="K35">
            <v>277484609</v>
          </cell>
          <cell r="M35">
            <v>8279950</v>
          </cell>
          <cell r="O35">
            <v>653536091</v>
          </cell>
        </row>
        <row r="36">
          <cell r="C36" t="str">
            <v>05 자유연결통로신축1동</v>
          </cell>
          <cell r="F36" t="str">
            <v>식</v>
          </cell>
          <cell r="G36">
            <v>1</v>
          </cell>
          <cell r="I36">
            <v>606911151</v>
          </cell>
          <cell r="K36">
            <v>415129646</v>
          </cell>
          <cell r="M36">
            <v>9170475</v>
          </cell>
          <cell r="O36">
            <v>1031211272</v>
          </cell>
        </row>
        <row r="37">
          <cell r="C37" t="str">
            <v>06 운전계장실신축1동</v>
          </cell>
          <cell r="F37" t="str">
            <v>식</v>
          </cell>
          <cell r="G37">
            <v>1</v>
          </cell>
          <cell r="I37">
            <v>47145831</v>
          </cell>
          <cell r="K37">
            <v>25236140</v>
          </cell>
          <cell r="M37">
            <v>1273113</v>
          </cell>
          <cell r="O37">
            <v>73655084</v>
          </cell>
        </row>
        <row r="38">
          <cell r="C38" t="str">
            <v>07 검수원처소신축1동</v>
          </cell>
          <cell r="F38" t="str">
            <v>식</v>
          </cell>
          <cell r="G38">
            <v>1</v>
          </cell>
          <cell r="I38">
            <v>54594959</v>
          </cell>
          <cell r="K38">
            <v>35194045</v>
          </cell>
          <cell r="M38">
            <v>1179208</v>
          </cell>
          <cell r="O38">
            <v>90968212</v>
          </cell>
        </row>
        <row r="39">
          <cell r="C39" t="str">
            <v>08 검수고신축1동</v>
          </cell>
          <cell r="F39" t="str">
            <v>식</v>
          </cell>
          <cell r="G39">
            <v>1</v>
          </cell>
          <cell r="I39">
            <v>197465965</v>
          </cell>
          <cell r="K39">
            <v>156571693</v>
          </cell>
          <cell r="M39">
            <v>8703680</v>
          </cell>
          <cell r="O39">
            <v>362741338</v>
          </cell>
        </row>
        <row r="40">
          <cell r="C40" t="str">
            <v>09 지하연결통로마감개수1동</v>
          </cell>
          <cell r="F40" t="str">
            <v>식</v>
          </cell>
          <cell r="G40">
            <v>1</v>
          </cell>
          <cell r="I40">
            <v>66823353</v>
          </cell>
          <cell r="K40">
            <v>110954615</v>
          </cell>
          <cell r="M40">
            <v>2301109</v>
          </cell>
          <cell r="O40">
            <v>180079077</v>
          </cell>
        </row>
        <row r="41">
          <cell r="C41" t="str">
            <v>10 유류펌프실신축1동</v>
          </cell>
          <cell r="F41" t="str">
            <v>식</v>
          </cell>
          <cell r="G41">
            <v>1</v>
          </cell>
          <cell r="I41">
            <v>24016967</v>
          </cell>
          <cell r="K41">
            <v>29777821</v>
          </cell>
          <cell r="M41">
            <v>898132</v>
          </cell>
          <cell r="O41">
            <v>54692920</v>
          </cell>
        </row>
        <row r="42">
          <cell r="C42" t="str">
            <v>11 테니스장신축1동</v>
          </cell>
          <cell r="F42" t="str">
            <v>식</v>
          </cell>
          <cell r="G42">
            <v>1</v>
          </cell>
          <cell r="I42">
            <v>37344773</v>
          </cell>
          <cell r="K42">
            <v>29583194</v>
          </cell>
          <cell r="M42">
            <v>1047504</v>
          </cell>
          <cell r="O42">
            <v>67975471</v>
          </cell>
        </row>
        <row r="43">
          <cell r="C43" t="str">
            <v>12 락카실신축1동</v>
          </cell>
          <cell r="F43" t="str">
            <v>식</v>
          </cell>
          <cell r="G43">
            <v>1</v>
          </cell>
          <cell r="I43">
            <v>4607769</v>
          </cell>
          <cell r="K43">
            <v>3800098</v>
          </cell>
          <cell r="M43">
            <v>52426</v>
          </cell>
          <cell r="O43">
            <v>8460293</v>
          </cell>
        </row>
        <row r="44">
          <cell r="C44" t="str">
            <v>13 철거공사</v>
          </cell>
          <cell r="F44" t="str">
            <v>식</v>
          </cell>
          <cell r="G44">
            <v>1</v>
          </cell>
          <cell r="I44">
            <v>-947978</v>
          </cell>
          <cell r="K44">
            <v>89756729</v>
          </cell>
          <cell r="M44">
            <v>97378657</v>
          </cell>
          <cell r="O44">
            <v>186187408</v>
          </cell>
        </row>
        <row r="45">
          <cell r="C45" t="str">
            <v>합계</v>
          </cell>
          <cell r="I45">
            <v>4508685404</v>
          </cell>
          <cell r="K45">
            <v>3123341335</v>
          </cell>
          <cell r="M45">
            <v>278338399</v>
          </cell>
          <cell r="O45">
            <v>7910365138</v>
          </cell>
        </row>
        <row r="58">
          <cell r="C58" t="str">
            <v>01 역사증축및개수1동</v>
          </cell>
        </row>
        <row r="59">
          <cell r="C59" t="str">
            <v>010101)가설공사</v>
          </cell>
          <cell r="F59" t="str">
            <v>식</v>
          </cell>
          <cell r="G59">
            <v>1</v>
          </cell>
          <cell r="I59">
            <v>31236857</v>
          </cell>
          <cell r="K59">
            <v>144198241</v>
          </cell>
          <cell r="M59">
            <v>57015194</v>
          </cell>
          <cell r="O59">
            <v>232450292</v>
          </cell>
        </row>
        <row r="60">
          <cell r="C60" t="str">
            <v>010102)토및지정공사</v>
          </cell>
          <cell r="F60" t="str">
            <v>식</v>
          </cell>
          <cell r="G60">
            <v>1</v>
          </cell>
          <cell r="I60">
            <v>36746031</v>
          </cell>
          <cell r="K60">
            <v>13099517</v>
          </cell>
          <cell r="M60">
            <v>6649334</v>
          </cell>
          <cell r="O60">
            <v>56494882</v>
          </cell>
        </row>
        <row r="61">
          <cell r="C61" t="str">
            <v>010103)흙막이공사</v>
          </cell>
          <cell r="F61" t="str">
            <v>식</v>
          </cell>
          <cell r="G61">
            <v>1</v>
          </cell>
          <cell r="I61">
            <v>19923504</v>
          </cell>
          <cell r="K61">
            <v>32953299</v>
          </cell>
          <cell r="M61">
            <v>10444764</v>
          </cell>
          <cell r="O61">
            <v>63321567</v>
          </cell>
        </row>
        <row r="62">
          <cell r="C62" t="str">
            <v>010104)철근콘크리트공사</v>
          </cell>
          <cell r="F62" t="str">
            <v>식</v>
          </cell>
          <cell r="G62">
            <v>1</v>
          </cell>
          <cell r="I62">
            <v>150002230</v>
          </cell>
          <cell r="K62">
            <v>88807393</v>
          </cell>
          <cell r="M62">
            <v>7342861</v>
          </cell>
          <cell r="O62">
            <v>246152484</v>
          </cell>
        </row>
        <row r="63">
          <cell r="C63" t="str">
            <v>010105)철골공사</v>
          </cell>
          <cell r="F63" t="str">
            <v>식</v>
          </cell>
          <cell r="G63">
            <v>1</v>
          </cell>
          <cell r="I63">
            <v>195536801</v>
          </cell>
          <cell r="K63">
            <v>215065602</v>
          </cell>
          <cell r="M63">
            <v>8790433</v>
          </cell>
          <cell r="O63">
            <v>419392836</v>
          </cell>
        </row>
        <row r="64">
          <cell r="C64" t="str">
            <v>010106)조적및방수공사</v>
          </cell>
          <cell r="F64" t="str">
            <v>식</v>
          </cell>
          <cell r="G64">
            <v>1</v>
          </cell>
          <cell r="I64">
            <v>62562947</v>
          </cell>
          <cell r="K64">
            <v>148087915</v>
          </cell>
          <cell r="M64">
            <v>0</v>
          </cell>
          <cell r="O64">
            <v>210650862</v>
          </cell>
        </row>
        <row r="65">
          <cell r="C65" t="str">
            <v>010107)타일및석공사</v>
          </cell>
          <cell r="F65" t="str">
            <v>식</v>
          </cell>
          <cell r="G65">
            <v>1</v>
          </cell>
          <cell r="I65">
            <v>242787548</v>
          </cell>
          <cell r="K65">
            <v>262499726</v>
          </cell>
          <cell r="M65">
            <v>0</v>
          </cell>
          <cell r="O65">
            <v>505287274</v>
          </cell>
        </row>
        <row r="66">
          <cell r="C66" t="str">
            <v>010108)금속공사</v>
          </cell>
          <cell r="F66" t="str">
            <v>식</v>
          </cell>
          <cell r="G66">
            <v>1</v>
          </cell>
          <cell r="I66">
            <v>899904855</v>
          </cell>
          <cell r="K66">
            <v>75106715</v>
          </cell>
          <cell r="M66">
            <v>0</v>
          </cell>
          <cell r="O66">
            <v>975011570</v>
          </cell>
        </row>
        <row r="67">
          <cell r="C67" t="str">
            <v>010109)미장공사</v>
          </cell>
          <cell r="F67" t="str">
            <v>식</v>
          </cell>
          <cell r="G67">
            <v>1</v>
          </cell>
          <cell r="I67">
            <v>765838</v>
          </cell>
          <cell r="K67">
            <v>80582266</v>
          </cell>
          <cell r="M67">
            <v>0</v>
          </cell>
          <cell r="O67">
            <v>81348104</v>
          </cell>
        </row>
        <row r="68">
          <cell r="C68" t="str">
            <v>010110)창호및유리공사</v>
          </cell>
          <cell r="F68" t="str">
            <v>식</v>
          </cell>
          <cell r="G68">
            <v>1</v>
          </cell>
          <cell r="I68">
            <v>197996293</v>
          </cell>
          <cell r="K68">
            <v>40241228</v>
          </cell>
          <cell r="M68">
            <v>0</v>
          </cell>
          <cell r="O68">
            <v>238237521</v>
          </cell>
        </row>
        <row r="69">
          <cell r="C69" t="str">
            <v>010111)수장및도장공사</v>
          </cell>
          <cell r="F69" t="str">
            <v>식</v>
          </cell>
          <cell r="G69">
            <v>1</v>
          </cell>
          <cell r="I69">
            <v>99589318</v>
          </cell>
          <cell r="K69">
            <v>107370962</v>
          </cell>
          <cell r="M69">
            <v>0</v>
          </cell>
          <cell r="O69">
            <v>206960280</v>
          </cell>
        </row>
        <row r="70">
          <cell r="C70" t="str">
            <v>010112)지붕및홈통공사</v>
          </cell>
          <cell r="F70" t="str">
            <v>식</v>
          </cell>
          <cell r="G70">
            <v>1</v>
          </cell>
          <cell r="I70">
            <v>7509965</v>
          </cell>
          <cell r="K70">
            <v>7857162</v>
          </cell>
          <cell r="M70">
            <v>0</v>
          </cell>
          <cell r="O70">
            <v>15367127</v>
          </cell>
        </row>
        <row r="71">
          <cell r="C71" t="str">
            <v>010113)잡공사</v>
          </cell>
          <cell r="F71" t="str">
            <v>식</v>
          </cell>
          <cell r="G71">
            <v>1</v>
          </cell>
          <cell r="I71">
            <v>2689857</v>
          </cell>
          <cell r="K71">
            <v>0</v>
          </cell>
          <cell r="M71">
            <v>0</v>
          </cell>
          <cell r="O71">
            <v>2689857</v>
          </cell>
        </row>
        <row r="72">
          <cell r="C72" t="str">
            <v>010114)안내판공사</v>
          </cell>
          <cell r="F72" t="str">
            <v>식</v>
          </cell>
          <cell r="G72">
            <v>1</v>
          </cell>
          <cell r="I72">
            <v>48541920</v>
          </cell>
          <cell r="K72">
            <v>0</v>
          </cell>
          <cell r="M72">
            <v>0</v>
          </cell>
          <cell r="O72">
            <v>48541920</v>
          </cell>
        </row>
        <row r="73">
          <cell r="C73" t="str">
            <v>010115)전면광장공사</v>
          </cell>
          <cell r="F73" t="str">
            <v>식</v>
          </cell>
          <cell r="G73">
            <v>1</v>
          </cell>
          <cell r="I73">
            <v>86308496</v>
          </cell>
          <cell r="K73">
            <v>86204190</v>
          </cell>
          <cell r="M73">
            <v>357419</v>
          </cell>
          <cell r="O73">
            <v>172870105</v>
          </cell>
        </row>
        <row r="74">
          <cell r="C74" t="str">
            <v>010116)후면광장공사</v>
          </cell>
          <cell r="F74" t="str">
            <v>식</v>
          </cell>
          <cell r="G74">
            <v>1</v>
          </cell>
          <cell r="I74">
            <v>69474756</v>
          </cell>
          <cell r="K74">
            <v>62746302</v>
          </cell>
          <cell r="M74">
            <v>412088</v>
          </cell>
          <cell r="O74">
            <v>132633146</v>
          </cell>
        </row>
        <row r="75">
          <cell r="C75" t="str">
            <v>010117)조경공사</v>
          </cell>
          <cell r="F75" t="str">
            <v>식</v>
          </cell>
          <cell r="G75">
            <v>1</v>
          </cell>
          <cell r="I75">
            <v>256317667</v>
          </cell>
          <cell r="K75">
            <v>31674136</v>
          </cell>
          <cell r="M75">
            <v>0</v>
          </cell>
          <cell r="O75">
            <v>287991803</v>
          </cell>
        </row>
        <row r="76">
          <cell r="C76" t="str">
            <v>010118)철거공사</v>
          </cell>
          <cell r="F76" t="str">
            <v>식</v>
          </cell>
          <cell r="G76">
            <v>1</v>
          </cell>
          <cell r="I76">
            <v>1507452</v>
          </cell>
          <cell r="K76">
            <v>69399637</v>
          </cell>
          <cell r="M76">
            <v>12562634</v>
          </cell>
          <cell r="O76">
            <v>83469723</v>
          </cell>
        </row>
        <row r="77">
          <cell r="C77" t="str">
            <v>010119)골재및운반공사</v>
          </cell>
          <cell r="F77" t="str">
            <v>식</v>
          </cell>
          <cell r="G77">
            <v>1</v>
          </cell>
          <cell r="I77">
            <v>63188534</v>
          </cell>
          <cell r="K77">
            <v>13321843</v>
          </cell>
          <cell r="M77">
            <v>8393705</v>
          </cell>
          <cell r="O77">
            <v>84904082</v>
          </cell>
        </row>
        <row r="78">
          <cell r="C78" t="str">
            <v>010120)폐기물처리비</v>
          </cell>
          <cell r="F78" t="str">
            <v>식</v>
          </cell>
          <cell r="G78">
            <v>1</v>
          </cell>
          <cell r="I78">
            <v>0</v>
          </cell>
          <cell r="K78">
            <v>0</v>
          </cell>
          <cell r="M78">
            <v>21922560</v>
          </cell>
          <cell r="O78">
            <v>21922560</v>
          </cell>
        </row>
        <row r="79">
          <cell r="C79" t="str">
            <v>합계</v>
          </cell>
          <cell r="I79">
            <v>2472590869</v>
          </cell>
          <cell r="K79">
            <v>1479216134</v>
          </cell>
          <cell r="M79">
            <v>133890992</v>
          </cell>
          <cell r="O79">
            <v>4085697995</v>
          </cell>
        </row>
        <row r="85">
          <cell r="C85" t="str">
            <v>02 #1타는곳지붕신축1동</v>
          </cell>
        </row>
        <row r="86">
          <cell r="C86" t="str">
            <v>010201)가설공사</v>
          </cell>
          <cell r="F86" t="str">
            <v>식</v>
          </cell>
          <cell r="G86">
            <v>1</v>
          </cell>
          <cell r="I86">
            <v>15421004</v>
          </cell>
          <cell r="K86">
            <v>24045028</v>
          </cell>
          <cell r="M86">
            <v>53414</v>
          </cell>
          <cell r="O86">
            <v>39519446</v>
          </cell>
        </row>
        <row r="87">
          <cell r="C87" t="str">
            <v>010202)토및지정공사</v>
          </cell>
          <cell r="F87" t="str">
            <v>식</v>
          </cell>
          <cell r="G87">
            <v>1</v>
          </cell>
          <cell r="I87">
            <v>7807</v>
          </cell>
          <cell r="K87">
            <v>65527</v>
          </cell>
          <cell r="M87">
            <v>9435</v>
          </cell>
          <cell r="O87">
            <v>82769</v>
          </cell>
        </row>
        <row r="88">
          <cell r="C88" t="str">
            <v>010203)철근콘크리트공사</v>
          </cell>
          <cell r="F88" t="str">
            <v>식</v>
          </cell>
          <cell r="G88">
            <v>1</v>
          </cell>
          <cell r="I88">
            <v>9354796</v>
          </cell>
          <cell r="K88">
            <v>6294469</v>
          </cell>
          <cell r="M88">
            <v>391237</v>
          </cell>
          <cell r="O88">
            <v>16040502</v>
          </cell>
        </row>
        <row r="89">
          <cell r="C89" t="str">
            <v>010204)철골공사</v>
          </cell>
          <cell r="F89" t="str">
            <v>식</v>
          </cell>
          <cell r="G89">
            <v>1</v>
          </cell>
          <cell r="I89">
            <v>83438840</v>
          </cell>
          <cell r="K89">
            <v>109600622</v>
          </cell>
          <cell r="M89">
            <v>4826659</v>
          </cell>
          <cell r="O89">
            <v>197866121</v>
          </cell>
        </row>
        <row r="90">
          <cell r="C90" t="str">
            <v>010205)지붕및홈통공사</v>
          </cell>
          <cell r="F90" t="str">
            <v>식</v>
          </cell>
          <cell r="G90">
            <v>1</v>
          </cell>
          <cell r="I90">
            <v>153235157</v>
          </cell>
          <cell r="K90">
            <v>52442229</v>
          </cell>
          <cell r="M90">
            <v>0</v>
          </cell>
          <cell r="O90">
            <v>205677386</v>
          </cell>
        </row>
        <row r="91">
          <cell r="C91" t="str">
            <v>010206)골재및운반공사</v>
          </cell>
          <cell r="F91" t="str">
            <v>식</v>
          </cell>
          <cell r="G91">
            <v>1</v>
          </cell>
          <cell r="I91">
            <v>1182386</v>
          </cell>
          <cell r="K91">
            <v>704127</v>
          </cell>
          <cell r="M91">
            <v>602458</v>
          </cell>
          <cell r="O91">
            <v>2488971</v>
          </cell>
        </row>
        <row r="92">
          <cell r="C92" t="str">
            <v>합계</v>
          </cell>
          <cell r="I92">
            <v>262639990</v>
          </cell>
          <cell r="K92">
            <v>193152002</v>
          </cell>
          <cell r="M92">
            <v>5883203</v>
          </cell>
          <cell r="O92">
            <v>461675195</v>
          </cell>
        </row>
        <row r="112">
          <cell r="C112" t="str">
            <v>03 #2타는곳지붕신축1동</v>
          </cell>
        </row>
        <row r="113">
          <cell r="C113" t="str">
            <v>010301)가설공사</v>
          </cell>
          <cell r="F113" t="str">
            <v>식</v>
          </cell>
          <cell r="G113">
            <v>1</v>
          </cell>
          <cell r="I113">
            <v>31183534</v>
          </cell>
          <cell r="K113">
            <v>43890242</v>
          </cell>
          <cell r="M113">
            <v>53414</v>
          </cell>
          <cell r="O113">
            <v>75127190</v>
          </cell>
        </row>
        <row r="114">
          <cell r="C114" t="str">
            <v>010302)토및지정공사</v>
          </cell>
          <cell r="F114" t="str">
            <v>식</v>
          </cell>
          <cell r="G114">
            <v>1</v>
          </cell>
          <cell r="I114">
            <v>9073</v>
          </cell>
          <cell r="K114">
            <v>76153</v>
          </cell>
          <cell r="M114">
            <v>10965</v>
          </cell>
          <cell r="O114">
            <v>96191</v>
          </cell>
        </row>
        <row r="115">
          <cell r="C115" t="str">
            <v>010303)철근콘크리트공사</v>
          </cell>
          <cell r="F115" t="str">
            <v>식</v>
          </cell>
          <cell r="G115">
            <v>1</v>
          </cell>
          <cell r="I115">
            <v>11890299</v>
          </cell>
          <cell r="K115">
            <v>8446475</v>
          </cell>
          <cell r="M115">
            <v>470369</v>
          </cell>
          <cell r="O115">
            <v>20807143</v>
          </cell>
        </row>
        <row r="116">
          <cell r="C116" t="str">
            <v>010304)철골공사</v>
          </cell>
          <cell r="F116" t="str">
            <v>식</v>
          </cell>
          <cell r="G116">
            <v>1</v>
          </cell>
          <cell r="I116">
            <v>119094603</v>
          </cell>
          <cell r="K116">
            <v>155619239</v>
          </cell>
          <cell r="M116">
            <v>6894715</v>
          </cell>
          <cell r="O116">
            <v>281608557</v>
          </cell>
        </row>
        <row r="117">
          <cell r="C117" t="str">
            <v>010305)지붕및홈통공사</v>
          </cell>
          <cell r="F117" t="str">
            <v>식</v>
          </cell>
          <cell r="G117">
            <v>1</v>
          </cell>
          <cell r="I117">
            <v>204042805</v>
          </cell>
          <cell r="K117">
            <v>68458399</v>
          </cell>
          <cell r="M117">
            <v>0</v>
          </cell>
          <cell r="O117">
            <v>272501204</v>
          </cell>
        </row>
        <row r="118">
          <cell r="C118" t="str">
            <v>010306)골재및운반공사</v>
          </cell>
          <cell r="F118" t="str">
            <v>식</v>
          </cell>
          <cell r="G118">
            <v>1</v>
          </cell>
          <cell r="I118">
            <v>1499909</v>
          </cell>
          <cell r="K118">
            <v>994101</v>
          </cell>
          <cell r="M118">
            <v>850487</v>
          </cell>
          <cell r="O118">
            <v>3344497</v>
          </cell>
        </row>
        <row r="119">
          <cell r="C119" t="str">
            <v>합계</v>
          </cell>
          <cell r="I119">
            <v>367720223</v>
          </cell>
          <cell r="K119">
            <v>277484609</v>
          </cell>
          <cell r="M119">
            <v>8279950</v>
          </cell>
          <cell r="O119">
            <v>653484782</v>
          </cell>
        </row>
        <row r="139">
          <cell r="C139" t="str">
            <v>04 #3타는곳지붕신축1동</v>
          </cell>
        </row>
        <row r="140">
          <cell r="C140" t="str">
            <v>010401)가설공사</v>
          </cell>
          <cell r="F140" t="str">
            <v>식</v>
          </cell>
          <cell r="G140">
            <v>1</v>
          </cell>
          <cell r="I140">
            <v>31183534</v>
          </cell>
          <cell r="K140">
            <v>43890242</v>
          </cell>
          <cell r="M140">
            <v>53414</v>
          </cell>
          <cell r="O140">
            <v>75127190</v>
          </cell>
        </row>
        <row r="141">
          <cell r="C141" t="str">
            <v>010402)토및지정공사</v>
          </cell>
          <cell r="F141" t="str">
            <v>식</v>
          </cell>
          <cell r="G141">
            <v>1</v>
          </cell>
          <cell r="I141">
            <v>9073</v>
          </cell>
          <cell r="K141">
            <v>76153</v>
          </cell>
          <cell r="M141">
            <v>10965</v>
          </cell>
          <cell r="O141">
            <v>96191</v>
          </cell>
        </row>
        <row r="142">
          <cell r="C142" t="str">
            <v>010403)철근콘크리트공사</v>
          </cell>
          <cell r="F142" t="str">
            <v>식</v>
          </cell>
          <cell r="G142">
            <v>1</v>
          </cell>
          <cell r="I142">
            <v>11941608</v>
          </cell>
          <cell r="K142">
            <v>8446475</v>
          </cell>
          <cell r="M142">
            <v>470369</v>
          </cell>
          <cell r="O142">
            <v>20858452</v>
          </cell>
        </row>
        <row r="143">
          <cell r="C143" t="str">
            <v>010404)철골공사</v>
          </cell>
          <cell r="F143" t="str">
            <v>식</v>
          </cell>
          <cell r="G143">
            <v>1</v>
          </cell>
          <cell r="I143">
            <v>119094603</v>
          </cell>
          <cell r="K143">
            <v>155619239</v>
          </cell>
          <cell r="M143">
            <v>6894715</v>
          </cell>
          <cell r="O143">
            <v>281608557</v>
          </cell>
        </row>
        <row r="144">
          <cell r="C144" t="str">
            <v>010405)지붕및홈통공사</v>
          </cell>
          <cell r="F144" t="str">
            <v>식</v>
          </cell>
          <cell r="G144">
            <v>1</v>
          </cell>
          <cell r="I144">
            <v>204042805</v>
          </cell>
          <cell r="K144">
            <v>68458399</v>
          </cell>
          <cell r="M144">
            <v>0</v>
          </cell>
          <cell r="O144">
            <v>272501204</v>
          </cell>
        </row>
        <row r="145">
          <cell r="C145" t="str">
            <v>010406)골재및운반공사</v>
          </cell>
          <cell r="F145" t="str">
            <v>식</v>
          </cell>
          <cell r="G145">
            <v>1</v>
          </cell>
          <cell r="I145">
            <v>1499909</v>
          </cell>
          <cell r="K145">
            <v>994101</v>
          </cell>
          <cell r="M145">
            <v>850487</v>
          </cell>
          <cell r="O145">
            <v>3344497</v>
          </cell>
        </row>
        <row r="146">
          <cell r="C146" t="str">
            <v>합계</v>
          </cell>
          <cell r="I146">
            <v>367771532</v>
          </cell>
          <cell r="K146">
            <v>277484609</v>
          </cell>
          <cell r="M146">
            <v>8279950</v>
          </cell>
          <cell r="O146">
            <v>653536091</v>
          </cell>
        </row>
        <row r="166">
          <cell r="C166" t="str">
            <v>05 자유연결통로신축1동</v>
          </cell>
        </row>
        <row r="167">
          <cell r="C167" t="str">
            <v>010501)가설공사</v>
          </cell>
          <cell r="F167" t="str">
            <v>식</v>
          </cell>
          <cell r="G167">
            <v>1</v>
          </cell>
          <cell r="I167">
            <v>8872131</v>
          </cell>
          <cell r="K167">
            <v>20439189</v>
          </cell>
          <cell r="M167">
            <v>240363</v>
          </cell>
          <cell r="O167">
            <v>29551683</v>
          </cell>
        </row>
        <row r="168">
          <cell r="C168" t="str">
            <v>010502)토및지정공사</v>
          </cell>
          <cell r="F168" t="str">
            <v>식</v>
          </cell>
          <cell r="G168">
            <v>1</v>
          </cell>
          <cell r="I168">
            <v>18593835</v>
          </cell>
          <cell r="K168">
            <v>4314314</v>
          </cell>
          <cell r="M168">
            <v>1816227</v>
          </cell>
          <cell r="O168">
            <v>24724376</v>
          </cell>
        </row>
        <row r="169">
          <cell r="C169" t="str">
            <v>010503)철근콘크리트공사</v>
          </cell>
          <cell r="F169" t="str">
            <v>식</v>
          </cell>
          <cell r="G169">
            <v>1</v>
          </cell>
          <cell r="I169">
            <v>48255165</v>
          </cell>
          <cell r="K169">
            <v>36138836</v>
          </cell>
          <cell r="M169">
            <v>1987204</v>
          </cell>
          <cell r="O169">
            <v>86381205</v>
          </cell>
        </row>
        <row r="170">
          <cell r="C170" t="str">
            <v>010504)철골공사</v>
          </cell>
          <cell r="F170" t="str">
            <v>식</v>
          </cell>
          <cell r="G170">
            <v>1</v>
          </cell>
          <cell r="I170">
            <v>183142902</v>
          </cell>
          <cell r="K170">
            <v>188965812</v>
          </cell>
          <cell r="M170">
            <v>3735185</v>
          </cell>
          <cell r="O170">
            <v>375843899</v>
          </cell>
        </row>
        <row r="171">
          <cell r="C171" t="str">
            <v>010505)조적및방수공사</v>
          </cell>
          <cell r="F171" t="str">
            <v>식</v>
          </cell>
          <cell r="G171">
            <v>1</v>
          </cell>
          <cell r="I171">
            <v>4777401</v>
          </cell>
          <cell r="K171">
            <v>5833680</v>
          </cell>
          <cell r="M171">
            <v>0</v>
          </cell>
          <cell r="O171">
            <v>10611081</v>
          </cell>
        </row>
        <row r="172">
          <cell r="C172" t="str">
            <v>010506)타일및석공사</v>
          </cell>
          <cell r="F172" t="str">
            <v>식</v>
          </cell>
          <cell r="G172">
            <v>1</v>
          </cell>
          <cell r="I172">
            <v>81927936</v>
          </cell>
          <cell r="K172">
            <v>79378121</v>
          </cell>
          <cell r="M172">
            <v>0</v>
          </cell>
          <cell r="O172">
            <v>161306057</v>
          </cell>
        </row>
        <row r="173">
          <cell r="C173" t="str">
            <v>010507)금속공사</v>
          </cell>
          <cell r="F173" t="str">
            <v>식</v>
          </cell>
          <cell r="G173">
            <v>1</v>
          </cell>
          <cell r="I173">
            <v>128569534</v>
          </cell>
          <cell r="K173">
            <v>42906083</v>
          </cell>
          <cell r="M173">
            <v>0</v>
          </cell>
          <cell r="O173">
            <v>171475617</v>
          </cell>
        </row>
        <row r="174">
          <cell r="C174" t="str">
            <v>010508)미장공사</v>
          </cell>
          <cell r="F174" t="str">
            <v>식</v>
          </cell>
          <cell r="G174">
            <v>1</v>
          </cell>
          <cell r="I174">
            <v>106795</v>
          </cell>
          <cell r="K174">
            <v>3385526</v>
          </cell>
          <cell r="M174">
            <v>0</v>
          </cell>
          <cell r="O174">
            <v>3492321</v>
          </cell>
        </row>
        <row r="175">
          <cell r="C175" t="str">
            <v>010509)창호및유리공사</v>
          </cell>
          <cell r="F175" t="str">
            <v>식</v>
          </cell>
          <cell r="G175">
            <v>1</v>
          </cell>
          <cell r="I175">
            <v>106320467</v>
          </cell>
          <cell r="K175">
            <v>18367187</v>
          </cell>
          <cell r="M175">
            <v>0</v>
          </cell>
          <cell r="O175">
            <v>124687654</v>
          </cell>
        </row>
        <row r="176">
          <cell r="C176" t="str">
            <v>010510)수장및도장공사</v>
          </cell>
          <cell r="F176" t="str">
            <v>식</v>
          </cell>
          <cell r="G176">
            <v>1</v>
          </cell>
          <cell r="I176">
            <v>3638224</v>
          </cell>
          <cell r="K176">
            <v>3473658</v>
          </cell>
          <cell r="M176">
            <v>0</v>
          </cell>
          <cell r="O176">
            <v>7111882</v>
          </cell>
        </row>
        <row r="177">
          <cell r="C177" t="str">
            <v>010511)지붕및홈통공사</v>
          </cell>
          <cell r="F177" t="str">
            <v>식</v>
          </cell>
          <cell r="G177">
            <v>1</v>
          </cell>
          <cell r="I177">
            <v>8680355</v>
          </cell>
          <cell r="K177">
            <v>9258288</v>
          </cell>
          <cell r="M177">
            <v>0</v>
          </cell>
          <cell r="O177">
            <v>17938643</v>
          </cell>
        </row>
        <row r="178">
          <cell r="C178" t="str">
            <v>010512)골재및운반공사</v>
          </cell>
          <cell r="F178" t="str">
            <v>식</v>
          </cell>
          <cell r="G178">
            <v>1</v>
          </cell>
          <cell r="I178">
            <v>14026406</v>
          </cell>
          <cell r="K178">
            <v>2668952</v>
          </cell>
          <cell r="M178">
            <v>1391496</v>
          </cell>
          <cell r="O178">
            <v>18086854</v>
          </cell>
        </row>
        <row r="179">
          <cell r="C179" t="str">
            <v>합계</v>
          </cell>
          <cell r="I179">
            <v>606911151</v>
          </cell>
          <cell r="K179">
            <v>415129646</v>
          </cell>
          <cell r="M179">
            <v>9170475</v>
          </cell>
          <cell r="O179">
            <v>1031211272</v>
          </cell>
        </row>
        <row r="193">
          <cell r="C193" t="str">
            <v>06 운전계장실신축1동</v>
          </cell>
        </row>
        <row r="194">
          <cell r="C194" t="str">
            <v>010601)가설공사</v>
          </cell>
          <cell r="F194" t="str">
            <v>식</v>
          </cell>
          <cell r="G194">
            <v>1</v>
          </cell>
          <cell r="I194">
            <v>865427</v>
          </cell>
          <cell r="K194">
            <v>2539664</v>
          </cell>
          <cell r="M194">
            <v>53414</v>
          </cell>
          <cell r="O194">
            <v>3458505</v>
          </cell>
        </row>
        <row r="195">
          <cell r="C195" t="str">
            <v>010602)토및지정공사</v>
          </cell>
          <cell r="F195" t="str">
            <v>식</v>
          </cell>
          <cell r="G195">
            <v>1</v>
          </cell>
          <cell r="I195">
            <v>2518511</v>
          </cell>
          <cell r="K195">
            <v>714882</v>
          </cell>
          <cell r="M195">
            <v>337676</v>
          </cell>
          <cell r="O195">
            <v>3571069</v>
          </cell>
        </row>
        <row r="196">
          <cell r="C196" t="str">
            <v>010603)철근콘크리트공사</v>
          </cell>
          <cell r="F196" t="str">
            <v>식</v>
          </cell>
          <cell r="G196">
            <v>1</v>
          </cell>
          <cell r="I196">
            <v>8799531</v>
          </cell>
          <cell r="K196">
            <v>7714349</v>
          </cell>
          <cell r="M196">
            <v>312105</v>
          </cell>
          <cell r="O196">
            <v>16825985</v>
          </cell>
        </row>
        <row r="197">
          <cell r="C197" t="str">
            <v>010604)조적및방수공사</v>
          </cell>
          <cell r="F197" t="str">
            <v>식</v>
          </cell>
          <cell r="G197">
            <v>1</v>
          </cell>
          <cell r="I197">
            <v>1239838</v>
          </cell>
          <cell r="K197">
            <v>4451071</v>
          </cell>
          <cell r="M197">
            <v>0</v>
          </cell>
          <cell r="O197">
            <v>5690909</v>
          </cell>
        </row>
        <row r="198">
          <cell r="C198" t="str">
            <v>010605)타일및석공사</v>
          </cell>
          <cell r="F198" t="str">
            <v>식</v>
          </cell>
          <cell r="G198">
            <v>1</v>
          </cell>
          <cell r="I198">
            <v>778288</v>
          </cell>
          <cell r="K198">
            <v>1430515</v>
          </cell>
          <cell r="M198">
            <v>0</v>
          </cell>
          <cell r="O198">
            <v>2208803</v>
          </cell>
        </row>
        <row r="199">
          <cell r="C199" t="str">
            <v>010606)목공사</v>
          </cell>
          <cell r="F199" t="str">
            <v>식</v>
          </cell>
          <cell r="G199">
            <v>1</v>
          </cell>
          <cell r="I199">
            <v>93217</v>
          </cell>
          <cell r="K199">
            <v>129403</v>
          </cell>
          <cell r="M199">
            <v>0</v>
          </cell>
          <cell r="O199">
            <v>222620</v>
          </cell>
        </row>
        <row r="200">
          <cell r="C200" t="str">
            <v>010607)금속공사</v>
          </cell>
          <cell r="F200" t="str">
            <v>식</v>
          </cell>
          <cell r="G200">
            <v>1</v>
          </cell>
          <cell r="I200">
            <v>20094630</v>
          </cell>
          <cell r="K200">
            <v>1458904</v>
          </cell>
          <cell r="M200">
            <v>0</v>
          </cell>
          <cell r="O200">
            <v>21553534</v>
          </cell>
        </row>
        <row r="201">
          <cell r="C201" t="str">
            <v>010608)미장공사</v>
          </cell>
          <cell r="F201" t="str">
            <v>식</v>
          </cell>
          <cell r="G201">
            <v>1</v>
          </cell>
          <cell r="I201">
            <v>222085</v>
          </cell>
          <cell r="K201">
            <v>3377443</v>
          </cell>
          <cell r="M201">
            <v>0</v>
          </cell>
          <cell r="O201">
            <v>3599528</v>
          </cell>
        </row>
        <row r="202">
          <cell r="C202" t="str">
            <v>010609)창호및유리공사</v>
          </cell>
          <cell r="F202" t="str">
            <v>식</v>
          </cell>
          <cell r="G202">
            <v>1</v>
          </cell>
          <cell r="I202">
            <v>3509504</v>
          </cell>
          <cell r="K202">
            <v>1294367</v>
          </cell>
          <cell r="M202">
            <v>0</v>
          </cell>
          <cell r="O202">
            <v>4803871</v>
          </cell>
        </row>
        <row r="203">
          <cell r="C203" t="str">
            <v>010610)수장및도장공사</v>
          </cell>
          <cell r="F203" t="str">
            <v>식</v>
          </cell>
          <cell r="G203">
            <v>1</v>
          </cell>
          <cell r="I203">
            <v>2338075</v>
          </cell>
          <cell r="K203">
            <v>1433243</v>
          </cell>
          <cell r="M203">
            <v>0</v>
          </cell>
          <cell r="O203">
            <v>3771318</v>
          </cell>
        </row>
        <row r="204">
          <cell r="C204" t="str">
            <v>010611)지붕및홈통공사</v>
          </cell>
          <cell r="F204" t="str">
            <v>식</v>
          </cell>
          <cell r="G204">
            <v>1</v>
          </cell>
          <cell r="I204">
            <v>4410007</v>
          </cell>
          <cell r="K204">
            <v>414957</v>
          </cell>
          <cell r="M204">
            <v>480000</v>
          </cell>
          <cell r="O204">
            <v>5304964</v>
          </cell>
        </row>
        <row r="205">
          <cell r="C205" t="str">
            <v>010612)골재및운반공사</v>
          </cell>
          <cell r="F205" t="str">
            <v>식</v>
          </cell>
          <cell r="G205">
            <v>1</v>
          </cell>
          <cell r="I205">
            <v>2276718</v>
          </cell>
          <cell r="K205">
            <v>277342</v>
          </cell>
          <cell r="M205">
            <v>89918</v>
          </cell>
          <cell r="O205">
            <v>2643978</v>
          </cell>
        </row>
        <row r="206">
          <cell r="C206" t="str">
            <v>합계</v>
          </cell>
          <cell r="I206">
            <v>47145831</v>
          </cell>
          <cell r="K206">
            <v>25236140</v>
          </cell>
          <cell r="M206">
            <v>1273113</v>
          </cell>
          <cell r="O206">
            <v>73655084</v>
          </cell>
        </row>
        <row r="220">
          <cell r="C220" t="str">
            <v>07 검수원처소신축1동</v>
          </cell>
        </row>
        <row r="221">
          <cell r="C221" t="str">
            <v>010701)가설공사</v>
          </cell>
          <cell r="F221" t="str">
            <v>식</v>
          </cell>
          <cell r="G221">
            <v>1</v>
          </cell>
          <cell r="I221">
            <v>1103344</v>
          </cell>
          <cell r="K221">
            <v>3398471</v>
          </cell>
          <cell r="M221">
            <v>106828</v>
          </cell>
          <cell r="O221">
            <v>4608643</v>
          </cell>
        </row>
        <row r="222">
          <cell r="C222" t="str">
            <v>010702)토및지정공사</v>
          </cell>
          <cell r="F222" t="str">
            <v>식</v>
          </cell>
          <cell r="G222">
            <v>1</v>
          </cell>
          <cell r="I222">
            <v>2596316</v>
          </cell>
          <cell r="K222">
            <v>868465</v>
          </cell>
          <cell r="M222">
            <v>423702</v>
          </cell>
          <cell r="O222">
            <v>3888483</v>
          </cell>
        </row>
        <row r="223">
          <cell r="C223" t="str">
            <v>010703)철근콘크리트공사</v>
          </cell>
          <cell r="F223" t="str">
            <v>식</v>
          </cell>
          <cell r="G223">
            <v>1</v>
          </cell>
          <cell r="I223">
            <v>14101683</v>
          </cell>
          <cell r="K223">
            <v>12042250</v>
          </cell>
          <cell r="M223">
            <v>534777</v>
          </cell>
          <cell r="O223">
            <v>26678710</v>
          </cell>
        </row>
        <row r="224">
          <cell r="C224" t="str">
            <v>010704)조적및방수공사</v>
          </cell>
          <cell r="F224" t="str">
            <v>식</v>
          </cell>
          <cell r="G224">
            <v>1</v>
          </cell>
          <cell r="I224">
            <v>1739957</v>
          </cell>
          <cell r="K224">
            <v>5887193</v>
          </cell>
          <cell r="M224">
            <v>0</v>
          </cell>
          <cell r="O224">
            <v>7627150</v>
          </cell>
        </row>
        <row r="225">
          <cell r="C225" t="str">
            <v>010705)타일및석공사</v>
          </cell>
          <cell r="F225" t="str">
            <v>식</v>
          </cell>
          <cell r="G225">
            <v>1</v>
          </cell>
          <cell r="I225">
            <v>916832</v>
          </cell>
          <cell r="K225">
            <v>1701449</v>
          </cell>
          <cell r="M225">
            <v>0</v>
          </cell>
          <cell r="O225">
            <v>2618281</v>
          </cell>
        </row>
        <row r="226">
          <cell r="C226" t="str">
            <v>010706)목공사</v>
          </cell>
          <cell r="F226" t="str">
            <v>식</v>
          </cell>
          <cell r="G226">
            <v>1</v>
          </cell>
          <cell r="I226">
            <v>140520</v>
          </cell>
          <cell r="K226">
            <v>194040</v>
          </cell>
          <cell r="M226">
            <v>0</v>
          </cell>
          <cell r="O226">
            <v>334560</v>
          </cell>
        </row>
        <row r="227">
          <cell r="C227" t="str">
            <v>010707)금속공사</v>
          </cell>
          <cell r="F227" t="str">
            <v>식</v>
          </cell>
          <cell r="G227">
            <v>1</v>
          </cell>
          <cell r="I227">
            <v>23038450</v>
          </cell>
          <cell r="K227">
            <v>1995532</v>
          </cell>
          <cell r="M227">
            <v>0</v>
          </cell>
          <cell r="O227">
            <v>25033982</v>
          </cell>
        </row>
        <row r="228">
          <cell r="C228" t="str">
            <v>010708)미장공사</v>
          </cell>
          <cell r="F228" t="str">
            <v>식</v>
          </cell>
          <cell r="G228">
            <v>1</v>
          </cell>
          <cell r="I228">
            <v>32801</v>
          </cell>
          <cell r="K228">
            <v>4646336</v>
          </cell>
          <cell r="M228">
            <v>0</v>
          </cell>
          <cell r="O228">
            <v>4679137</v>
          </cell>
        </row>
        <row r="229">
          <cell r="C229" t="str">
            <v>010709)창호및유리공사</v>
          </cell>
          <cell r="F229" t="str">
            <v>식</v>
          </cell>
          <cell r="G229">
            <v>1</v>
          </cell>
          <cell r="I229">
            <v>4188604</v>
          </cell>
          <cell r="K229">
            <v>1664399</v>
          </cell>
          <cell r="M229">
            <v>0</v>
          </cell>
          <cell r="O229">
            <v>5853003</v>
          </cell>
        </row>
        <row r="230">
          <cell r="C230" t="str">
            <v>010710)수장및도장공사</v>
          </cell>
          <cell r="F230" t="str">
            <v>식</v>
          </cell>
          <cell r="G230">
            <v>1</v>
          </cell>
          <cell r="I230">
            <v>3549814</v>
          </cell>
          <cell r="K230">
            <v>2123279</v>
          </cell>
          <cell r="M230">
            <v>0</v>
          </cell>
          <cell r="O230">
            <v>5673093</v>
          </cell>
        </row>
        <row r="231">
          <cell r="C231" t="str">
            <v>010711)지붕및홈통공사</v>
          </cell>
          <cell r="F231" t="str">
            <v>식</v>
          </cell>
          <cell r="G231">
            <v>1</v>
          </cell>
          <cell r="I231">
            <v>464812</v>
          </cell>
          <cell r="K231">
            <v>339532</v>
          </cell>
          <cell r="M231">
            <v>0</v>
          </cell>
          <cell r="O231">
            <v>804344</v>
          </cell>
        </row>
        <row r="232">
          <cell r="C232" t="str">
            <v>010712)골재및운반공사</v>
          </cell>
          <cell r="F232" t="str">
            <v>식</v>
          </cell>
          <cell r="G232">
            <v>1</v>
          </cell>
          <cell r="I232">
            <v>2721826</v>
          </cell>
          <cell r="K232">
            <v>333099</v>
          </cell>
          <cell r="M232">
            <v>113901</v>
          </cell>
          <cell r="O232">
            <v>3168826</v>
          </cell>
        </row>
        <row r="233">
          <cell r="C233" t="str">
            <v>합계</v>
          </cell>
          <cell r="I233">
            <v>54594959</v>
          </cell>
          <cell r="K233">
            <v>35194045</v>
          </cell>
          <cell r="M233">
            <v>1179208</v>
          </cell>
          <cell r="O233">
            <v>90968212</v>
          </cell>
        </row>
        <row r="247">
          <cell r="C247" t="str">
            <v>08 검수고신축1동</v>
          </cell>
        </row>
        <row r="248">
          <cell r="C248" t="str">
            <v>010801)가설공사</v>
          </cell>
          <cell r="F248" t="str">
            <v>식</v>
          </cell>
          <cell r="G248">
            <v>1</v>
          </cell>
          <cell r="I248">
            <v>10288032</v>
          </cell>
          <cell r="K248">
            <v>16816917</v>
          </cell>
          <cell r="M248">
            <v>80121</v>
          </cell>
          <cell r="O248">
            <v>27185070</v>
          </cell>
        </row>
        <row r="249">
          <cell r="C249" t="str">
            <v>010802)토및지정공사</v>
          </cell>
          <cell r="F249" t="str">
            <v>식</v>
          </cell>
          <cell r="G249">
            <v>1</v>
          </cell>
          <cell r="I249">
            <v>15182253</v>
          </cell>
          <cell r="K249">
            <v>4789170</v>
          </cell>
          <cell r="M249">
            <v>2678962</v>
          </cell>
          <cell r="O249">
            <v>22650385</v>
          </cell>
        </row>
        <row r="250">
          <cell r="C250" t="str">
            <v>010803)철근콘크리트공사</v>
          </cell>
          <cell r="F250" t="str">
            <v>식</v>
          </cell>
          <cell r="G250">
            <v>1</v>
          </cell>
          <cell r="I250">
            <v>29887877</v>
          </cell>
          <cell r="K250">
            <v>17050821</v>
          </cell>
          <cell r="M250">
            <v>1472547</v>
          </cell>
          <cell r="O250">
            <v>48411245</v>
          </cell>
        </row>
        <row r="251">
          <cell r="C251" t="str">
            <v>010804)철골공사</v>
          </cell>
          <cell r="F251" t="str">
            <v>식</v>
          </cell>
          <cell r="G251">
            <v>1</v>
          </cell>
          <cell r="I251">
            <v>57750631</v>
          </cell>
          <cell r="K251">
            <v>64554983</v>
          </cell>
          <cell r="M251">
            <v>3620293</v>
          </cell>
          <cell r="O251">
            <v>125925907</v>
          </cell>
        </row>
        <row r="252">
          <cell r="C252" t="str">
            <v>010805)조적및방수공사</v>
          </cell>
          <cell r="F252" t="str">
            <v>식</v>
          </cell>
          <cell r="G252">
            <v>1</v>
          </cell>
          <cell r="I252">
            <v>5544933</v>
          </cell>
          <cell r="K252">
            <v>12904564</v>
          </cell>
          <cell r="M252">
            <v>0</v>
          </cell>
          <cell r="O252">
            <v>18449497</v>
          </cell>
        </row>
        <row r="253">
          <cell r="C253" t="str">
            <v>010806)금속공사</v>
          </cell>
          <cell r="F253" t="str">
            <v>식</v>
          </cell>
          <cell r="G253">
            <v>1</v>
          </cell>
          <cell r="I253">
            <v>4621306</v>
          </cell>
          <cell r="K253">
            <v>4533226</v>
          </cell>
          <cell r="M253">
            <v>0</v>
          </cell>
          <cell r="O253">
            <v>9154532</v>
          </cell>
        </row>
        <row r="254">
          <cell r="C254" t="str">
            <v>010807)미장공사</v>
          </cell>
          <cell r="F254" t="str">
            <v>식</v>
          </cell>
          <cell r="G254">
            <v>1</v>
          </cell>
          <cell r="I254">
            <v>850624</v>
          </cell>
          <cell r="K254">
            <v>5763368</v>
          </cell>
          <cell r="M254">
            <v>82812</v>
          </cell>
          <cell r="O254">
            <v>6696804</v>
          </cell>
        </row>
        <row r="255">
          <cell r="C255" t="str">
            <v>010808)창호및유리공사</v>
          </cell>
          <cell r="F255" t="str">
            <v>식</v>
          </cell>
          <cell r="G255">
            <v>1</v>
          </cell>
          <cell r="I255">
            <v>17870704</v>
          </cell>
          <cell r="K255">
            <v>5106641</v>
          </cell>
          <cell r="M255">
            <v>0</v>
          </cell>
          <cell r="O255">
            <v>22977345</v>
          </cell>
        </row>
        <row r="256">
          <cell r="C256" t="str">
            <v>010809)수장및도장공사</v>
          </cell>
          <cell r="F256" t="str">
            <v>식</v>
          </cell>
          <cell r="G256">
            <v>1</v>
          </cell>
          <cell r="I256">
            <v>280522</v>
          </cell>
          <cell r="K256">
            <v>514299</v>
          </cell>
          <cell r="M256">
            <v>0</v>
          </cell>
          <cell r="O256">
            <v>794821</v>
          </cell>
        </row>
        <row r="257">
          <cell r="C257" t="str">
            <v>010810)지붕및홈통공사</v>
          </cell>
          <cell r="F257" t="str">
            <v>식</v>
          </cell>
          <cell r="G257">
            <v>1</v>
          </cell>
          <cell r="I257">
            <v>46233514</v>
          </cell>
          <cell r="K257">
            <v>22975079</v>
          </cell>
          <cell r="M257">
            <v>0</v>
          </cell>
          <cell r="O257">
            <v>69208593</v>
          </cell>
        </row>
        <row r="258">
          <cell r="C258" t="str">
            <v>010811)골재및운반공사</v>
          </cell>
          <cell r="F258" t="str">
            <v>식</v>
          </cell>
          <cell r="G258">
            <v>1</v>
          </cell>
          <cell r="I258">
            <v>8955569</v>
          </cell>
          <cell r="K258">
            <v>1562625</v>
          </cell>
          <cell r="M258">
            <v>768945</v>
          </cell>
          <cell r="O258">
            <v>11287139</v>
          </cell>
        </row>
        <row r="259">
          <cell r="C259" t="str">
            <v>합계</v>
          </cell>
          <cell r="I259">
            <v>197465965</v>
          </cell>
          <cell r="K259">
            <v>156571693</v>
          </cell>
          <cell r="M259">
            <v>8703680</v>
          </cell>
          <cell r="O259">
            <v>362741338</v>
          </cell>
        </row>
        <row r="274">
          <cell r="C274" t="str">
            <v>09 지하연결통로마감개수1동</v>
          </cell>
        </row>
        <row r="275">
          <cell r="C275" t="str">
            <v>010901)가설공사</v>
          </cell>
          <cell r="F275" t="str">
            <v>식</v>
          </cell>
          <cell r="G275">
            <v>1</v>
          </cell>
          <cell r="I275">
            <v>1255992</v>
          </cell>
          <cell r="K275">
            <v>4709225</v>
          </cell>
          <cell r="M275">
            <v>26707</v>
          </cell>
          <cell r="O275">
            <v>5991924</v>
          </cell>
        </row>
        <row r="276">
          <cell r="C276" t="str">
            <v>010902)방수공사</v>
          </cell>
          <cell r="F276" t="str">
            <v>식</v>
          </cell>
          <cell r="G276">
            <v>1</v>
          </cell>
          <cell r="I276">
            <v>14085</v>
          </cell>
          <cell r="K276">
            <v>346905</v>
          </cell>
          <cell r="M276">
            <v>0</v>
          </cell>
          <cell r="O276">
            <v>360990</v>
          </cell>
        </row>
        <row r="277">
          <cell r="C277" t="str">
            <v>010903)타일및석공사</v>
          </cell>
          <cell r="F277" t="str">
            <v>식</v>
          </cell>
          <cell r="G277">
            <v>1</v>
          </cell>
          <cell r="I277">
            <v>53746899</v>
          </cell>
          <cell r="K277">
            <v>56290284</v>
          </cell>
          <cell r="M277">
            <v>0</v>
          </cell>
          <cell r="O277">
            <v>110037183</v>
          </cell>
        </row>
        <row r="278">
          <cell r="C278" t="str">
            <v>010904)금속공사</v>
          </cell>
          <cell r="F278" t="str">
            <v>식</v>
          </cell>
          <cell r="G278">
            <v>1</v>
          </cell>
          <cell r="I278">
            <v>7637103</v>
          </cell>
          <cell r="K278">
            <v>8399200</v>
          </cell>
          <cell r="M278">
            <v>0</v>
          </cell>
          <cell r="O278">
            <v>16036303</v>
          </cell>
        </row>
        <row r="279">
          <cell r="C279" t="str">
            <v>010905)미장및도장공사</v>
          </cell>
          <cell r="F279" t="str">
            <v>식</v>
          </cell>
          <cell r="G279">
            <v>1</v>
          </cell>
          <cell r="I279">
            <v>2087748</v>
          </cell>
          <cell r="K279">
            <v>3261624</v>
          </cell>
          <cell r="M279">
            <v>0</v>
          </cell>
          <cell r="O279">
            <v>5349372</v>
          </cell>
        </row>
        <row r="280">
          <cell r="C280" t="str">
            <v>010906)철거공사</v>
          </cell>
          <cell r="F280" t="str">
            <v>식</v>
          </cell>
          <cell r="G280">
            <v>1</v>
          </cell>
          <cell r="I280">
            <v>0</v>
          </cell>
          <cell r="K280">
            <v>37273841</v>
          </cell>
          <cell r="M280">
            <v>0</v>
          </cell>
          <cell r="O280">
            <v>37273841</v>
          </cell>
        </row>
        <row r="281">
          <cell r="C281" t="str">
            <v>010907)골재및운반공사</v>
          </cell>
          <cell r="F281" t="str">
            <v>식</v>
          </cell>
          <cell r="G281">
            <v>1</v>
          </cell>
          <cell r="I281">
            <v>2081526</v>
          </cell>
          <cell r="K281">
            <v>673536</v>
          </cell>
          <cell r="M281">
            <v>497418</v>
          </cell>
          <cell r="O281">
            <v>3252480</v>
          </cell>
        </row>
        <row r="282">
          <cell r="C282" t="str">
            <v>010908)폐기물처리비</v>
          </cell>
          <cell r="F282" t="str">
            <v>식</v>
          </cell>
          <cell r="G282">
            <v>1</v>
          </cell>
          <cell r="I282">
            <v>0</v>
          </cell>
          <cell r="K282">
            <v>0</v>
          </cell>
          <cell r="M282">
            <v>1776984</v>
          </cell>
          <cell r="O282">
            <v>1776984</v>
          </cell>
        </row>
        <row r="283">
          <cell r="C283" t="str">
            <v>합계</v>
          </cell>
          <cell r="I283">
            <v>66823353</v>
          </cell>
          <cell r="K283">
            <v>110954615</v>
          </cell>
          <cell r="M283">
            <v>2301109</v>
          </cell>
          <cell r="O283">
            <v>180079077</v>
          </cell>
        </row>
        <row r="301">
          <cell r="C301" t="str">
            <v>10 유류펌프실신축1동</v>
          </cell>
        </row>
        <row r="302">
          <cell r="C302" t="str">
            <v>011001)가설공사</v>
          </cell>
          <cell r="F302" t="str">
            <v>식</v>
          </cell>
          <cell r="G302">
            <v>1</v>
          </cell>
          <cell r="I302">
            <v>941388</v>
          </cell>
          <cell r="K302">
            <v>2764091</v>
          </cell>
          <cell r="M302">
            <v>80121</v>
          </cell>
          <cell r="O302">
            <v>3785600</v>
          </cell>
        </row>
        <row r="303">
          <cell r="C303" t="str">
            <v>011002)토및지정공사</v>
          </cell>
          <cell r="F303" t="str">
            <v>식</v>
          </cell>
          <cell r="G303">
            <v>1</v>
          </cell>
          <cell r="I303">
            <v>219678</v>
          </cell>
          <cell r="K303">
            <v>403594</v>
          </cell>
          <cell r="M303">
            <v>254545</v>
          </cell>
          <cell r="O303">
            <v>877817</v>
          </cell>
        </row>
        <row r="304">
          <cell r="C304" t="str">
            <v>011003)철근콘크리트공사</v>
          </cell>
          <cell r="F304" t="str">
            <v>식</v>
          </cell>
          <cell r="G304">
            <v>1</v>
          </cell>
          <cell r="I304">
            <v>11576659</v>
          </cell>
          <cell r="K304">
            <v>9318179</v>
          </cell>
          <cell r="M304">
            <v>502544</v>
          </cell>
          <cell r="O304">
            <v>21397382</v>
          </cell>
        </row>
        <row r="305">
          <cell r="C305" t="str">
            <v>011004)조적및방수공사</v>
          </cell>
          <cell r="F305" t="str">
            <v>식</v>
          </cell>
          <cell r="G305">
            <v>1</v>
          </cell>
          <cell r="I305">
            <v>4305106</v>
          </cell>
          <cell r="K305">
            <v>7463908</v>
          </cell>
          <cell r="M305">
            <v>0</v>
          </cell>
          <cell r="O305">
            <v>11769014</v>
          </cell>
        </row>
        <row r="306">
          <cell r="C306" t="str">
            <v>011005)목공사</v>
          </cell>
          <cell r="F306" t="str">
            <v>식</v>
          </cell>
          <cell r="G306">
            <v>1</v>
          </cell>
          <cell r="I306">
            <v>60228</v>
          </cell>
          <cell r="K306">
            <v>84468</v>
          </cell>
          <cell r="M306">
            <v>0</v>
          </cell>
          <cell r="O306">
            <v>144696</v>
          </cell>
        </row>
        <row r="307">
          <cell r="C307" t="str">
            <v>011006)금속공사</v>
          </cell>
          <cell r="F307" t="str">
            <v>식</v>
          </cell>
          <cell r="G307">
            <v>1</v>
          </cell>
          <cell r="I307">
            <v>544066</v>
          </cell>
          <cell r="K307">
            <v>862129</v>
          </cell>
          <cell r="M307">
            <v>0</v>
          </cell>
          <cell r="O307">
            <v>1406195</v>
          </cell>
        </row>
        <row r="308">
          <cell r="C308" t="str">
            <v>011007)미장공사</v>
          </cell>
          <cell r="F308" t="str">
            <v>식</v>
          </cell>
          <cell r="G308">
            <v>1</v>
          </cell>
          <cell r="I308">
            <v>197329</v>
          </cell>
          <cell r="K308">
            <v>5536536</v>
          </cell>
          <cell r="M308">
            <v>0</v>
          </cell>
          <cell r="O308">
            <v>5733865</v>
          </cell>
        </row>
        <row r="309">
          <cell r="C309" t="str">
            <v>011008)창호및유리공사</v>
          </cell>
          <cell r="F309" t="str">
            <v>식</v>
          </cell>
          <cell r="G309">
            <v>1</v>
          </cell>
          <cell r="I309">
            <v>2736595</v>
          </cell>
          <cell r="K309">
            <v>1113959</v>
          </cell>
          <cell r="M309">
            <v>0</v>
          </cell>
          <cell r="O309">
            <v>3850554</v>
          </cell>
        </row>
        <row r="310">
          <cell r="C310" t="str">
            <v>011009)수장및도장공사</v>
          </cell>
          <cell r="F310" t="str">
            <v>식</v>
          </cell>
          <cell r="G310">
            <v>1</v>
          </cell>
          <cell r="I310">
            <v>1510079</v>
          </cell>
          <cell r="K310">
            <v>1889148</v>
          </cell>
          <cell r="M310">
            <v>0</v>
          </cell>
          <cell r="O310">
            <v>3399227</v>
          </cell>
        </row>
        <row r="311">
          <cell r="C311" t="str">
            <v>011010)지붕및홈통공사</v>
          </cell>
          <cell r="F311" t="str">
            <v>식</v>
          </cell>
          <cell r="G311">
            <v>1</v>
          </cell>
          <cell r="I311">
            <v>184982</v>
          </cell>
          <cell r="K311">
            <v>175718</v>
          </cell>
          <cell r="M311">
            <v>0</v>
          </cell>
          <cell r="O311">
            <v>360700</v>
          </cell>
        </row>
        <row r="312">
          <cell r="C312" t="str">
            <v>011011)골재및운반공사</v>
          </cell>
          <cell r="F312" t="str">
            <v>식</v>
          </cell>
          <cell r="G312">
            <v>1</v>
          </cell>
          <cell r="I312">
            <v>1740857</v>
          </cell>
          <cell r="K312">
            <v>166091</v>
          </cell>
          <cell r="M312">
            <v>60922</v>
          </cell>
          <cell r="O312">
            <v>1967870</v>
          </cell>
        </row>
        <row r="313">
          <cell r="C313" t="str">
            <v>합계</v>
          </cell>
          <cell r="I313">
            <v>24016967</v>
          </cell>
          <cell r="K313">
            <v>29777821</v>
          </cell>
          <cell r="M313">
            <v>898132</v>
          </cell>
          <cell r="O313">
            <v>54692920</v>
          </cell>
        </row>
        <row r="328">
          <cell r="C328" t="str">
            <v>11 테니스장신축1동</v>
          </cell>
        </row>
        <row r="329">
          <cell r="C329" t="str">
            <v>011101)테니스장</v>
          </cell>
          <cell r="F329" t="str">
            <v>식</v>
          </cell>
          <cell r="G329">
            <v>1</v>
          </cell>
          <cell r="I329">
            <v>37344773</v>
          </cell>
          <cell r="K329">
            <v>29583194</v>
          </cell>
          <cell r="M329">
            <v>1047504</v>
          </cell>
          <cell r="O329">
            <v>67975471</v>
          </cell>
        </row>
        <row r="330">
          <cell r="C330" t="str">
            <v>합계</v>
          </cell>
          <cell r="I330">
            <v>37344773</v>
          </cell>
          <cell r="K330">
            <v>29583194</v>
          </cell>
          <cell r="M330">
            <v>1047504</v>
          </cell>
          <cell r="O330">
            <v>67975471</v>
          </cell>
        </row>
        <row r="355">
          <cell r="C355" t="str">
            <v>12 락카실신축1동</v>
          </cell>
        </row>
        <row r="356">
          <cell r="C356" t="str">
            <v>011201)가설공사</v>
          </cell>
          <cell r="F356" t="str">
            <v>식</v>
          </cell>
          <cell r="G356">
            <v>1</v>
          </cell>
          <cell r="I356">
            <v>330640</v>
          </cell>
          <cell r="K356">
            <v>809809</v>
          </cell>
          <cell r="M356">
            <v>26707</v>
          </cell>
          <cell r="O356">
            <v>1167156</v>
          </cell>
        </row>
        <row r="357">
          <cell r="C357" t="str">
            <v>011202)토및지정공사</v>
          </cell>
          <cell r="F357" t="str">
            <v>식</v>
          </cell>
          <cell r="G357">
            <v>1</v>
          </cell>
          <cell r="I357">
            <v>38</v>
          </cell>
          <cell r="K357">
            <v>33915</v>
          </cell>
          <cell r="M357">
            <v>113</v>
          </cell>
          <cell r="O357">
            <v>34066</v>
          </cell>
        </row>
        <row r="358">
          <cell r="C358" t="str">
            <v>011203)철근콘크리트공사</v>
          </cell>
          <cell r="F358" t="str">
            <v>식</v>
          </cell>
          <cell r="G358">
            <v>1</v>
          </cell>
          <cell r="I358">
            <v>295960</v>
          </cell>
          <cell r="K358">
            <v>38500</v>
          </cell>
          <cell r="M358">
            <v>25025</v>
          </cell>
          <cell r="O358">
            <v>359485</v>
          </cell>
        </row>
        <row r="359">
          <cell r="C359" t="str">
            <v>011204)방수공사</v>
          </cell>
          <cell r="F359" t="str">
            <v>식</v>
          </cell>
          <cell r="G359">
            <v>1</v>
          </cell>
          <cell r="I359">
            <v>66528</v>
          </cell>
          <cell r="K359">
            <v>62106</v>
          </cell>
          <cell r="M359">
            <v>0</v>
          </cell>
          <cell r="O359">
            <v>128634</v>
          </cell>
        </row>
        <row r="360">
          <cell r="C360" t="str">
            <v>011205)금속공사</v>
          </cell>
          <cell r="F360" t="str">
            <v>식</v>
          </cell>
          <cell r="G360">
            <v>1</v>
          </cell>
          <cell r="I360">
            <v>107894</v>
          </cell>
          <cell r="K360">
            <v>220157</v>
          </cell>
          <cell r="M360">
            <v>0</v>
          </cell>
          <cell r="O360">
            <v>328051</v>
          </cell>
        </row>
        <row r="361">
          <cell r="C361" t="str">
            <v>011206)미장공사</v>
          </cell>
          <cell r="F361" t="str">
            <v>식</v>
          </cell>
          <cell r="G361">
            <v>1</v>
          </cell>
          <cell r="I361">
            <v>0</v>
          </cell>
          <cell r="K361">
            <v>173736</v>
          </cell>
          <cell r="M361">
            <v>0</v>
          </cell>
          <cell r="O361">
            <v>173736</v>
          </cell>
        </row>
        <row r="362">
          <cell r="C362" t="str">
            <v>011207)창호및유리공사</v>
          </cell>
          <cell r="F362" t="str">
            <v>식</v>
          </cell>
          <cell r="G362">
            <v>1</v>
          </cell>
          <cell r="I362">
            <v>1342749</v>
          </cell>
          <cell r="K362">
            <v>379636</v>
          </cell>
          <cell r="M362">
            <v>0</v>
          </cell>
          <cell r="O362">
            <v>1722385</v>
          </cell>
        </row>
        <row r="363">
          <cell r="C363" t="str">
            <v>011208)수장및도장공사</v>
          </cell>
          <cell r="F363" t="str">
            <v>식</v>
          </cell>
          <cell r="G363">
            <v>1</v>
          </cell>
          <cell r="I363">
            <v>196305</v>
          </cell>
          <cell r="K363">
            <v>98301</v>
          </cell>
          <cell r="M363">
            <v>0</v>
          </cell>
          <cell r="O363">
            <v>294606</v>
          </cell>
        </row>
        <row r="364">
          <cell r="C364" t="str">
            <v>011209)지붕및홈통공사</v>
          </cell>
          <cell r="F364" t="str">
            <v>식</v>
          </cell>
          <cell r="G364">
            <v>1</v>
          </cell>
          <cell r="I364">
            <v>2235573</v>
          </cell>
          <cell r="K364">
            <v>1981607</v>
          </cell>
          <cell r="M364">
            <v>0</v>
          </cell>
          <cell r="O364">
            <v>4217180</v>
          </cell>
        </row>
        <row r="365">
          <cell r="C365" t="str">
            <v>011210)골재및운반공사</v>
          </cell>
          <cell r="F365" t="str">
            <v>식</v>
          </cell>
          <cell r="G365">
            <v>1</v>
          </cell>
          <cell r="I365">
            <v>32082</v>
          </cell>
          <cell r="K365">
            <v>2331</v>
          </cell>
          <cell r="M365">
            <v>581</v>
          </cell>
          <cell r="O365">
            <v>34994</v>
          </cell>
        </row>
        <row r="366">
          <cell r="C366" t="str">
            <v>합계</v>
          </cell>
          <cell r="I366">
            <v>4607769</v>
          </cell>
          <cell r="K366">
            <v>3800098</v>
          </cell>
          <cell r="M366">
            <v>52426</v>
          </cell>
          <cell r="O366">
            <v>8460293</v>
          </cell>
        </row>
        <row r="382">
          <cell r="C382" t="str">
            <v>13 철거공사</v>
          </cell>
        </row>
        <row r="383">
          <cell r="C383" t="str">
            <v>011301)#1타는곳지붕철거</v>
          </cell>
          <cell r="F383" t="str">
            <v>식</v>
          </cell>
          <cell r="G383">
            <v>1</v>
          </cell>
          <cell r="I383">
            <v>-9090758</v>
          </cell>
          <cell r="K383">
            <v>18693761</v>
          </cell>
          <cell r="M383">
            <v>1036062</v>
          </cell>
          <cell r="O383">
            <v>10639065</v>
          </cell>
        </row>
        <row r="384">
          <cell r="C384" t="str">
            <v>011302)#2타는곳지붕철거</v>
          </cell>
          <cell r="F384" t="str">
            <v>식</v>
          </cell>
          <cell r="G384">
            <v>1</v>
          </cell>
          <cell r="I384">
            <v>-6508117</v>
          </cell>
          <cell r="K384">
            <v>17131785</v>
          </cell>
          <cell r="M384">
            <v>3710322</v>
          </cell>
          <cell r="O384">
            <v>14333990</v>
          </cell>
        </row>
        <row r="385">
          <cell r="C385" t="str">
            <v>011303)#3타는곳지붕철거</v>
          </cell>
          <cell r="F385" t="str">
            <v>식</v>
          </cell>
          <cell r="G385">
            <v>1</v>
          </cell>
          <cell r="I385">
            <v>-2264551</v>
          </cell>
          <cell r="K385">
            <v>8285690</v>
          </cell>
          <cell r="M385">
            <v>2467485</v>
          </cell>
          <cell r="O385">
            <v>8488624</v>
          </cell>
        </row>
        <row r="386">
          <cell r="C386" t="str">
            <v>011304)운전계장실철거</v>
          </cell>
          <cell r="F386" t="str">
            <v>식</v>
          </cell>
          <cell r="G386">
            <v>1</v>
          </cell>
          <cell r="I386">
            <v>928608</v>
          </cell>
          <cell r="K386">
            <v>2361023</v>
          </cell>
          <cell r="M386">
            <v>2153102</v>
          </cell>
          <cell r="O386">
            <v>5442733</v>
          </cell>
        </row>
        <row r="387">
          <cell r="C387" t="str">
            <v>011305)검수원처소철거</v>
          </cell>
          <cell r="F387" t="str">
            <v>식</v>
          </cell>
          <cell r="G387">
            <v>1</v>
          </cell>
          <cell r="I387">
            <v>2075559</v>
          </cell>
          <cell r="K387">
            <v>5198574</v>
          </cell>
          <cell r="M387">
            <v>4811978</v>
          </cell>
          <cell r="O387">
            <v>12086111</v>
          </cell>
        </row>
        <row r="388">
          <cell r="C388" t="str">
            <v>011306)유류펌프실철거</v>
          </cell>
          <cell r="F388" t="str">
            <v>식</v>
          </cell>
          <cell r="G388">
            <v>1</v>
          </cell>
          <cell r="I388">
            <v>1234513</v>
          </cell>
          <cell r="K388">
            <v>3743899</v>
          </cell>
          <cell r="M388">
            <v>2852389</v>
          </cell>
          <cell r="O388">
            <v>7830801</v>
          </cell>
        </row>
        <row r="389">
          <cell r="C389" t="str">
            <v>011307)기관사사무소철거</v>
          </cell>
          <cell r="F389" t="str">
            <v>식</v>
          </cell>
          <cell r="G389">
            <v>1</v>
          </cell>
          <cell r="I389">
            <v>7061376</v>
          </cell>
          <cell r="K389">
            <v>18400203</v>
          </cell>
          <cell r="M389">
            <v>15903314</v>
          </cell>
          <cell r="O389">
            <v>41364893</v>
          </cell>
        </row>
        <row r="390">
          <cell r="C390" t="str">
            <v>011308)예비군실철거</v>
          </cell>
          <cell r="F390" t="str">
            <v>식</v>
          </cell>
          <cell r="G390">
            <v>1</v>
          </cell>
          <cell r="I390">
            <v>753975</v>
          </cell>
          <cell r="K390">
            <v>1921070</v>
          </cell>
          <cell r="M390">
            <v>1723691</v>
          </cell>
          <cell r="O390">
            <v>4398736</v>
          </cell>
        </row>
        <row r="391">
          <cell r="C391" t="str">
            <v>011309)무기고철거</v>
          </cell>
          <cell r="F391" t="str">
            <v>식</v>
          </cell>
          <cell r="G391">
            <v>1</v>
          </cell>
          <cell r="I391">
            <v>248449</v>
          </cell>
          <cell r="K391">
            <v>653993</v>
          </cell>
          <cell r="M391">
            <v>557608</v>
          </cell>
          <cell r="O391">
            <v>1460050</v>
          </cell>
        </row>
        <row r="392">
          <cell r="C392" t="str">
            <v>011310)노조사무실철거</v>
          </cell>
          <cell r="F392" t="str">
            <v>식</v>
          </cell>
          <cell r="G392">
            <v>1</v>
          </cell>
          <cell r="I392">
            <v>676125</v>
          </cell>
          <cell r="K392">
            <v>1692939</v>
          </cell>
          <cell r="M392">
            <v>1547091</v>
          </cell>
          <cell r="O392">
            <v>3916155</v>
          </cell>
        </row>
        <row r="393">
          <cell r="C393" t="str">
            <v>011311)휴게실철거</v>
          </cell>
          <cell r="F393" t="str">
            <v>식</v>
          </cell>
          <cell r="G393">
            <v>1</v>
          </cell>
          <cell r="I393">
            <v>569361</v>
          </cell>
          <cell r="K393">
            <v>3091494</v>
          </cell>
          <cell r="M393">
            <v>1359720</v>
          </cell>
          <cell r="O393">
            <v>5020575</v>
          </cell>
        </row>
        <row r="394">
          <cell r="C394" t="str">
            <v>011312)창고#1철거</v>
          </cell>
          <cell r="F394" t="str">
            <v>식</v>
          </cell>
          <cell r="G394">
            <v>1</v>
          </cell>
          <cell r="I394">
            <v>2670776</v>
          </cell>
          <cell r="K394">
            <v>6807615</v>
          </cell>
          <cell r="M394">
            <v>6159362</v>
          </cell>
          <cell r="O394">
            <v>15637753</v>
          </cell>
        </row>
        <row r="395">
          <cell r="C395" t="str">
            <v>011313)창고#2철거</v>
          </cell>
          <cell r="F395" t="str">
            <v>식</v>
          </cell>
          <cell r="G395">
            <v>1</v>
          </cell>
          <cell r="I395">
            <v>696706</v>
          </cell>
          <cell r="K395">
            <v>1774683</v>
          </cell>
          <cell r="M395">
            <v>1589077</v>
          </cell>
          <cell r="O395">
            <v>4060466</v>
          </cell>
        </row>
        <row r="396">
          <cell r="C396" t="str">
            <v>011314)폐기물처리비</v>
          </cell>
          <cell r="F396" t="str">
            <v>식</v>
          </cell>
          <cell r="G396">
            <v>1</v>
          </cell>
          <cell r="I396">
            <v>0</v>
          </cell>
          <cell r="K396">
            <v>0</v>
          </cell>
          <cell r="M396">
            <v>51507456</v>
          </cell>
          <cell r="O396">
            <v>51507456</v>
          </cell>
        </row>
        <row r="397">
          <cell r="C397" t="str">
            <v>합계</v>
          </cell>
          <cell r="I397">
            <v>-947978</v>
          </cell>
          <cell r="K397">
            <v>89756729</v>
          </cell>
          <cell r="M397">
            <v>97378657</v>
          </cell>
          <cell r="O397">
            <v>186187408</v>
          </cell>
        </row>
        <row r="409">
          <cell r="C409" t="str">
            <v>02 토목공사</v>
          </cell>
        </row>
        <row r="410">
          <cell r="C410" t="str">
            <v>1)토공</v>
          </cell>
          <cell r="F410" t="str">
            <v>식</v>
          </cell>
          <cell r="G410">
            <v>1</v>
          </cell>
          <cell r="I410">
            <v>27503620</v>
          </cell>
          <cell r="K410">
            <v>41845355</v>
          </cell>
          <cell r="M410">
            <v>24998251</v>
          </cell>
          <cell r="O410">
            <v>94347226</v>
          </cell>
        </row>
        <row r="411">
          <cell r="C411" t="str">
            <v>2)승강장</v>
          </cell>
          <cell r="F411" t="str">
            <v>식</v>
          </cell>
          <cell r="G411">
            <v>1</v>
          </cell>
          <cell r="I411">
            <v>368205328</v>
          </cell>
          <cell r="K411">
            <v>251928500</v>
          </cell>
          <cell r="M411">
            <v>4339772</v>
          </cell>
          <cell r="O411">
            <v>624473600</v>
          </cell>
        </row>
        <row r="412">
          <cell r="C412" t="str">
            <v>3)구내배수</v>
          </cell>
          <cell r="F412" t="str">
            <v>식</v>
          </cell>
          <cell r="G412">
            <v>1</v>
          </cell>
          <cell r="I412">
            <v>210163965</v>
          </cell>
          <cell r="K412">
            <v>53731731</v>
          </cell>
          <cell r="M412">
            <v>125385</v>
          </cell>
          <cell r="O412">
            <v>264021081</v>
          </cell>
        </row>
        <row r="413">
          <cell r="C413" t="str">
            <v>4)공사용가도로</v>
          </cell>
          <cell r="F413" t="str">
            <v>식</v>
          </cell>
          <cell r="G413">
            <v>1</v>
          </cell>
          <cell r="I413">
            <v>28988452</v>
          </cell>
          <cell r="K413">
            <v>52233791</v>
          </cell>
          <cell r="M413">
            <v>3811080</v>
          </cell>
          <cell r="O413">
            <v>85033323</v>
          </cell>
        </row>
        <row r="414">
          <cell r="C414" t="str">
            <v>5)기존구조물철거</v>
          </cell>
          <cell r="F414" t="str">
            <v>식</v>
          </cell>
          <cell r="G414">
            <v>1</v>
          </cell>
          <cell r="I414">
            <v>3212226</v>
          </cell>
          <cell r="K414">
            <v>13629726</v>
          </cell>
          <cell r="M414">
            <v>13845798</v>
          </cell>
          <cell r="O414">
            <v>30687750</v>
          </cell>
        </row>
        <row r="415">
          <cell r="C415" t="str">
            <v>6)부대공</v>
          </cell>
          <cell r="F415" t="str">
            <v>식</v>
          </cell>
          <cell r="G415">
            <v>1</v>
          </cell>
          <cell r="I415">
            <v>637439171</v>
          </cell>
          <cell r="K415">
            <v>52982747</v>
          </cell>
          <cell r="M415">
            <v>68667076</v>
          </cell>
          <cell r="O415">
            <v>759088994</v>
          </cell>
        </row>
        <row r="416">
          <cell r="C416" t="str">
            <v>합계</v>
          </cell>
          <cell r="I416">
            <v>1275512762</v>
          </cell>
          <cell r="K416">
            <v>466351850</v>
          </cell>
          <cell r="M416">
            <v>115787362</v>
          </cell>
          <cell r="O416">
            <v>1857651974</v>
          </cell>
        </row>
        <row r="436">
          <cell r="C436" t="str">
            <v>03 설비공사</v>
          </cell>
        </row>
        <row r="437">
          <cell r="C437" t="str">
            <v>01기계설비공사</v>
          </cell>
          <cell r="F437" t="str">
            <v>식</v>
          </cell>
          <cell r="G437">
            <v>1</v>
          </cell>
          <cell r="I437">
            <v>299110835</v>
          </cell>
          <cell r="K437">
            <v>250954142</v>
          </cell>
          <cell r="M437">
            <v>0</v>
          </cell>
          <cell r="O437">
            <v>550064977</v>
          </cell>
        </row>
        <row r="438">
          <cell r="C438" t="str">
            <v>02관급공사</v>
          </cell>
          <cell r="F438" t="str">
            <v>식</v>
          </cell>
          <cell r="G438">
            <v>1</v>
          </cell>
          <cell r="I438">
            <v>0</v>
          </cell>
          <cell r="K438">
            <v>0</v>
          </cell>
          <cell r="M438">
            <v>0</v>
          </cell>
          <cell r="O438">
            <v>0</v>
          </cell>
        </row>
        <row r="439">
          <cell r="C439" t="str">
            <v>합계</v>
          </cell>
          <cell r="I439">
            <v>299110835</v>
          </cell>
          <cell r="K439">
            <v>250954142</v>
          </cell>
          <cell r="M439">
            <v>0</v>
          </cell>
          <cell r="O439">
            <v>550064977</v>
          </cell>
        </row>
        <row r="463">
          <cell r="C463" t="str">
            <v>01기계설비공사</v>
          </cell>
        </row>
        <row r="464">
          <cell r="C464" t="str">
            <v>0101광주역설비공사</v>
          </cell>
          <cell r="F464" t="str">
            <v>식</v>
          </cell>
          <cell r="G464">
            <v>1</v>
          </cell>
          <cell r="I464">
            <v>269725934</v>
          </cell>
          <cell r="K464">
            <v>234613440</v>
          </cell>
          <cell r="M464">
            <v>0</v>
          </cell>
          <cell r="O464">
            <v>504339374</v>
          </cell>
        </row>
        <row r="465">
          <cell r="C465" t="str">
            <v>0102운전계장실설비공사</v>
          </cell>
          <cell r="F465" t="str">
            <v>식</v>
          </cell>
          <cell r="G465">
            <v>1</v>
          </cell>
          <cell r="I465">
            <v>10279372</v>
          </cell>
          <cell r="K465">
            <v>6329600</v>
          </cell>
          <cell r="M465">
            <v>0</v>
          </cell>
          <cell r="O465">
            <v>16608972</v>
          </cell>
        </row>
        <row r="466">
          <cell r="C466" t="str">
            <v>0103검수원처소설비공사</v>
          </cell>
          <cell r="F466" t="str">
            <v>식</v>
          </cell>
          <cell r="G466">
            <v>1</v>
          </cell>
          <cell r="I466">
            <v>12582010</v>
          </cell>
          <cell r="K466">
            <v>8045066</v>
          </cell>
          <cell r="M466">
            <v>0</v>
          </cell>
          <cell r="O466">
            <v>20627076</v>
          </cell>
        </row>
        <row r="467">
          <cell r="C467" t="str">
            <v>0104유류펌프실배관공사</v>
          </cell>
          <cell r="F467" t="str">
            <v>식</v>
          </cell>
          <cell r="G467">
            <v>1</v>
          </cell>
          <cell r="I467">
            <v>6523519</v>
          </cell>
          <cell r="K467">
            <v>1966036</v>
          </cell>
          <cell r="M467">
            <v>0</v>
          </cell>
          <cell r="O467">
            <v>8489555</v>
          </cell>
        </row>
        <row r="468">
          <cell r="C468" t="str">
            <v>합계</v>
          </cell>
          <cell r="I468">
            <v>299110835</v>
          </cell>
          <cell r="K468">
            <v>250954142</v>
          </cell>
          <cell r="M468">
            <v>0</v>
          </cell>
          <cell r="O468">
            <v>550064977</v>
          </cell>
        </row>
        <row r="490">
          <cell r="C490" t="str">
            <v>0101광주역설비공사</v>
          </cell>
        </row>
        <row r="491">
          <cell r="C491" t="str">
            <v>010101장비설치공사</v>
          </cell>
          <cell r="F491" t="str">
            <v>식</v>
          </cell>
          <cell r="G491">
            <v>1</v>
          </cell>
          <cell r="I491">
            <v>117777913</v>
          </cell>
          <cell r="K491">
            <v>5293790</v>
          </cell>
          <cell r="M491">
            <v>0</v>
          </cell>
          <cell r="O491">
            <v>123071703</v>
          </cell>
        </row>
        <row r="492">
          <cell r="C492" t="str">
            <v>010102기계실배관공사</v>
          </cell>
          <cell r="F492" t="str">
            <v>식</v>
          </cell>
          <cell r="G492">
            <v>1</v>
          </cell>
          <cell r="I492">
            <v>12581247</v>
          </cell>
          <cell r="K492">
            <v>12977471</v>
          </cell>
          <cell r="M492">
            <v>0</v>
          </cell>
          <cell r="O492">
            <v>25558718</v>
          </cell>
        </row>
        <row r="493">
          <cell r="C493" t="str">
            <v>010103난방배관공사</v>
          </cell>
          <cell r="F493" t="str">
            <v>식</v>
          </cell>
          <cell r="G493">
            <v>1</v>
          </cell>
          <cell r="I493">
            <v>23376280</v>
          </cell>
          <cell r="K493">
            <v>49695022</v>
          </cell>
          <cell r="M493">
            <v>0</v>
          </cell>
          <cell r="O493">
            <v>73071302</v>
          </cell>
        </row>
        <row r="494">
          <cell r="C494" t="str">
            <v>010104환기닥트설치공사</v>
          </cell>
          <cell r="F494" t="str">
            <v>식</v>
          </cell>
          <cell r="G494">
            <v>1</v>
          </cell>
          <cell r="I494">
            <v>4913225</v>
          </cell>
          <cell r="K494">
            <v>11581969</v>
          </cell>
          <cell r="M494">
            <v>0</v>
          </cell>
          <cell r="O494">
            <v>16495194</v>
          </cell>
        </row>
        <row r="495">
          <cell r="C495" t="str">
            <v>010105위생설비공사</v>
          </cell>
          <cell r="F495" t="str">
            <v>식</v>
          </cell>
          <cell r="G495">
            <v>1</v>
          </cell>
          <cell r="I495">
            <v>70116438</v>
          </cell>
          <cell r="K495">
            <v>89656297</v>
          </cell>
          <cell r="M495">
            <v>0</v>
          </cell>
          <cell r="O495">
            <v>159772735</v>
          </cell>
        </row>
        <row r="496">
          <cell r="C496" t="str">
            <v>010106소화배관공사</v>
          </cell>
          <cell r="F496" t="str">
            <v>식</v>
          </cell>
          <cell r="G496">
            <v>1</v>
          </cell>
          <cell r="I496">
            <v>26527541</v>
          </cell>
          <cell r="K496">
            <v>18552812</v>
          </cell>
          <cell r="M496">
            <v>0</v>
          </cell>
          <cell r="O496">
            <v>45080353</v>
          </cell>
        </row>
        <row r="497">
          <cell r="C497" t="str">
            <v>010107가스배관공사</v>
          </cell>
          <cell r="F497" t="str">
            <v>식</v>
          </cell>
          <cell r="G497">
            <v>1</v>
          </cell>
          <cell r="I497">
            <v>3181221</v>
          </cell>
          <cell r="K497">
            <v>1601932</v>
          </cell>
          <cell r="M497">
            <v>0</v>
          </cell>
          <cell r="O497">
            <v>4783153</v>
          </cell>
        </row>
        <row r="498">
          <cell r="C498" t="str">
            <v>010108철거공사</v>
          </cell>
          <cell r="F498" t="str">
            <v>식</v>
          </cell>
          <cell r="G498">
            <v>1</v>
          </cell>
          <cell r="I498">
            <v>153</v>
          </cell>
          <cell r="K498">
            <v>36342764</v>
          </cell>
          <cell r="M498">
            <v>0</v>
          </cell>
          <cell r="O498">
            <v>36342917</v>
          </cell>
        </row>
        <row r="499">
          <cell r="C499" t="str">
            <v>010109자동제어설치공사</v>
          </cell>
          <cell r="F499" t="str">
            <v>식</v>
          </cell>
          <cell r="G499">
            <v>1</v>
          </cell>
          <cell r="I499">
            <v>1544473</v>
          </cell>
          <cell r="K499">
            <v>3142511</v>
          </cell>
          <cell r="M499">
            <v>0</v>
          </cell>
          <cell r="O499">
            <v>4686984</v>
          </cell>
        </row>
        <row r="500">
          <cell r="C500" t="str">
            <v>010110연도설치공사</v>
          </cell>
          <cell r="F500" t="str">
            <v>식</v>
          </cell>
          <cell r="G500">
            <v>1</v>
          </cell>
          <cell r="I500">
            <v>5959135</v>
          </cell>
          <cell r="K500">
            <v>1091190</v>
          </cell>
          <cell r="M500">
            <v>0</v>
          </cell>
          <cell r="O500">
            <v>7050325</v>
          </cell>
        </row>
        <row r="501">
          <cell r="C501" t="str">
            <v>010111핀란드사우나설치공사</v>
          </cell>
          <cell r="F501" t="str">
            <v>식</v>
          </cell>
          <cell r="G501">
            <v>1</v>
          </cell>
          <cell r="I501">
            <v>3748308</v>
          </cell>
          <cell r="K501">
            <v>4677682</v>
          </cell>
          <cell r="M501">
            <v>0</v>
          </cell>
          <cell r="O501">
            <v>8425990</v>
          </cell>
        </row>
        <row r="502">
          <cell r="C502" t="str">
            <v>합계</v>
          </cell>
          <cell r="I502">
            <v>269725934</v>
          </cell>
          <cell r="K502">
            <v>234613440</v>
          </cell>
          <cell r="M502">
            <v>0</v>
          </cell>
          <cell r="O502">
            <v>504339374</v>
          </cell>
        </row>
        <row r="517">
          <cell r="C517" t="str">
            <v>010105위생설비공사</v>
          </cell>
        </row>
        <row r="518">
          <cell r="C518" t="str">
            <v>0101051위생기구설치공사</v>
          </cell>
          <cell r="F518" t="str">
            <v>식</v>
          </cell>
          <cell r="G518">
            <v>1</v>
          </cell>
          <cell r="I518">
            <v>14473049</v>
          </cell>
          <cell r="K518">
            <v>8201636</v>
          </cell>
          <cell r="M518">
            <v>0</v>
          </cell>
          <cell r="O518">
            <v>22674685</v>
          </cell>
        </row>
        <row r="519">
          <cell r="C519" t="str">
            <v>0101052급수급탕배관공사</v>
          </cell>
          <cell r="F519" t="str">
            <v>식</v>
          </cell>
          <cell r="G519">
            <v>1</v>
          </cell>
          <cell r="I519">
            <v>25329144</v>
          </cell>
          <cell r="K519">
            <v>30812876</v>
          </cell>
          <cell r="M519">
            <v>0</v>
          </cell>
          <cell r="O519">
            <v>56142020</v>
          </cell>
        </row>
        <row r="520">
          <cell r="C520" t="str">
            <v>0101053오배수배관공사</v>
          </cell>
          <cell r="F520" t="str">
            <v>식</v>
          </cell>
          <cell r="G520">
            <v>1</v>
          </cell>
          <cell r="I520">
            <v>30314245</v>
          </cell>
          <cell r="K520">
            <v>50641785</v>
          </cell>
          <cell r="M520">
            <v>0</v>
          </cell>
          <cell r="O520">
            <v>80956030</v>
          </cell>
        </row>
        <row r="521">
          <cell r="C521" t="str">
            <v>합계</v>
          </cell>
          <cell r="I521">
            <v>70116438</v>
          </cell>
          <cell r="K521">
            <v>89656297</v>
          </cell>
          <cell r="M521">
            <v>0</v>
          </cell>
          <cell r="O521">
            <v>159772735</v>
          </cell>
        </row>
        <row r="544">
          <cell r="C544" t="str">
            <v>010106소화배관공사</v>
          </cell>
        </row>
        <row r="545">
          <cell r="C545" t="str">
            <v>0101061소화장비설치공사</v>
          </cell>
          <cell r="F545" t="str">
            <v>식</v>
          </cell>
          <cell r="G545">
            <v>1</v>
          </cell>
          <cell r="I545">
            <v>1388117</v>
          </cell>
          <cell r="K545">
            <v>370589</v>
          </cell>
          <cell r="M545">
            <v>0</v>
          </cell>
          <cell r="O545">
            <v>1758706</v>
          </cell>
        </row>
        <row r="546">
          <cell r="C546" t="str">
            <v>0101062옥외소화배관공사</v>
          </cell>
          <cell r="F546" t="str">
            <v>식</v>
          </cell>
          <cell r="G546">
            <v>1</v>
          </cell>
          <cell r="I546">
            <v>858627</v>
          </cell>
          <cell r="K546">
            <v>3046818</v>
          </cell>
          <cell r="M546">
            <v>0</v>
          </cell>
          <cell r="O546">
            <v>3905445</v>
          </cell>
        </row>
        <row r="547">
          <cell r="C547" t="str">
            <v>0101063펌프실소화배관공사</v>
          </cell>
          <cell r="F547" t="str">
            <v>식</v>
          </cell>
          <cell r="G547">
            <v>1</v>
          </cell>
          <cell r="I547">
            <v>2610266</v>
          </cell>
          <cell r="K547">
            <v>1874835</v>
          </cell>
          <cell r="M547">
            <v>0</v>
          </cell>
          <cell r="O547">
            <v>4485101</v>
          </cell>
        </row>
        <row r="548">
          <cell r="C548" t="str">
            <v>0101064옥내소화배관공사</v>
          </cell>
          <cell r="F548" t="str">
            <v>식</v>
          </cell>
          <cell r="G548">
            <v>1</v>
          </cell>
          <cell r="I548">
            <v>19885244</v>
          </cell>
          <cell r="K548">
            <v>10839767</v>
          </cell>
          <cell r="M548">
            <v>0</v>
          </cell>
          <cell r="O548">
            <v>30725011</v>
          </cell>
        </row>
        <row r="549">
          <cell r="C549" t="str">
            <v>0101065연결살수배관공사</v>
          </cell>
          <cell r="F549" t="str">
            <v>식</v>
          </cell>
          <cell r="G549">
            <v>1</v>
          </cell>
          <cell r="I549">
            <v>1785287</v>
          </cell>
          <cell r="K549">
            <v>2420803</v>
          </cell>
          <cell r="M549">
            <v>0</v>
          </cell>
          <cell r="O549">
            <v>4206090</v>
          </cell>
        </row>
        <row r="550">
          <cell r="C550" t="str">
            <v>합계</v>
          </cell>
          <cell r="I550">
            <v>26527541</v>
          </cell>
          <cell r="K550">
            <v>18552812</v>
          </cell>
          <cell r="M550">
            <v>0</v>
          </cell>
          <cell r="O550">
            <v>45080353</v>
          </cell>
        </row>
        <row r="571">
          <cell r="C571" t="str">
            <v>010107가스배관공사</v>
          </cell>
        </row>
        <row r="572">
          <cell r="C572" t="str">
            <v>0101071옥외가스배관공사</v>
          </cell>
          <cell r="F572" t="str">
            <v>식</v>
          </cell>
          <cell r="G572">
            <v>1</v>
          </cell>
          <cell r="I572">
            <v>462999</v>
          </cell>
          <cell r="K572">
            <v>622081</v>
          </cell>
          <cell r="M572">
            <v>0</v>
          </cell>
          <cell r="O572">
            <v>1085080</v>
          </cell>
        </row>
        <row r="573">
          <cell r="C573" t="str">
            <v>0101072기계실가스배관공사</v>
          </cell>
          <cell r="F573" t="str">
            <v>식</v>
          </cell>
          <cell r="G573">
            <v>1</v>
          </cell>
          <cell r="I573">
            <v>2718222</v>
          </cell>
          <cell r="K573">
            <v>979851</v>
          </cell>
          <cell r="M573">
            <v>0</v>
          </cell>
          <cell r="O573">
            <v>3698073</v>
          </cell>
        </row>
        <row r="574">
          <cell r="C574" t="str">
            <v>합계</v>
          </cell>
          <cell r="I574">
            <v>3181221</v>
          </cell>
          <cell r="K574">
            <v>1601932</v>
          </cell>
          <cell r="M574">
            <v>0</v>
          </cell>
          <cell r="O574">
            <v>4783153</v>
          </cell>
        </row>
        <row r="598">
          <cell r="C598" t="str">
            <v>010108철거공사</v>
          </cell>
        </row>
        <row r="599">
          <cell r="C599" t="str">
            <v>0101081장비철거</v>
          </cell>
          <cell r="F599" t="str">
            <v>식</v>
          </cell>
          <cell r="G599">
            <v>1</v>
          </cell>
          <cell r="I599">
            <v>64904</v>
          </cell>
          <cell r="K599">
            <v>2163494</v>
          </cell>
          <cell r="M599">
            <v>0</v>
          </cell>
          <cell r="O599">
            <v>2228398</v>
          </cell>
        </row>
        <row r="600">
          <cell r="C600" t="str">
            <v>0101082기계실철거배관</v>
          </cell>
          <cell r="F600" t="str">
            <v>식</v>
          </cell>
          <cell r="G600">
            <v>1</v>
          </cell>
          <cell r="I600">
            <v>-72172</v>
          </cell>
          <cell r="K600">
            <v>2785966</v>
          </cell>
          <cell r="M600">
            <v>0</v>
          </cell>
          <cell r="O600">
            <v>2713794</v>
          </cell>
        </row>
        <row r="601">
          <cell r="C601" t="str">
            <v>0101083난방배관철거</v>
          </cell>
          <cell r="F601" t="str">
            <v>식</v>
          </cell>
          <cell r="G601">
            <v>1</v>
          </cell>
          <cell r="I601">
            <v>45395</v>
          </cell>
          <cell r="K601">
            <v>12996516</v>
          </cell>
          <cell r="M601">
            <v>0</v>
          </cell>
          <cell r="O601">
            <v>13041911</v>
          </cell>
        </row>
        <row r="602">
          <cell r="C602" t="str">
            <v>0101084환기닥트철거</v>
          </cell>
          <cell r="F602" t="str">
            <v>식</v>
          </cell>
          <cell r="G602">
            <v>1</v>
          </cell>
          <cell r="I602">
            <v>6323</v>
          </cell>
          <cell r="K602">
            <v>210772</v>
          </cell>
          <cell r="M602">
            <v>0</v>
          </cell>
          <cell r="O602">
            <v>217095</v>
          </cell>
        </row>
        <row r="603">
          <cell r="C603" t="str">
            <v>0101085위생기구철거</v>
          </cell>
          <cell r="F603" t="str">
            <v>식</v>
          </cell>
          <cell r="G603">
            <v>1</v>
          </cell>
          <cell r="I603">
            <v>34062</v>
          </cell>
          <cell r="K603">
            <v>1135400</v>
          </cell>
          <cell r="M603">
            <v>0</v>
          </cell>
          <cell r="O603">
            <v>1169462</v>
          </cell>
        </row>
        <row r="604">
          <cell r="C604" t="str">
            <v>0101086급수급탕배관철거</v>
          </cell>
          <cell r="F604" t="str">
            <v>식</v>
          </cell>
          <cell r="G604">
            <v>1</v>
          </cell>
          <cell r="I604">
            <v>-47775</v>
          </cell>
          <cell r="K604">
            <v>3599198</v>
          </cell>
          <cell r="M604">
            <v>0</v>
          </cell>
          <cell r="O604">
            <v>3551423</v>
          </cell>
        </row>
        <row r="605">
          <cell r="C605" t="str">
            <v>0101087오배수배관철거</v>
          </cell>
          <cell r="F605" t="str">
            <v>식</v>
          </cell>
          <cell r="G605">
            <v>1</v>
          </cell>
          <cell r="I605">
            <v>198488</v>
          </cell>
          <cell r="K605">
            <v>8324620</v>
          </cell>
          <cell r="M605">
            <v>0</v>
          </cell>
          <cell r="O605">
            <v>8523108</v>
          </cell>
        </row>
        <row r="606">
          <cell r="C606" t="str">
            <v>0101088소화배관철거</v>
          </cell>
          <cell r="F606" t="str">
            <v>식</v>
          </cell>
          <cell r="G606">
            <v>1</v>
          </cell>
          <cell r="I606">
            <v>-229072</v>
          </cell>
          <cell r="K606">
            <v>5126798</v>
          </cell>
          <cell r="M606">
            <v>0</v>
          </cell>
          <cell r="O606">
            <v>4897726</v>
          </cell>
        </row>
        <row r="607">
          <cell r="C607" t="str">
            <v>합계</v>
          </cell>
          <cell r="I607">
            <v>153</v>
          </cell>
          <cell r="K607">
            <v>36342764</v>
          </cell>
          <cell r="M607">
            <v>0</v>
          </cell>
          <cell r="O607">
            <v>36342917</v>
          </cell>
        </row>
        <row r="625">
          <cell r="C625" t="str">
            <v>010111핀란드사우나설치공사</v>
          </cell>
        </row>
        <row r="626">
          <cell r="C626" t="str">
            <v>0101111벽체공사</v>
          </cell>
          <cell r="F626" t="str">
            <v>식</v>
          </cell>
          <cell r="G626">
            <v>1</v>
          </cell>
          <cell r="I626">
            <v>1833379</v>
          </cell>
          <cell r="K626">
            <v>2120646</v>
          </cell>
          <cell r="M626">
            <v>0</v>
          </cell>
          <cell r="O626">
            <v>3954025</v>
          </cell>
        </row>
        <row r="627">
          <cell r="C627" t="str">
            <v>0101112천정공사</v>
          </cell>
          <cell r="F627" t="str">
            <v>식</v>
          </cell>
          <cell r="G627">
            <v>1</v>
          </cell>
          <cell r="I627">
            <v>647942</v>
          </cell>
          <cell r="K627">
            <v>1128074</v>
          </cell>
          <cell r="M627">
            <v>0</v>
          </cell>
          <cell r="O627">
            <v>1776016</v>
          </cell>
        </row>
        <row r="628">
          <cell r="C628" t="str">
            <v>0101113의자공사</v>
          </cell>
          <cell r="F628" t="str">
            <v>식</v>
          </cell>
          <cell r="G628">
            <v>1</v>
          </cell>
          <cell r="I628">
            <v>400712</v>
          </cell>
          <cell r="K628">
            <v>333765</v>
          </cell>
          <cell r="M628">
            <v>0</v>
          </cell>
          <cell r="O628">
            <v>734477</v>
          </cell>
        </row>
        <row r="629">
          <cell r="C629" t="str">
            <v>0101114바닥공사</v>
          </cell>
          <cell r="F629" t="str">
            <v>식</v>
          </cell>
          <cell r="G629">
            <v>1</v>
          </cell>
          <cell r="I629">
            <v>308218</v>
          </cell>
          <cell r="K629">
            <v>467271</v>
          </cell>
          <cell r="M629">
            <v>0</v>
          </cell>
          <cell r="O629">
            <v>775489</v>
          </cell>
        </row>
        <row r="630">
          <cell r="C630" t="str">
            <v>0101115창호공사</v>
          </cell>
          <cell r="F630" t="str">
            <v>식</v>
          </cell>
          <cell r="G630">
            <v>1</v>
          </cell>
          <cell r="I630">
            <v>237500</v>
          </cell>
          <cell r="K630">
            <v>403354</v>
          </cell>
          <cell r="M630">
            <v>0</v>
          </cell>
          <cell r="O630">
            <v>640854</v>
          </cell>
        </row>
        <row r="631">
          <cell r="C631" t="str">
            <v>0101116전기공사</v>
          </cell>
          <cell r="F631" t="str">
            <v>식</v>
          </cell>
          <cell r="G631">
            <v>1</v>
          </cell>
          <cell r="I631">
            <v>320557</v>
          </cell>
          <cell r="K631">
            <v>224572</v>
          </cell>
          <cell r="M631">
            <v>0</v>
          </cell>
          <cell r="O631">
            <v>545129</v>
          </cell>
        </row>
        <row r="632">
          <cell r="C632" t="str">
            <v>합계</v>
          </cell>
          <cell r="I632">
            <v>3748308</v>
          </cell>
          <cell r="K632">
            <v>4677682</v>
          </cell>
          <cell r="M632">
            <v>0</v>
          </cell>
          <cell r="O632">
            <v>8425990</v>
          </cell>
        </row>
        <row r="652">
          <cell r="C652" t="str">
            <v>0102운전계장실설비공사</v>
          </cell>
        </row>
        <row r="653">
          <cell r="C653" t="str">
            <v>010201장비설치공사</v>
          </cell>
          <cell r="F653" t="str">
            <v>식</v>
          </cell>
          <cell r="G653">
            <v>1</v>
          </cell>
          <cell r="I653">
            <v>6869529</v>
          </cell>
          <cell r="K653">
            <v>230996</v>
          </cell>
          <cell r="M653">
            <v>0</v>
          </cell>
          <cell r="O653">
            <v>7100525</v>
          </cell>
        </row>
        <row r="654">
          <cell r="C654" t="str">
            <v>010202난방배관공사</v>
          </cell>
          <cell r="F654" t="str">
            <v>식</v>
          </cell>
          <cell r="G654">
            <v>1</v>
          </cell>
          <cell r="I654">
            <v>1624157</v>
          </cell>
          <cell r="K654">
            <v>2830344</v>
          </cell>
          <cell r="M654">
            <v>0</v>
          </cell>
          <cell r="O654">
            <v>4454501</v>
          </cell>
        </row>
        <row r="655">
          <cell r="C655" t="str">
            <v>010203위생설비공사</v>
          </cell>
          <cell r="F655" t="str">
            <v>식</v>
          </cell>
          <cell r="G655">
            <v>1</v>
          </cell>
          <cell r="I655">
            <v>1649648</v>
          </cell>
          <cell r="K655">
            <v>2475289</v>
          </cell>
          <cell r="M655">
            <v>0</v>
          </cell>
          <cell r="O655">
            <v>4124937</v>
          </cell>
        </row>
        <row r="656">
          <cell r="C656" t="str">
            <v>0102051소화기설치공사</v>
          </cell>
          <cell r="F656" t="str">
            <v>식</v>
          </cell>
          <cell r="G656">
            <v>1</v>
          </cell>
          <cell r="I656">
            <v>106960</v>
          </cell>
          <cell r="K656">
            <v>98671</v>
          </cell>
          <cell r="M656">
            <v>0</v>
          </cell>
          <cell r="O656">
            <v>205631</v>
          </cell>
        </row>
        <row r="657">
          <cell r="C657" t="str">
            <v>010206철거공사</v>
          </cell>
          <cell r="F657" t="str">
            <v>식</v>
          </cell>
          <cell r="G657">
            <v>1</v>
          </cell>
          <cell r="I657">
            <v>29078</v>
          </cell>
          <cell r="K657">
            <v>694300</v>
          </cell>
          <cell r="M657">
            <v>0</v>
          </cell>
          <cell r="O657">
            <v>723378</v>
          </cell>
        </row>
        <row r="658">
          <cell r="C658" t="str">
            <v>합계</v>
          </cell>
          <cell r="I658">
            <v>10279372</v>
          </cell>
          <cell r="K658">
            <v>6329600</v>
          </cell>
          <cell r="M658">
            <v>0</v>
          </cell>
          <cell r="O658">
            <v>16608972</v>
          </cell>
        </row>
        <row r="679">
          <cell r="C679" t="str">
            <v>010203위생설비공사</v>
          </cell>
        </row>
        <row r="680">
          <cell r="C680" t="str">
            <v>0102031위생기구설치공사</v>
          </cell>
          <cell r="F680" t="str">
            <v>식</v>
          </cell>
          <cell r="G680">
            <v>1</v>
          </cell>
          <cell r="I680">
            <v>566642</v>
          </cell>
          <cell r="K680">
            <v>371432</v>
          </cell>
          <cell r="M680">
            <v>0</v>
          </cell>
          <cell r="O680">
            <v>938074</v>
          </cell>
        </row>
        <row r="681">
          <cell r="C681" t="str">
            <v>0102032급수급탕배관공사</v>
          </cell>
          <cell r="F681" t="str">
            <v>식</v>
          </cell>
          <cell r="G681">
            <v>1</v>
          </cell>
          <cell r="I681">
            <v>321591</v>
          </cell>
          <cell r="K681">
            <v>729513</v>
          </cell>
          <cell r="M681">
            <v>0</v>
          </cell>
          <cell r="O681">
            <v>1051104</v>
          </cell>
        </row>
        <row r="682">
          <cell r="C682" t="str">
            <v>0102033오배수배관공사</v>
          </cell>
          <cell r="F682" t="str">
            <v>식</v>
          </cell>
          <cell r="G682">
            <v>1</v>
          </cell>
          <cell r="I682">
            <v>761415</v>
          </cell>
          <cell r="K682">
            <v>1374344</v>
          </cell>
          <cell r="M682">
            <v>0</v>
          </cell>
          <cell r="O682">
            <v>2135759</v>
          </cell>
        </row>
        <row r="683">
          <cell r="C683" t="str">
            <v>합계</v>
          </cell>
          <cell r="I683">
            <v>1649648</v>
          </cell>
          <cell r="K683">
            <v>2475289</v>
          </cell>
          <cell r="M683">
            <v>0</v>
          </cell>
          <cell r="O683">
            <v>4124937</v>
          </cell>
        </row>
        <row r="706">
          <cell r="C706" t="str">
            <v>010206철거공사</v>
          </cell>
        </row>
        <row r="707">
          <cell r="C707" t="str">
            <v>0102061장비철거</v>
          </cell>
          <cell r="F707" t="str">
            <v>식</v>
          </cell>
          <cell r="G707">
            <v>1</v>
          </cell>
          <cell r="I707">
            <v>10666</v>
          </cell>
          <cell r="K707">
            <v>355548</v>
          </cell>
          <cell r="M707">
            <v>0</v>
          </cell>
          <cell r="O707">
            <v>366214</v>
          </cell>
        </row>
        <row r="708">
          <cell r="C708" t="str">
            <v>0102062난방배관철거</v>
          </cell>
          <cell r="F708" t="str">
            <v>식</v>
          </cell>
          <cell r="G708">
            <v>1</v>
          </cell>
          <cell r="I708">
            <v>18412</v>
          </cell>
          <cell r="K708">
            <v>338752</v>
          </cell>
          <cell r="M708">
            <v>0</v>
          </cell>
          <cell r="O708">
            <v>357164</v>
          </cell>
        </row>
        <row r="709">
          <cell r="C709" t="str">
            <v>합계</v>
          </cell>
          <cell r="I709">
            <v>29078</v>
          </cell>
          <cell r="K709">
            <v>694300</v>
          </cell>
          <cell r="M709">
            <v>0</v>
          </cell>
          <cell r="O709">
            <v>723378</v>
          </cell>
        </row>
        <row r="733">
          <cell r="C733" t="str">
            <v>0103검수원처소설비공사</v>
          </cell>
        </row>
        <row r="734">
          <cell r="C734" t="str">
            <v>010301장비설치공사</v>
          </cell>
          <cell r="F734" t="str">
            <v>식</v>
          </cell>
          <cell r="G734">
            <v>1</v>
          </cell>
          <cell r="I734">
            <v>8162429</v>
          </cell>
          <cell r="K734">
            <v>230996</v>
          </cell>
          <cell r="M734">
            <v>0</v>
          </cell>
          <cell r="O734">
            <v>8393425</v>
          </cell>
        </row>
        <row r="735">
          <cell r="C735" t="str">
            <v>010302난방배관공사</v>
          </cell>
          <cell r="F735" t="str">
            <v>식</v>
          </cell>
          <cell r="G735">
            <v>1</v>
          </cell>
          <cell r="I735">
            <v>1962205</v>
          </cell>
          <cell r="K735">
            <v>3604022</v>
          </cell>
          <cell r="M735">
            <v>0</v>
          </cell>
          <cell r="O735">
            <v>5566227</v>
          </cell>
        </row>
        <row r="736">
          <cell r="C736" t="str">
            <v>010303위생설비공사</v>
          </cell>
          <cell r="F736" t="str">
            <v>식</v>
          </cell>
          <cell r="G736">
            <v>1</v>
          </cell>
          <cell r="I736">
            <v>2314425</v>
          </cell>
          <cell r="K736">
            <v>3078325</v>
          </cell>
          <cell r="M736">
            <v>0</v>
          </cell>
          <cell r="O736">
            <v>5392750</v>
          </cell>
        </row>
        <row r="737">
          <cell r="C737" t="str">
            <v>0103041소화기설치공사</v>
          </cell>
          <cell r="F737" t="str">
            <v>식</v>
          </cell>
          <cell r="G737">
            <v>1</v>
          </cell>
          <cell r="I737">
            <v>120960</v>
          </cell>
          <cell r="K737">
            <v>98671</v>
          </cell>
          <cell r="M737">
            <v>0</v>
          </cell>
          <cell r="O737">
            <v>219631</v>
          </cell>
        </row>
        <row r="738">
          <cell r="C738" t="str">
            <v>010305철거공사</v>
          </cell>
          <cell r="F738" t="str">
            <v>식</v>
          </cell>
          <cell r="G738">
            <v>1</v>
          </cell>
          <cell r="I738">
            <v>21991</v>
          </cell>
          <cell r="K738">
            <v>1033052</v>
          </cell>
          <cell r="M738">
            <v>0</v>
          </cell>
          <cell r="O738">
            <v>1055043</v>
          </cell>
        </row>
        <row r="739">
          <cell r="C739" t="str">
            <v>합계</v>
          </cell>
          <cell r="I739">
            <v>12582010</v>
          </cell>
          <cell r="K739">
            <v>8045066</v>
          </cell>
          <cell r="M739">
            <v>0</v>
          </cell>
          <cell r="O739">
            <v>20627076</v>
          </cell>
        </row>
        <row r="760">
          <cell r="C760" t="str">
            <v>010303위생설비공사</v>
          </cell>
        </row>
        <row r="761">
          <cell r="C761" t="str">
            <v>0103031위생기구설치공사</v>
          </cell>
          <cell r="F761" t="str">
            <v>식</v>
          </cell>
          <cell r="G761">
            <v>1</v>
          </cell>
          <cell r="I761">
            <v>870501</v>
          </cell>
          <cell r="K761">
            <v>533384</v>
          </cell>
          <cell r="M761">
            <v>0</v>
          </cell>
          <cell r="O761">
            <v>1403885</v>
          </cell>
        </row>
        <row r="762">
          <cell r="C762" t="str">
            <v>0103032급수급탕배관공사</v>
          </cell>
          <cell r="F762" t="str">
            <v>식</v>
          </cell>
          <cell r="G762">
            <v>1</v>
          </cell>
          <cell r="I762">
            <v>747493</v>
          </cell>
          <cell r="K762">
            <v>1360861</v>
          </cell>
          <cell r="M762">
            <v>0</v>
          </cell>
          <cell r="O762">
            <v>2108354</v>
          </cell>
        </row>
        <row r="763">
          <cell r="C763" t="str">
            <v>0103033오배수배관공사</v>
          </cell>
          <cell r="F763" t="str">
            <v>식</v>
          </cell>
          <cell r="G763">
            <v>1</v>
          </cell>
          <cell r="I763">
            <v>696431</v>
          </cell>
          <cell r="K763">
            <v>1184080</v>
          </cell>
          <cell r="M763">
            <v>0</v>
          </cell>
          <cell r="O763">
            <v>1880511</v>
          </cell>
        </row>
        <row r="764">
          <cell r="C764" t="str">
            <v>합계</v>
          </cell>
          <cell r="I764">
            <v>2314425</v>
          </cell>
          <cell r="K764">
            <v>3078325</v>
          </cell>
          <cell r="M764">
            <v>0</v>
          </cell>
          <cell r="O764">
            <v>5392750</v>
          </cell>
        </row>
        <row r="787">
          <cell r="C787" t="str">
            <v>010305철거공사</v>
          </cell>
        </row>
        <row r="788">
          <cell r="C788" t="str">
            <v>0103051장비철거</v>
          </cell>
          <cell r="F788" t="str">
            <v>식</v>
          </cell>
          <cell r="G788">
            <v>1</v>
          </cell>
          <cell r="I788">
            <v>10666</v>
          </cell>
          <cell r="K788">
            <v>355548</v>
          </cell>
          <cell r="M788">
            <v>0</v>
          </cell>
          <cell r="O788">
            <v>366214</v>
          </cell>
        </row>
        <row r="789">
          <cell r="C789" t="str">
            <v>0103052난방배관철거</v>
          </cell>
          <cell r="F789" t="str">
            <v>식</v>
          </cell>
          <cell r="G789">
            <v>1</v>
          </cell>
          <cell r="I789">
            <v>11325</v>
          </cell>
          <cell r="K789">
            <v>677504</v>
          </cell>
          <cell r="M789">
            <v>0</v>
          </cell>
          <cell r="O789">
            <v>688829</v>
          </cell>
        </row>
        <row r="790">
          <cell r="C790" t="str">
            <v>합계</v>
          </cell>
          <cell r="I790">
            <v>21991</v>
          </cell>
          <cell r="K790">
            <v>1033052</v>
          </cell>
          <cell r="M790">
            <v>0</v>
          </cell>
          <cell r="O790">
            <v>1055043</v>
          </cell>
        </row>
        <row r="814">
          <cell r="C814" t="str">
            <v>0104유류펌프실배관공사</v>
          </cell>
        </row>
        <row r="815">
          <cell r="C815" t="str">
            <v>010401장비설치공사</v>
          </cell>
          <cell r="F815" t="str">
            <v>식</v>
          </cell>
          <cell r="G815">
            <v>1</v>
          </cell>
          <cell r="I815">
            <v>5427403</v>
          </cell>
          <cell r="K815">
            <v>440109</v>
          </cell>
          <cell r="M815">
            <v>0</v>
          </cell>
          <cell r="O815">
            <v>5867512</v>
          </cell>
        </row>
        <row r="816">
          <cell r="C816" t="str">
            <v>010402냉난방배관공사</v>
          </cell>
          <cell r="F816" t="str">
            <v>식</v>
          </cell>
          <cell r="G816">
            <v>1</v>
          </cell>
          <cell r="I816">
            <v>798431</v>
          </cell>
          <cell r="K816">
            <v>1325600</v>
          </cell>
          <cell r="M816">
            <v>0</v>
          </cell>
          <cell r="O816">
            <v>2124031</v>
          </cell>
        </row>
        <row r="817">
          <cell r="C817" t="str">
            <v>010403환기닥트설치공사</v>
          </cell>
          <cell r="F817" t="str">
            <v>식</v>
          </cell>
          <cell r="G817">
            <v>1</v>
          </cell>
          <cell r="I817">
            <v>46725</v>
          </cell>
          <cell r="K817">
            <v>101656</v>
          </cell>
          <cell r="M817">
            <v>0</v>
          </cell>
          <cell r="O817">
            <v>148381</v>
          </cell>
        </row>
        <row r="818">
          <cell r="C818" t="str">
            <v>010404소화기설치공사</v>
          </cell>
          <cell r="F818" t="str">
            <v>식</v>
          </cell>
          <cell r="G818">
            <v>1</v>
          </cell>
          <cell r="I818">
            <v>250960</v>
          </cell>
          <cell r="K818">
            <v>98671</v>
          </cell>
          <cell r="M818">
            <v>0</v>
          </cell>
          <cell r="O818">
            <v>349631</v>
          </cell>
        </row>
        <row r="819">
          <cell r="C819" t="str">
            <v>합계</v>
          </cell>
          <cell r="I819">
            <v>6523519</v>
          </cell>
          <cell r="K819">
            <v>1966036</v>
          </cell>
          <cell r="M819">
            <v>0</v>
          </cell>
          <cell r="O819">
            <v>8489555</v>
          </cell>
        </row>
        <row r="841">
          <cell r="C841" t="str">
            <v>02관급공사</v>
          </cell>
        </row>
        <row r="842">
          <cell r="C842" t="str">
            <v>0201엘리베이터설치공사</v>
          </cell>
          <cell r="F842" t="str">
            <v>식</v>
          </cell>
          <cell r="G842">
            <v>1</v>
          </cell>
          <cell r="I842">
            <v>0</v>
          </cell>
          <cell r="K842">
            <v>0</v>
          </cell>
          <cell r="M842">
            <v>0</v>
          </cell>
          <cell r="O842">
            <v>0</v>
          </cell>
        </row>
        <row r="843">
          <cell r="C843" t="str">
            <v>0202에스컬레이터설치공사</v>
          </cell>
          <cell r="F843" t="str">
            <v>식</v>
          </cell>
          <cell r="G843">
            <v>1</v>
          </cell>
          <cell r="I843">
            <v>0</v>
          </cell>
          <cell r="K843">
            <v>0</v>
          </cell>
          <cell r="M843">
            <v>0</v>
          </cell>
          <cell r="O843">
            <v>0</v>
          </cell>
        </row>
        <row r="844">
          <cell r="C844" t="str">
            <v>합계</v>
          </cell>
          <cell r="I844">
            <v>0</v>
          </cell>
          <cell r="K844">
            <v>0</v>
          </cell>
          <cell r="M844">
            <v>0</v>
          </cell>
          <cell r="O844">
            <v>0</v>
          </cell>
        </row>
        <row r="868">
          <cell r="C868" t="str">
            <v>04검수공사</v>
          </cell>
        </row>
        <row r="869">
          <cell r="C869" t="str">
            <v>01검수고검수설비공사</v>
          </cell>
          <cell r="F869" t="str">
            <v>식</v>
          </cell>
          <cell r="G869">
            <v>1</v>
          </cell>
          <cell r="I869">
            <v>21120000</v>
          </cell>
          <cell r="K869">
            <v>4490400</v>
          </cell>
          <cell r="M869">
            <v>0</v>
          </cell>
          <cell r="O869">
            <v>25610400</v>
          </cell>
        </row>
        <row r="870">
          <cell r="C870" t="str">
            <v>02검수고장비기초공사</v>
          </cell>
          <cell r="F870" t="str">
            <v>식</v>
          </cell>
          <cell r="G870">
            <v>1</v>
          </cell>
          <cell r="I870">
            <v>13195728</v>
          </cell>
          <cell r="K870">
            <v>11952030</v>
          </cell>
          <cell r="M870">
            <v>665323</v>
          </cell>
          <cell r="O870">
            <v>25813081</v>
          </cell>
        </row>
        <row r="871">
          <cell r="C871" t="str">
            <v>03옥외검수피트공사</v>
          </cell>
          <cell r="F871" t="str">
            <v>식</v>
          </cell>
          <cell r="G871">
            <v>1</v>
          </cell>
          <cell r="I871">
            <v>250574774</v>
          </cell>
          <cell r="K871">
            <v>232395379</v>
          </cell>
          <cell r="M871">
            <v>23519319</v>
          </cell>
          <cell r="O871">
            <v>506489472</v>
          </cell>
        </row>
        <row r="872">
          <cell r="C872" t="str">
            <v>04유틸리티공사</v>
          </cell>
          <cell r="F872" t="str">
            <v>식</v>
          </cell>
          <cell r="G872">
            <v>1</v>
          </cell>
          <cell r="I872">
            <v>42521737</v>
          </cell>
          <cell r="K872">
            <v>63619474</v>
          </cell>
          <cell r="M872">
            <v>311326</v>
          </cell>
          <cell r="O872">
            <v>106452537</v>
          </cell>
        </row>
        <row r="873">
          <cell r="C873" t="str">
            <v>05기타부대시설공사</v>
          </cell>
          <cell r="F873" t="str">
            <v>식</v>
          </cell>
          <cell r="G873">
            <v>1</v>
          </cell>
          <cell r="I873">
            <v>15482208</v>
          </cell>
          <cell r="K873">
            <v>0</v>
          </cell>
          <cell r="M873">
            <v>0</v>
          </cell>
          <cell r="O873">
            <v>15482208</v>
          </cell>
        </row>
        <row r="874">
          <cell r="C874" t="str">
            <v>합계</v>
          </cell>
          <cell r="I874">
            <v>342894447</v>
          </cell>
          <cell r="K874">
            <v>312457283</v>
          </cell>
          <cell r="M874">
            <v>24495968</v>
          </cell>
          <cell r="O874">
            <v>679847698</v>
          </cell>
        </row>
        <row r="895">
          <cell r="C895" t="str">
            <v>04유틸리티공사</v>
          </cell>
        </row>
        <row r="896">
          <cell r="C896" t="str">
            <v>0401급수설비공사</v>
          </cell>
          <cell r="F896" t="str">
            <v>식</v>
          </cell>
          <cell r="G896">
            <v>1</v>
          </cell>
          <cell r="I896">
            <v>10597482</v>
          </cell>
          <cell r="K896">
            <v>20110883</v>
          </cell>
          <cell r="M896">
            <v>69920</v>
          </cell>
          <cell r="O896">
            <v>30778285</v>
          </cell>
        </row>
        <row r="897">
          <cell r="C897" t="str">
            <v>0402분뇨수거설비공사</v>
          </cell>
          <cell r="F897" t="str">
            <v>식</v>
          </cell>
          <cell r="G897">
            <v>1</v>
          </cell>
          <cell r="I897">
            <v>15072567</v>
          </cell>
          <cell r="K897">
            <v>26983149</v>
          </cell>
          <cell r="M897">
            <v>201732</v>
          </cell>
          <cell r="O897">
            <v>42257448</v>
          </cell>
        </row>
        <row r="898">
          <cell r="C898" t="str">
            <v>0403압축공기공급설비공사</v>
          </cell>
          <cell r="F898" t="str">
            <v>식</v>
          </cell>
          <cell r="G898">
            <v>1</v>
          </cell>
          <cell r="I898">
            <v>9446311</v>
          </cell>
          <cell r="K898">
            <v>8919678</v>
          </cell>
          <cell r="M898">
            <v>766</v>
          </cell>
          <cell r="O898">
            <v>18366755</v>
          </cell>
        </row>
        <row r="899">
          <cell r="C899" t="str">
            <v>0404집수정펌프및배관설비공사</v>
          </cell>
          <cell r="F899" t="str">
            <v>식</v>
          </cell>
          <cell r="G899">
            <v>1</v>
          </cell>
          <cell r="I899">
            <v>7405377</v>
          </cell>
          <cell r="K899">
            <v>7605764</v>
          </cell>
          <cell r="M899">
            <v>38908</v>
          </cell>
          <cell r="O899">
            <v>15050049</v>
          </cell>
        </row>
        <row r="900">
          <cell r="C900" t="str">
            <v>합계</v>
          </cell>
          <cell r="I900">
            <v>42521737</v>
          </cell>
          <cell r="K900">
            <v>63619474</v>
          </cell>
          <cell r="M900">
            <v>311326</v>
          </cell>
          <cell r="O900">
            <v>106452537</v>
          </cell>
        </row>
        <row r="922">
          <cell r="C922" t="str">
            <v>05기타부대시설공사</v>
          </cell>
        </row>
        <row r="923">
          <cell r="C923" t="str">
            <v>0501검수업무전산화</v>
          </cell>
          <cell r="F923" t="str">
            <v>식</v>
          </cell>
          <cell r="G923">
            <v>1</v>
          </cell>
          <cell r="I923">
            <v>6311520</v>
          </cell>
          <cell r="K923">
            <v>0</v>
          </cell>
          <cell r="M923">
            <v>0</v>
          </cell>
          <cell r="O923">
            <v>6311520</v>
          </cell>
        </row>
        <row r="924">
          <cell r="C924" t="str">
            <v>0502공구</v>
          </cell>
          <cell r="F924" t="str">
            <v>식</v>
          </cell>
          <cell r="G924">
            <v>1</v>
          </cell>
          <cell r="I924">
            <v>2684832</v>
          </cell>
          <cell r="K924">
            <v>0</v>
          </cell>
          <cell r="M924">
            <v>0</v>
          </cell>
          <cell r="O924">
            <v>2684832</v>
          </cell>
        </row>
        <row r="925">
          <cell r="C925" t="str">
            <v>0503계측기</v>
          </cell>
          <cell r="F925" t="str">
            <v>식</v>
          </cell>
          <cell r="G925">
            <v>1</v>
          </cell>
          <cell r="I925">
            <v>1366656</v>
          </cell>
          <cell r="K925">
            <v>0</v>
          </cell>
          <cell r="M925">
            <v>0</v>
          </cell>
          <cell r="O925">
            <v>1366656</v>
          </cell>
        </row>
        <row r="926">
          <cell r="C926" t="str">
            <v>0504비품및기타</v>
          </cell>
          <cell r="F926" t="str">
            <v>식</v>
          </cell>
          <cell r="G926">
            <v>1</v>
          </cell>
          <cell r="I926">
            <v>5119200</v>
          </cell>
          <cell r="K926">
            <v>0</v>
          </cell>
          <cell r="M926">
            <v>0</v>
          </cell>
          <cell r="O926">
            <v>5119200</v>
          </cell>
        </row>
        <row r="927">
          <cell r="C927" t="str">
            <v>합계</v>
          </cell>
          <cell r="I927">
            <v>15482208</v>
          </cell>
          <cell r="K927">
            <v>0</v>
          </cell>
          <cell r="M927">
            <v>0</v>
          </cell>
          <cell r="O927">
            <v>15482208</v>
          </cell>
        </row>
        <row r="949">
          <cell r="C949" t="str">
            <v>02검수고장비기초공사</v>
          </cell>
        </row>
        <row r="950">
          <cell r="C950" t="str">
            <v>020101)가설공사</v>
          </cell>
          <cell r="F950" t="str">
            <v>식</v>
          </cell>
          <cell r="G950">
            <v>1</v>
          </cell>
          <cell r="I950">
            <v>60546</v>
          </cell>
          <cell r="K950">
            <v>590050</v>
          </cell>
          <cell r="M950">
            <v>79680</v>
          </cell>
          <cell r="O950">
            <v>730276</v>
          </cell>
        </row>
        <row r="951">
          <cell r="C951" t="str">
            <v>020102)철근콘크리트공사</v>
          </cell>
          <cell r="F951" t="str">
            <v>식</v>
          </cell>
          <cell r="G951">
            <v>1</v>
          </cell>
          <cell r="I951">
            <v>12154423</v>
          </cell>
          <cell r="K951">
            <v>7606526</v>
          </cell>
          <cell r="M951">
            <v>579855</v>
          </cell>
          <cell r="O951">
            <v>20340804</v>
          </cell>
        </row>
        <row r="952">
          <cell r="C952" t="str">
            <v>020103)철골공사</v>
          </cell>
          <cell r="F952" t="str">
            <v>식</v>
          </cell>
          <cell r="G952">
            <v>1</v>
          </cell>
          <cell r="I952">
            <v>712405</v>
          </cell>
          <cell r="K952">
            <v>693734</v>
          </cell>
          <cell r="M952">
            <v>1195</v>
          </cell>
          <cell r="O952">
            <v>1407334</v>
          </cell>
        </row>
        <row r="953">
          <cell r="C953" t="str">
            <v>020104)조적공사</v>
          </cell>
          <cell r="F953" t="str">
            <v>식</v>
          </cell>
          <cell r="G953">
            <v>1</v>
          </cell>
          <cell r="I953">
            <v>17243</v>
          </cell>
          <cell r="K953">
            <v>60807</v>
          </cell>
          <cell r="M953">
            <v>0</v>
          </cell>
          <cell r="O953">
            <v>78050</v>
          </cell>
        </row>
        <row r="954">
          <cell r="C954" t="str">
            <v>020105)마감공사</v>
          </cell>
          <cell r="F954" t="str">
            <v>식</v>
          </cell>
          <cell r="G954">
            <v>1</v>
          </cell>
          <cell r="I954">
            <v>247043</v>
          </cell>
          <cell r="K954">
            <v>2995675</v>
          </cell>
          <cell r="M954">
            <v>0</v>
          </cell>
          <cell r="O954">
            <v>3242718</v>
          </cell>
        </row>
        <row r="955">
          <cell r="C955" t="str">
            <v>020106)골재및운반공사</v>
          </cell>
          <cell r="F955" t="str">
            <v>식</v>
          </cell>
          <cell r="G955">
            <v>1</v>
          </cell>
          <cell r="I955">
            <v>4068</v>
          </cell>
          <cell r="K955">
            <v>5238</v>
          </cell>
          <cell r="M955">
            <v>4593</v>
          </cell>
          <cell r="O955">
            <v>13899</v>
          </cell>
        </row>
        <row r="956">
          <cell r="C956" t="str">
            <v>합계</v>
          </cell>
          <cell r="I956">
            <v>13195728</v>
          </cell>
          <cell r="K956">
            <v>11952030</v>
          </cell>
          <cell r="M956">
            <v>665323</v>
          </cell>
          <cell r="O956">
            <v>25813081</v>
          </cell>
        </row>
        <row r="976">
          <cell r="C976" t="str">
            <v>03옥외검수피트공사</v>
          </cell>
        </row>
        <row r="977">
          <cell r="C977" t="str">
            <v>010101가설공사</v>
          </cell>
          <cell r="F977" t="str">
            <v>식</v>
          </cell>
          <cell r="G977">
            <v>1</v>
          </cell>
          <cell r="I977">
            <v>947460</v>
          </cell>
          <cell r="K977">
            <v>19432374</v>
          </cell>
          <cell r="M977">
            <v>0</v>
          </cell>
          <cell r="O977">
            <v>20379834</v>
          </cell>
        </row>
        <row r="978">
          <cell r="C978" t="str">
            <v>010102토및지정공사</v>
          </cell>
          <cell r="F978" t="str">
            <v>식</v>
          </cell>
          <cell r="G978">
            <v>1</v>
          </cell>
          <cell r="I978">
            <v>37823326</v>
          </cell>
          <cell r="K978">
            <v>43299616</v>
          </cell>
          <cell r="M978">
            <v>10469514</v>
          </cell>
          <cell r="O978">
            <v>91592456</v>
          </cell>
        </row>
        <row r="979">
          <cell r="C979" t="str">
            <v>010103철근콘크리트공사</v>
          </cell>
          <cell r="F979" t="str">
            <v>식</v>
          </cell>
          <cell r="G979">
            <v>1</v>
          </cell>
          <cell r="I979">
            <v>130588985</v>
          </cell>
          <cell r="K979">
            <v>81289561</v>
          </cell>
          <cell r="M979">
            <v>6275339</v>
          </cell>
          <cell r="O979">
            <v>218153885</v>
          </cell>
        </row>
        <row r="980">
          <cell r="C980" t="str">
            <v>010104철골공사</v>
          </cell>
          <cell r="F980" t="str">
            <v>식</v>
          </cell>
          <cell r="G980">
            <v>1</v>
          </cell>
          <cell r="I980">
            <v>39303669</v>
          </cell>
          <cell r="K980">
            <v>48042094</v>
          </cell>
          <cell r="M980">
            <v>1318055</v>
          </cell>
          <cell r="O980">
            <v>88663818</v>
          </cell>
        </row>
        <row r="981">
          <cell r="C981" t="str">
            <v>010105방수및미장공사</v>
          </cell>
          <cell r="F981" t="str">
            <v>식</v>
          </cell>
          <cell r="G981">
            <v>1</v>
          </cell>
          <cell r="I981">
            <v>921312</v>
          </cell>
          <cell r="K981">
            <v>14972972</v>
          </cell>
          <cell r="M981">
            <v>0</v>
          </cell>
          <cell r="O981">
            <v>15894284</v>
          </cell>
        </row>
        <row r="982">
          <cell r="C982" t="str">
            <v>010106금속공사</v>
          </cell>
          <cell r="F982" t="str">
            <v>식</v>
          </cell>
          <cell r="G982">
            <v>1</v>
          </cell>
          <cell r="I982">
            <v>3700316</v>
          </cell>
          <cell r="K982">
            <v>9222022</v>
          </cell>
          <cell r="M982">
            <v>0</v>
          </cell>
          <cell r="O982">
            <v>12922338</v>
          </cell>
        </row>
        <row r="983">
          <cell r="C983" t="str">
            <v>010107골재및운반비</v>
          </cell>
          <cell r="F983" t="str">
            <v>식</v>
          </cell>
          <cell r="G983">
            <v>1</v>
          </cell>
          <cell r="I983">
            <v>1189178</v>
          </cell>
          <cell r="K983">
            <v>882248</v>
          </cell>
          <cell r="M983">
            <v>729751</v>
          </cell>
          <cell r="O983">
            <v>2801177</v>
          </cell>
        </row>
        <row r="984">
          <cell r="C984" t="str">
            <v>010108흙막이공사</v>
          </cell>
          <cell r="F984" t="str">
            <v>식</v>
          </cell>
          <cell r="G984">
            <v>1</v>
          </cell>
          <cell r="I984">
            <v>36100528</v>
          </cell>
          <cell r="K984">
            <v>15254492</v>
          </cell>
          <cell r="M984">
            <v>4726660</v>
          </cell>
          <cell r="O984">
            <v>56081680</v>
          </cell>
        </row>
        <row r="985">
          <cell r="C985" t="str">
            <v>합계</v>
          </cell>
          <cell r="I985">
            <v>250574774</v>
          </cell>
          <cell r="K985">
            <v>232395379</v>
          </cell>
          <cell r="M985">
            <v>23519319</v>
          </cell>
          <cell r="O985">
            <v>506489472</v>
          </cell>
        </row>
      </sheetData>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Set>
  </externalBook>
</externalLink>
</file>

<file path=xl/externalLinks/externalLink2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가로)"/>
      <sheetName val="공사 총괄표"/>
      <sheetName val="1차공사 총괄표"/>
      <sheetName val="원가계산서(전기1차)"/>
      <sheetName val="관급자재(1차공사분)"/>
      <sheetName val="각종수수료"/>
      <sheetName val="공사금 내역서(전기1차)"/>
      <sheetName val="전기공사(총괄)1차"/>
      <sheetName val="산출집계1차"/>
      <sheetName val="2차공사 총괄표"/>
      <sheetName val="원가계산서(전기2차)"/>
      <sheetName val="관급자재(2차공사분)"/>
      <sheetName val="공사금 내역서(전기2차)"/>
      <sheetName val="전기공사(총괄)2차 "/>
      <sheetName val="산출집계2차"/>
      <sheetName val="일위대가"/>
      <sheetName val="단가조사"/>
      <sheetName val="노임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XXXX"/>
      <sheetName val="0000000"/>
      <sheetName val="분야별(전체)"/>
      <sheetName val="담당자별(전체)"/>
      <sheetName val="서울대PROJ"/>
      <sheetName val="서울대PROJ (체크)"/>
      <sheetName val="영주PROJ.(체크)"/>
      <sheetName val="서울대PROJ (체크) (2)"/>
      <sheetName val="요약서2"/>
      <sheetName val="미접촉 심의위원"/>
      <sheetName val="선물(조경)"/>
      <sheetName val="심의위원 선물종합"/>
      <sheetName val="면담SCHEDULE"/>
      <sheetName val="전자수첩현황"/>
      <sheetName val="영주요약서"/>
      <sheetName val="요약서(조경) (2)"/>
      <sheetName val="기념품현황"/>
      <sheetName val="추석선물"/>
      <sheetName val="브리핑참석대상"/>
      <sheetName val="조경심의위원 최종-주소"/>
      <sheetName val="영주심의위원명단(최종)-주소"/>
      <sheetName val="LP불출현황"/>
      <sheetName val="영주요약서-최종"/>
      <sheetName val="영주요약서-최종 (2)"/>
      <sheetName val="영주요약서-조경 최종"/>
      <sheetName val="담당자 전체"/>
      <sheetName val="담당자별(전체) (2)"/>
      <sheetName val="심의위원 new"/>
      <sheetName val="심의위원 주소"/>
      <sheetName val="확약서"/>
      <sheetName val="심의담당자별 교수명단"/>
    </sheetNames>
    <definedNames>
      <definedName name="원위치"/>
    </definedNames>
    <sheetDataSet>
      <sheetData sheetId="0"/>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refreshError="1"/>
      <sheetData sheetId="30" refreshError="1"/>
    </sheetDataSet>
  </externalBook>
</externalLink>
</file>

<file path=xl/externalLinks/externalLink2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송파조형물"/>
      <sheetName val="일위대가표"/>
      <sheetName val="단가산출"/>
    </sheetNames>
    <sheetDataSet>
      <sheetData sheetId="0" refreshError="1"/>
      <sheetData sheetId="1" refreshError="1"/>
      <sheetData sheetId="2" refreshError="1"/>
    </sheetDataSet>
  </externalBook>
</externalLink>
</file>

<file path=xl/externalLinks/externalLink2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AD"/>
      <sheetName val="일위대가표"/>
      <sheetName val="단가산출"/>
    </sheetNames>
    <sheetDataSet>
      <sheetData sheetId="0" refreshError="1"/>
      <sheetData sheetId="1" refreshError="1"/>
      <sheetData sheetId="2"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AEYO"/>
      <sheetName val="견적조건"/>
      <sheetName val="갑지(추정)"/>
      <sheetName val="SUMDO"/>
      <sheetName val="ENDDO"/>
      <sheetName val="PLDB"/>
      <sheetName val="AAA"/>
      <sheetName val="M-HOUR"/>
      <sheetName val="공기"/>
      <sheetName val="소요자재"/>
      <sheetName val="노무산출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일위대가모듈"/>
      <sheetName val="일위대가집계표"/>
      <sheetName val="일위대가표"/>
      <sheetName val="DATA"/>
      <sheetName val="일위대가표지"/>
      <sheetName val="시행분집계"/>
      <sheetName val="일위대가시행분"/>
      <sheetName val="단가산출표지"/>
      <sheetName val="단가산출집계"/>
    </sheetNames>
    <definedNames>
      <definedName name="수식입력매크로"/>
      <definedName name="일위규격매크로"/>
      <definedName name="일위코드입력매크로"/>
      <definedName name="일위화면복귀매크로"/>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원가"/>
      <sheetName val="총괄내"/>
      <sheetName val="내역서"/>
      <sheetName val="일위식재"/>
      <sheetName val="일위시설"/>
      <sheetName val="단가"/>
      <sheetName val="수량1"/>
      <sheetName val="수량2"/>
      <sheetName val="별산1"/>
      <sheetName val="별산2"/>
      <sheetName val="중기"/>
      <sheetName val="부표"/>
      <sheetName val="수량3"/>
      <sheetName val="수량4"/>
      <sheetName val="코드표"/>
      <sheetName val="Cell목록"/>
      <sheetName val="표지"/>
      <sheetName val="본선"/>
      <sheetName val="교차로개선"/>
      <sheetName val="조경"/>
      <sheetName val="전기"/>
      <sheetName val="집계표"/>
      <sheetName val="통보서"/>
      <sheetName val="청구서"/>
      <sheetName val="내역"/>
      <sheetName val="04 1"/>
      <sheetName val="DONGA3"/>
      <sheetName val="데리네이타현황"/>
      <sheetName val="단가산출"/>
      <sheetName val="노임"/>
      <sheetName val="백호우계수"/>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row r="1">
          <cell r="A1" t="str">
            <v>*규격별 식재품</v>
          </cell>
        </row>
        <row r="2">
          <cell r="A2" t="str">
            <v>코드</v>
          </cell>
          <cell r="B2" t="str">
            <v>내용</v>
          </cell>
          <cell r="C2" t="str">
            <v>단위</v>
          </cell>
          <cell r="D2" t="str">
            <v>조경공</v>
          </cell>
          <cell r="E2" t="str">
            <v>보통인부</v>
          </cell>
          <cell r="F2" t="str">
            <v>단위</v>
          </cell>
        </row>
        <row r="3">
          <cell r="A3" t="str">
            <v>H010</v>
          </cell>
          <cell r="B3" t="str">
            <v>1.0이하</v>
          </cell>
          <cell r="C3" t="str">
            <v>M</v>
          </cell>
          <cell r="D3">
            <v>5.6000000000000008E-2</v>
          </cell>
          <cell r="E3">
            <v>4.8000000000000001E-2</v>
          </cell>
          <cell r="F3" t="str">
            <v>지주목무</v>
          </cell>
        </row>
        <row r="4">
          <cell r="A4" t="str">
            <v>H015</v>
          </cell>
          <cell r="B4">
            <v>1.5</v>
          </cell>
          <cell r="D4">
            <v>7.1999999999999995E-2</v>
          </cell>
          <cell r="E4">
            <v>5.6000000000000008E-2</v>
          </cell>
          <cell r="F4" t="str">
            <v>지주목무</v>
          </cell>
        </row>
        <row r="5">
          <cell r="A5" t="str">
            <v>H020</v>
          </cell>
          <cell r="B5">
            <v>2</v>
          </cell>
          <cell r="D5">
            <v>8.8000000000000009E-2</v>
          </cell>
          <cell r="E5">
            <v>7.1999999999999995E-2</v>
          </cell>
          <cell r="F5" t="str">
            <v>지주목무</v>
          </cell>
        </row>
        <row r="6">
          <cell r="A6" t="str">
            <v>H025</v>
          </cell>
          <cell r="B6">
            <v>2.5</v>
          </cell>
          <cell r="D6">
            <v>0.15</v>
          </cell>
          <cell r="E6">
            <v>0.12</v>
          </cell>
        </row>
        <row r="7">
          <cell r="A7" t="str">
            <v>H030</v>
          </cell>
          <cell r="B7">
            <v>3</v>
          </cell>
          <cell r="D7">
            <v>0.19</v>
          </cell>
          <cell r="E7">
            <v>0.14000000000000001</v>
          </cell>
        </row>
        <row r="8">
          <cell r="A8" t="str">
            <v>H035</v>
          </cell>
          <cell r="B8">
            <v>3.5</v>
          </cell>
          <cell r="D8">
            <v>0.23</v>
          </cell>
          <cell r="E8">
            <v>0.17</v>
          </cell>
        </row>
        <row r="9">
          <cell r="A9" t="str">
            <v>H040</v>
          </cell>
          <cell r="B9">
            <v>4</v>
          </cell>
          <cell r="D9">
            <v>0.28999999999999998</v>
          </cell>
          <cell r="E9">
            <v>0.2</v>
          </cell>
        </row>
        <row r="10">
          <cell r="A10" t="str">
            <v>H045</v>
          </cell>
          <cell r="B10">
            <v>4.5</v>
          </cell>
          <cell r="D10">
            <v>0.33</v>
          </cell>
          <cell r="E10">
            <v>0.23</v>
          </cell>
        </row>
        <row r="11">
          <cell r="A11" t="str">
            <v>H050</v>
          </cell>
          <cell r="B11">
            <v>5</v>
          </cell>
          <cell r="D11">
            <v>0.38</v>
          </cell>
          <cell r="E11">
            <v>0.27</v>
          </cell>
        </row>
        <row r="12">
          <cell r="A12" t="str">
            <v>H055</v>
          </cell>
          <cell r="B12">
            <v>5.5</v>
          </cell>
          <cell r="D12">
            <v>0.43</v>
          </cell>
          <cell r="E12">
            <v>0.31</v>
          </cell>
        </row>
        <row r="13">
          <cell r="A13" t="str">
            <v>H060</v>
          </cell>
          <cell r="B13">
            <v>6</v>
          </cell>
          <cell r="D13">
            <v>0.49</v>
          </cell>
          <cell r="E13">
            <v>0.36</v>
          </cell>
        </row>
        <row r="14">
          <cell r="A14" t="str">
            <v>B004</v>
          </cell>
          <cell r="B14">
            <v>4</v>
          </cell>
          <cell r="C14" t="str">
            <v>CM</v>
          </cell>
          <cell r="D14">
            <v>0.11200000000000002</v>
          </cell>
          <cell r="E14">
            <v>7.1999999999999995E-2</v>
          </cell>
          <cell r="F14" t="str">
            <v>지주목무</v>
          </cell>
        </row>
        <row r="15">
          <cell r="A15" t="str">
            <v>B005</v>
          </cell>
          <cell r="B15">
            <v>5</v>
          </cell>
          <cell r="D15">
            <v>0.23</v>
          </cell>
          <cell r="E15">
            <v>0.14000000000000001</v>
          </cell>
        </row>
        <row r="16">
          <cell r="A16" t="str">
            <v>B006</v>
          </cell>
          <cell r="B16">
            <v>6</v>
          </cell>
          <cell r="D16">
            <v>0.32</v>
          </cell>
          <cell r="E16">
            <v>0.19</v>
          </cell>
        </row>
        <row r="17">
          <cell r="A17" t="str">
            <v>B007</v>
          </cell>
          <cell r="B17">
            <v>7</v>
          </cell>
          <cell r="D17">
            <v>0.41</v>
          </cell>
          <cell r="E17">
            <v>0.24</v>
          </cell>
        </row>
        <row r="18">
          <cell r="A18" t="str">
            <v>B008</v>
          </cell>
          <cell r="B18">
            <v>8</v>
          </cell>
          <cell r="D18">
            <v>0.5</v>
          </cell>
          <cell r="E18">
            <v>0.28999999999999998</v>
          </cell>
        </row>
        <row r="19">
          <cell r="A19" t="str">
            <v>B009</v>
          </cell>
          <cell r="B19">
            <v>9</v>
          </cell>
          <cell r="D19">
            <v>0.59</v>
          </cell>
          <cell r="E19">
            <v>0.35</v>
          </cell>
        </row>
        <row r="20">
          <cell r="A20" t="str">
            <v>B010</v>
          </cell>
          <cell r="B20">
            <v>10</v>
          </cell>
          <cell r="D20">
            <v>0.68</v>
          </cell>
          <cell r="E20">
            <v>0.39</v>
          </cell>
        </row>
        <row r="21">
          <cell r="A21" t="str">
            <v>B011</v>
          </cell>
          <cell r="B21">
            <v>11</v>
          </cell>
          <cell r="D21">
            <v>0.77</v>
          </cell>
          <cell r="E21">
            <v>0.45</v>
          </cell>
        </row>
        <row r="22">
          <cell r="A22" t="str">
            <v>B012</v>
          </cell>
          <cell r="B22">
            <v>12</v>
          </cell>
          <cell r="D22">
            <v>0.86</v>
          </cell>
          <cell r="E22">
            <v>0.5</v>
          </cell>
        </row>
        <row r="23">
          <cell r="A23" t="str">
            <v>B013</v>
          </cell>
          <cell r="B23">
            <v>13</v>
          </cell>
          <cell r="D23">
            <v>0.95</v>
          </cell>
          <cell r="E23">
            <v>0.55000000000000004</v>
          </cell>
        </row>
        <row r="24">
          <cell r="A24" t="str">
            <v>B014</v>
          </cell>
          <cell r="B24">
            <v>14</v>
          </cell>
          <cell r="D24">
            <v>1.03</v>
          </cell>
          <cell r="E24">
            <v>0.61</v>
          </cell>
        </row>
        <row r="25">
          <cell r="A25" t="str">
            <v>B015</v>
          </cell>
          <cell r="B25">
            <v>15</v>
          </cell>
          <cell r="D25">
            <v>1.1200000000000001</v>
          </cell>
          <cell r="E25">
            <v>0.66</v>
          </cell>
        </row>
        <row r="26">
          <cell r="A26" t="str">
            <v>B016</v>
          </cell>
          <cell r="B26">
            <v>16</v>
          </cell>
          <cell r="D26">
            <v>1.21</v>
          </cell>
          <cell r="E26">
            <v>0.71</v>
          </cell>
        </row>
        <row r="27">
          <cell r="A27" t="str">
            <v>B017</v>
          </cell>
          <cell r="B27">
            <v>17</v>
          </cell>
          <cell r="D27">
            <v>1.3</v>
          </cell>
          <cell r="E27">
            <v>0.77</v>
          </cell>
        </row>
        <row r="28">
          <cell r="A28" t="str">
            <v>B018</v>
          </cell>
          <cell r="B28">
            <v>18</v>
          </cell>
          <cell r="D28">
            <v>1.39</v>
          </cell>
          <cell r="E28">
            <v>0.83</v>
          </cell>
        </row>
        <row r="29">
          <cell r="A29" t="str">
            <v>B019</v>
          </cell>
          <cell r="B29">
            <v>19</v>
          </cell>
          <cell r="D29">
            <v>1.48</v>
          </cell>
          <cell r="E29">
            <v>0.88</v>
          </cell>
        </row>
        <row r="30">
          <cell r="A30" t="str">
            <v>B020</v>
          </cell>
          <cell r="B30">
            <v>20</v>
          </cell>
          <cell r="D30">
            <v>1.57</v>
          </cell>
          <cell r="E30">
            <v>0.94</v>
          </cell>
        </row>
        <row r="31">
          <cell r="A31" t="str">
            <v>B021</v>
          </cell>
          <cell r="B31">
            <v>21</v>
          </cell>
          <cell r="D31">
            <v>1.66</v>
          </cell>
          <cell r="E31">
            <v>0.99</v>
          </cell>
        </row>
        <row r="32">
          <cell r="A32" t="str">
            <v>B022</v>
          </cell>
          <cell r="B32">
            <v>22</v>
          </cell>
          <cell r="D32">
            <v>1.75</v>
          </cell>
          <cell r="E32">
            <v>1.05</v>
          </cell>
        </row>
        <row r="33">
          <cell r="A33" t="str">
            <v>B023</v>
          </cell>
          <cell r="B33">
            <v>23</v>
          </cell>
          <cell r="D33">
            <v>1.84</v>
          </cell>
          <cell r="E33">
            <v>1.1000000000000001</v>
          </cell>
        </row>
        <row r="34">
          <cell r="A34" t="str">
            <v>B024</v>
          </cell>
          <cell r="B34">
            <v>24</v>
          </cell>
          <cell r="D34">
            <v>1.93</v>
          </cell>
          <cell r="E34">
            <v>1.1599999999999999</v>
          </cell>
        </row>
        <row r="35">
          <cell r="A35" t="str">
            <v>B025</v>
          </cell>
          <cell r="B35">
            <v>25</v>
          </cell>
          <cell r="D35">
            <v>2.0099999999999998</v>
          </cell>
          <cell r="E35">
            <v>1.22</v>
          </cell>
        </row>
        <row r="36">
          <cell r="A36" t="str">
            <v>B026</v>
          </cell>
          <cell r="B36">
            <v>26</v>
          </cell>
          <cell r="D36">
            <v>2.1</v>
          </cell>
          <cell r="E36">
            <v>1.28</v>
          </cell>
        </row>
        <row r="37">
          <cell r="A37" t="str">
            <v>B027</v>
          </cell>
          <cell r="B37">
            <v>27</v>
          </cell>
          <cell r="D37">
            <v>2.19</v>
          </cell>
          <cell r="E37">
            <v>1.33</v>
          </cell>
        </row>
        <row r="38">
          <cell r="A38" t="str">
            <v>B028</v>
          </cell>
          <cell r="B38">
            <v>28</v>
          </cell>
          <cell r="D38">
            <v>2.2799999999999998</v>
          </cell>
          <cell r="E38">
            <v>1.37</v>
          </cell>
        </row>
        <row r="39">
          <cell r="A39" t="str">
            <v>B029</v>
          </cell>
          <cell r="B39">
            <v>29</v>
          </cell>
          <cell r="D39">
            <v>2.34</v>
          </cell>
          <cell r="E39">
            <v>1.4</v>
          </cell>
        </row>
        <row r="40">
          <cell r="A40" t="str">
            <v>B030</v>
          </cell>
          <cell r="B40">
            <v>30</v>
          </cell>
          <cell r="D40">
            <v>2.39</v>
          </cell>
          <cell r="E40">
            <v>1.44</v>
          </cell>
        </row>
        <row r="41">
          <cell r="A41" t="str">
            <v>R004</v>
          </cell>
          <cell r="B41">
            <v>4</v>
          </cell>
          <cell r="C41" t="str">
            <v>CM</v>
          </cell>
          <cell r="D41">
            <v>8.8000000000000009E-2</v>
          </cell>
          <cell r="E41">
            <v>5.6000000000000008E-2</v>
          </cell>
          <cell r="F41" t="str">
            <v>지주목무</v>
          </cell>
        </row>
        <row r="42">
          <cell r="A42" t="str">
            <v>R005</v>
          </cell>
          <cell r="B42">
            <v>5</v>
          </cell>
          <cell r="D42">
            <v>0.13600000000000001</v>
          </cell>
          <cell r="E42">
            <v>8.0000000000000016E-2</v>
          </cell>
          <cell r="F42" t="str">
            <v>지주목무</v>
          </cell>
        </row>
        <row r="43">
          <cell r="A43" t="str">
            <v>R006</v>
          </cell>
          <cell r="B43">
            <v>6</v>
          </cell>
          <cell r="D43">
            <v>0.23</v>
          </cell>
          <cell r="E43">
            <v>0.14000000000000001</v>
          </cell>
        </row>
        <row r="44">
          <cell r="A44" t="str">
            <v>R007</v>
          </cell>
          <cell r="B44">
            <v>7</v>
          </cell>
          <cell r="D44">
            <v>0.3</v>
          </cell>
          <cell r="E44">
            <v>0.18</v>
          </cell>
        </row>
        <row r="45">
          <cell r="A45" t="str">
            <v>R008</v>
          </cell>
          <cell r="B45">
            <v>8</v>
          </cell>
          <cell r="D45">
            <v>0.37</v>
          </cell>
          <cell r="E45">
            <v>0.22</v>
          </cell>
        </row>
        <row r="46">
          <cell r="A46" t="str">
            <v>R009</v>
          </cell>
          <cell r="B46">
            <v>9</v>
          </cell>
          <cell r="D46">
            <v>0.44</v>
          </cell>
          <cell r="E46">
            <v>0.26</v>
          </cell>
        </row>
        <row r="47">
          <cell r="A47" t="str">
            <v>R010</v>
          </cell>
          <cell r="B47">
            <v>10</v>
          </cell>
          <cell r="D47">
            <v>0.51</v>
          </cell>
          <cell r="E47">
            <v>0.3</v>
          </cell>
        </row>
        <row r="48">
          <cell r="A48" t="str">
            <v>R011</v>
          </cell>
          <cell r="B48">
            <v>11</v>
          </cell>
          <cell r="D48">
            <v>0.57999999999999996</v>
          </cell>
          <cell r="E48">
            <v>0.35</v>
          </cell>
        </row>
        <row r="49">
          <cell r="A49" t="str">
            <v>R012</v>
          </cell>
          <cell r="B49">
            <v>12</v>
          </cell>
          <cell r="D49">
            <v>0.65</v>
          </cell>
          <cell r="E49">
            <v>0.39</v>
          </cell>
        </row>
        <row r="50">
          <cell r="A50" t="str">
            <v>R013</v>
          </cell>
          <cell r="B50">
            <v>13</v>
          </cell>
          <cell r="D50">
            <v>0.72</v>
          </cell>
          <cell r="E50">
            <v>0.43</v>
          </cell>
        </row>
        <row r="51">
          <cell r="A51" t="str">
            <v>R014</v>
          </cell>
          <cell r="B51">
            <v>14</v>
          </cell>
          <cell r="D51">
            <v>0.8</v>
          </cell>
          <cell r="E51">
            <v>0.48</v>
          </cell>
        </row>
        <row r="52">
          <cell r="A52" t="str">
            <v>R015</v>
          </cell>
          <cell r="B52">
            <v>15</v>
          </cell>
          <cell r="D52">
            <v>0.87</v>
          </cell>
          <cell r="E52">
            <v>0.52</v>
          </cell>
        </row>
        <row r="53">
          <cell r="A53" t="str">
            <v>R016</v>
          </cell>
          <cell r="B53">
            <v>16</v>
          </cell>
          <cell r="D53">
            <v>0.94</v>
          </cell>
          <cell r="E53">
            <v>0.56999999999999995</v>
          </cell>
        </row>
        <row r="54">
          <cell r="A54" t="str">
            <v>R017</v>
          </cell>
          <cell r="B54">
            <v>17</v>
          </cell>
          <cell r="D54">
            <v>1.02</v>
          </cell>
          <cell r="E54">
            <v>0.62</v>
          </cell>
        </row>
        <row r="55">
          <cell r="A55" t="str">
            <v>R018</v>
          </cell>
          <cell r="B55">
            <v>18</v>
          </cell>
          <cell r="D55">
            <v>1.0900000000000001</v>
          </cell>
          <cell r="E55">
            <v>0.66</v>
          </cell>
        </row>
        <row r="56">
          <cell r="A56" t="str">
            <v>R019</v>
          </cell>
          <cell r="B56">
            <v>19</v>
          </cell>
          <cell r="D56">
            <v>1.17</v>
          </cell>
          <cell r="E56">
            <v>0.71</v>
          </cell>
        </row>
        <row r="57">
          <cell r="A57" t="str">
            <v>R020</v>
          </cell>
          <cell r="B57">
            <v>20</v>
          </cell>
          <cell r="D57">
            <v>1.25</v>
          </cell>
          <cell r="E57">
            <v>0.76</v>
          </cell>
        </row>
        <row r="58">
          <cell r="A58" t="str">
            <v>R021</v>
          </cell>
          <cell r="B58">
            <v>21</v>
          </cell>
          <cell r="D58">
            <v>1.32</v>
          </cell>
          <cell r="E58">
            <v>0.8</v>
          </cell>
        </row>
        <row r="59">
          <cell r="A59" t="str">
            <v>R022</v>
          </cell>
          <cell r="B59">
            <v>22</v>
          </cell>
          <cell r="D59">
            <v>1.4</v>
          </cell>
          <cell r="E59">
            <v>0.85</v>
          </cell>
        </row>
        <row r="60">
          <cell r="A60" t="str">
            <v>R023</v>
          </cell>
          <cell r="B60">
            <v>23</v>
          </cell>
          <cell r="D60">
            <v>1.47</v>
          </cell>
          <cell r="E60">
            <v>0.89</v>
          </cell>
        </row>
        <row r="61">
          <cell r="A61" t="str">
            <v>R024</v>
          </cell>
          <cell r="B61">
            <v>24</v>
          </cell>
          <cell r="D61">
            <v>1.55</v>
          </cell>
          <cell r="E61">
            <v>0.94</v>
          </cell>
        </row>
        <row r="62">
          <cell r="A62" t="str">
            <v>R025</v>
          </cell>
          <cell r="B62">
            <v>25</v>
          </cell>
          <cell r="D62">
            <v>1.62</v>
          </cell>
          <cell r="E62">
            <v>0.99</v>
          </cell>
        </row>
        <row r="63">
          <cell r="A63" t="str">
            <v>R026</v>
          </cell>
          <cell r="B63">
            <v>26</v>
          </cell>
          <cell r="D63">
            <v>1.7</v>
          </cell>
          <cell r="E63">
            <v>1.04</v>
          </cell>
        </row>
        <row r="64">
          <cell r="A64" t="str">
            <v>R027</v>
          </cell>
          <cell r="B64">
            <v>27</v>
          </cell>
          <cell r="D64">
            <v>1.78</v>
          </cell>
          <cell r="E64">
            <v>1.07</v>
          </cell>
        </row>
        <row r="65">
          <cell r="A65" t="str">
            <v>R028</v>
          </cell>
          <cell r="B65">
            <v>28</v>
          </cell>
          <cell r="D65">
            <v>1.83</v>
          </cell>
          <cell r="E65">
            <v>1.0900000000000001</v>
          </cell>
        </row>
        <row r="66">
          <cell r="A66" t="str">
            <v>R029</v>
          </cell>
          <cell r="B66">
            <v>29</v>
          </cell>
          <cell r="D66">
            <v>1.87</v>
          </cell>
          <cell r="E66">
            <v>1.1200000000000001</v>
          </cell>
        </row>
        <row r="67">
          <cell r="A67" t="str">
            <v>R030</v>
          </cell>
          <cell r="B67">
            <v>30</v>
          </cell>
          <cell r="D67">
            <v>1.91</v>
          </cell>
          <cell r="E67">
            <v>1.1499999999999999</v>
          </cell>
        </row>
        <row r="68">
          <cell r="A68" t="str">
            <v>HH03</v>
          </cell>
          <cell r="B68">
            <v>0.3</v>
          </cell>
          <cell r="D68">
            <v>0.01</v>
          </cell>
          <cell r="E68">
            <v>0.01</v>
          </cell>
        </row>
        <row r="69">
          <cell r="A69" t="str">
            <v>HH07</v>
          </cell>
          <cell r="B69">
            <v>0.7</v>
          </cell>
          <cell r="D69">
            <v>0.03</v>
          </cell>
          <cell r="E69">
            <v>0.02</v>
          </cell>
        </row>
        <row r="70">
          <cell r="A70" t="str">
            <v>HH11</v>
          </cell>
          <cell r="B70">
            <v>1.1000000000000001</v>
          </cell>
          <cell r="D70">
            <v>0.05</v>
          </cell>
          <cell r="E70">
            <v>0.03</v>
          </cell>
        </row>
        <row r="71">
          <cell r="A71" t="str">
            <v>HH15</v>
          </cell>
          <cell r="B71">
            <v>1.5</v>
          </cell>
          <cell r="D71">
            <v>0.09</v>
          </cell>
          <cell r="E71">
            <v>0.05</v>
          </cell>
        </row>
      </sheetData>
      <sheetData sheetId="15"/>
      <sheetData sheetId="16"/>
      <sheetData sheetId="17"/>
      <sheetData sheetId="18"/>
      <sheetData sheetId="19"/>
      <sheetData sheetId="20"/>
      <sheetData sheetId="21" refreshError="1"/>
      <sheetData sheetId="22"/>
      <sheetData sheetId="23"/>
      <sheetData sheetId="24"/>
      <sheetData sheetId="25"/>
      <sheetData sheetId="26" refreshError="1"/>
      <sheetData sheetId="27" refreshError="1"/>
      <sheetData sheetId="28" refreshError="1"/>
      <sheetData sheetId="29" refreshError="1"/>
      <sheetData sheetId="30" refreshError="1"/>
    </sheetDataSet>
  </externalBook>
</externalLink>
</file>

<file path=xl/externalLinks/externalLink2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일위대가(가설)"/>
      <sheetName val="예산서"/>
      <sheetName val="노임단가"/>
    </sheetNames>
    <sheetDataSet>
      <sheetData sheetId="0" refreshError="1"/>
      <sheetData sheetId="1" refreshError="1"/>
      <sheetData sheetId="2" refreshError="1"/>
    </sheetDataSet>
  </externalBook>
</externalLink>
</file>

<file path=xl/externalLinks/externalLink2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견적대비"/>
      <sheetName val="현장설명품의"/>
      <sheetName val="설명조서"/>
      <sheetName val="현설일반"/>
      <sheetName val="현설특수조건"/>
      <sheetName val="하도급승인"/>
      <sheetName val="실행내역서 "/>
    </sheetNames>
    <sheetDataSet>
      <sheetData sheetId="0"/>
      <sheetData sheetId="1"/>
      <sheetData sheetId="2"/>
      <sheetData sheetId="3"/>
      <sheetData sheetId="4"/>
      <sheetData sheetId="5"/>
      <sheetData sheetId="6" refreshError="1"/>
    </sheetDataSet>
  </externalBook>
</externalLink>
</file>

<file path=xl/externalLinks/externalLink2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수량산출"/>
      <sheetName val="수량 집계"/>
      <sheetName val="자재산출"/>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
      <sheetName val="갑지"/>
      <sheetName val="총괄 "/>
      <sheetName val="내역서"/>
      <sheetName val="물가"/>
      <sheetName val="노임단가-공사"/>
      <sheetName val="노임단가-제조"/>
      <sheetName val="일위대가"/>
      <sheetName val="견적대비"/>
      <sheetName val="산출물량-기계"/>
      <sheetName val="산출자재-전기"/>
      <sheetName val="산출노무-전기 "/>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산출내역서"/>
      <sheetName val="원가계산서"/>
      <sheetName val="원가서"/>
    </sheetNames>
    <sheetDataSet>
      <sheetData sheetId="0" refreshError="1"/>
      <sheetData sheetId="1"/>
      <sheetData sheetId="2" refreshError="1">
        <row r="4">
          <cell r="D4">
            <v>266493739</v>
          </cell>
        </row>
        <row r="8">
          <cell r="D8">
            <v>53636482</v>
          </cell>
        </row>
        <row r="9">
          <cell r="D9">
            <v>31327595</v>
          </cell>
        </row>
        <row r="10">
          <cell r="D10">
            <v>289484992</v>
          </cell>
        </row>
        <row r="12">
          <cell r="D12">
            <v>6985909</v>
          </cell>
        </row>
        <row r="15">
          <cell r="D15">
            <v>208697908</v>
          </cell>
        </row>
        <row r="17">
          <cell r="D17">
            <v>4780000000</v>
          </cell>
        </row>
      </sheetData>
    </sheetDataSet>
  </externalBook>
</externalLink>
</file>

<file path=xl/externalLinks/externalLink2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원가계산서"/>
      <sheetName val="내역서"/>
      <sheetName val="공내역서"/>
      <sheetName val="일위대가"/>
      <sheetName val="공일위대가"/>
      <sheetName val="인공산출서"/>
      <sheetName val="관급자재"/>
      <sheetName val="자재단가"/>
      <sheetName val="노임"/>
      <sheetName val="업체단가"/>
      <sheetName val="운반비"/>
      <sheetName val="중량산출서(애자류)"/>
      <sheetName val="중량산출서(전선류)"/>
      <sheetName val="중량산출서(철재)"/>
      <sheetName val="가설사무소"/>
      <sheetName val="가설사무소 (공)"/>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row r="6">
          <cell r="A6" t="str">
            <v>600V 비닐절연전선</v>
          </cell>
          <cell r="B6" t="str">
            <v>IV 1.6mm</v>
          </cell>
          <cell r="C6" t="str">
            <v>m</v>
          </cell>
          <cell r="D6">
            <v>794</v>
          </cell>
          <cell r="E6">
            <v>79</v>
          </cell>
          <cell r="F6">
            <v>842</v>
          </cell>
          <cell r="G6">
            <v>85</v>
          </cell>
          <cell r="L6">
            <v>79</v>
          </cell>
        </row>
        <row r="7">
          <cell r="A7" t="str">
            <v>600V 비닐절연전선</v>
          </cell>
          <cell r="B7" t="str">
            <v>IV 2.0mm</v>
          </cell>
          <cell r="C7" t="str">
            <v>m</v>
          </cell>
          <cell r="D7">
            <v>794</v>
          </cell>
          <cell r="E7">
            <v>119</v>
          </cell>
          <cell r="F7">
            <v>842</v>
          </cell>
          <cell r="G7">
            <v>126</v>
          </cell>
          <cell r="L7">
            <v>119</v>
          </cell>
        </row>
        <row r="8">
          <cell r="A8" t="str">
            <v>600V 비닐절연전선</v>
          </cell>
          <cell r="B8" t="str">
            <v>IV 3.5㎟</v>
          </cell>
          <cell r="C8" t="str">
            <v>m</v>
          </cell>
          <cell r="D8">
            <v>794</v>
          </cell>
          <cell r="E8">
            <v>147</v>
          </cell>
          <cell r="F8">
            <v>842</v>
          </cell>
          <cell r="G8">
            <v>159</v>
          </cell>
          <cell r="L8">
            <v>147</v>
          </cell>
        </row>
        <row r="9">
          <cell r="A9" t="str">
            <v>600V 비닐절연전선</v>
          </cell>
          <cell r="B9" t="str">
            <v>IV 5.5㎟</v>
          </cell>
          <cell r="C9" t="str">
            <v>m</v>
          </cell>
          <cell r="D9">
            <v>794</v>
          </cell>
          <cell r="E9">
            <v>212</v>
          </cell>
          <cell r="F9">
            <v>842</v>
          </cell>
          <cell r="G9">
            <v>241</v>
          </cell>
          <cell r="L9">
            <v>212</v>
          </cell>
        </row>
        <row r="10">
          <cell r="A10" t="str">
            <v>600V 비닐절연전선</v>
          </cell>
          <cell r="B10" t="str">
            <v>IV 8㎟</v>
          </cell>
          <cell r="C10" t="str">
            <v>m</v>
          </cell>
          <cell r="D10">
            <v>794</v>
          </cell>
          <cell r="E10">
            <v>316</v>
          </cell>
          <cell r="F10">
            <v>842</v>
          </cell>
          <cell r="G10">
            <v>341</v>
          </cell>
          <cell r="L10">
            <v>316</v>
          </cell>
        </row>
        <row r="11">
          <cell r="A11" t="str">
            <v>600V 비닐절연전선</v>
          </cell>
          <cell r="B11" t="str">
            <v>HIV 2.0mm</v>
          </cell>
          <cell r="C11" t="str">
            <v>m</v>
          </cell>
          <cell r="D11">
            <v>794</v>
          </cell>
          <cell r="E11">
            <v>124</v>
          </cell>
          <cell r="F11">
            <v>842</v>
          </cell>
          <cell r="G11">
            <v>132</v>
          </cell>
          <cell r="L11">
            <v>124</v>
          </cell>
        </row>
        <row r="12">
          <cell r="A12" t="str">
            <v>600V 가교PE 케이블</v>
          </cell>
          <cell r="B12" t="str">
            <v>CV 2.0㎟x1C</v>
          </cell>
          <cell r="C12" t="str">
            <v>m</v>
          </cell>
          <cell r="D12">
            <v>798</v>
          </cell>
          <cell r="E12">
            <v>201</v>
          </cell>
          <cell r="F12">
            <v>851</v>
          </cell>
          <cell r="G12">
            <v>207</v>
          </cell>
          <cell r="L12">
            <v>201</v>
          </cell>
        </row>
        <row r="13">
          <cell r="A13" t="str">
            <v>600V 가교PE 케이블</v>
          </cell>
          <cell r="B13" t="str">
            <v>CV 1Cx3.5㎟</v>
          </cell>
          <cell r="C13" t="str">
            <v>m</v>
          </cell>
          <cell r="D13">
            <v>798</v>
          </cell>
          <cell r="E13">
            <v>254</v>
          </cell>
          <cell r="F13">
            <v>851</v>
          </cell>
          <cell r="G13">
            <v>261</v>
          </cell>
          <cell r="L13">
            <v>254</v>
          </cell>
        </row>
        <row r="14">
          <cell r="A14" t="str">
            <v>600V 가교PE 케이블</v>
          </cell>
          <cell r="B14" t="str">
            <v>CV 1Cx5.5㎟</v>
          </cell>
          <cell r="C14" t="str">
            <v>m</v>
          </cell>
          <cell r="D14">
            <v>798</v>
          </cell>
          <cell r="E14">
            <v>368</v>
          </cell>
          <cell r="F14">
            <v>851</v>
          </cell>
          <cell r="G14">
            <v>379</v>
          </cell>
          <cell r="L14">
            <v>368</v>
          </cell>
        </row>
        <row r="15">
          <cell r="A15" t="str">
            <v>600V 가교PE 케이블</v>
          </cell>
          <cell r="B15" t="str">
            <v>CV 1Cx8㎟</v>
          </cell>
          <cell r="C15" t="str">
            <v>m</v>
          </cell>
          <cell r="D15">
            <v>798</v>
          </cell>
          <cell r="E15">
            <v>479</v>
          </cell>
          <cell r="F15">
            <v>851</v>
          </cell>
          <cell r="G15">
            <v>490</v>
          </cell>
          <cell r="L15">
            <v>479</v>
          </cell>
        </row>
        <row r="16">
          <cell r="A16" t="str">
            <v>600V 가교PE 케이블</v>
          </cell>
          <cell r="B16" t="str">
            <v>CV 1Cx14㎟</v>
          </cell>
          <cell r="C16" t="str">
            <v>m</v>
          </cell>
          <cell r="D16">
            <v>798</v>
          </cell>
          <cell r="E16">
            <v>838</v>
          </cell>
          <cell r="F16">
            <v>851</v>
          </cell>
          <cell r="G16">
            <v>862</v>
          </cell>
          <cell r="L16">
            <v>838</v>
          </cell>
        </row>
        <row r="17">
          <cell r="A17" t="str">
            <v>600V 가교PE 케이블</v>
          </cell>
          <cell r="B17" t="str">
            <v>CV 1Cx22㎟</v>
          </cell>
          <cell r="C17" t="str">
            <v>m</v>
          </cell>
          <cell r="D17">
            <v>798</v>
          </cell>
          <cell r="E17">
            <v>1106</v>
          </cell>
          <cell r="F17">
            <v>851</v>
          </cell>
          <cell r="G17">
            <v>1138</v>
          </cell>
          <cell r="L17">
            <v>1106</v>
          </cell>
        </row>
        <row r="18">
          <cell r="A18" t="str">
            <v>600V 가교PE 케이블</v>
          </cell>
          <cell r="B18" t="str">
            <v>CV 1Cx38㎟</v>
          </cell>
          <cell r="C18" t="str">
            <v>m</v>
          </cell>
          <cell r="D18">
            <v>798</v>
          </cell>
          <cell r="E18">
            <v>1704</v>
          </cell>
          <cell r="F18">
            <v>851</v>
          </cell>
          <cell r="G18">
            <v>1752</v>
          </cell>
          <cell r="L18">
            <v>1704</v>
          </cell>
        </row>
        <row r="19">
          <cell r="A19" t="str">
            <v>600V 가교PE 케이블</v>
          </cell>
          <cell r="B19" t="str">
            <v>CV 1Cx60㎟</v>
          </cell>
          <cell r="C19" t="str">
            <v>m</v>
          </cell>
          <cell r="D19">
            <v>798</v>
          </cell>
          <cell r="E19">
            <v>2669</v>
          </cell>
          <cell r="F19">
            <v>851</v>
          </cell>
          <cell r="G19">
            <v>2745</v>
          </cell>
          <cell r="L19">
            <v>2669</v>
          </cell>
        </row>
        <row r="20">
          <cell r="A20" t="str">
            <v>600V 가교PE 케이블</v>
          </cell>
          <cell r="B20" t="str">
            <v>CV 1Cx100㎟</v>
          </cell>
          <cell r="C20" t="str">
            <v>m</v>
          </cell>
          <cell r="D20">
            <v>798</v>
          </cell>
          <cell r="E20">
            <v>4357</v>
          </cell>
          <cell r="F20">
            <v>851</v>
          </cell>
          <cell r="G20">
            <v>4482</v>
          </cell>
          <cell r="L20">
            <v>4357</v>
          </cell>
        </row>
        <row r="21">
          <cell r="A21" t="str">
            <v>600V 가교PE 케이블</v>
          </cell>
          <cell r="B21" t="str">
            <v>CV 1Cx150㎟</v>
          </cell>
          <cell r="C21" t="str">
            <v>m</v>
          </cell>
          <cell r="D21">
            <v>798</v>
          </cell>
          <cell r="E21">
            <v>6352</v>
          </cell>
          <cell r="F21">
            <v>851</v>
          </cell>
          <cell r="G21">
            <v>6534</v>
          </cell>
          <cell r="L21">
            <v>6352</v>
          </cell>
        </row>
        <row r="22">
          <cell r="A22" t="str">
            <v>600V 가교PE 케이블</v>
          </cell>
          <cell r="B22" t="str">
            <v>CV 1Cx200㎟</v>
          </cell>
          <cell r="C22" t="str">
            <v>m</v>
          </cell>
          <cell r="D22">
            <v>798</v>
          </cell>
          <cell r="E22">
            <v>9986</v>
          </cell>
          <cell r="F22">
            <v>851</v>
          </cell>
          <cell r="G22">
            <v>10271</v>
          </cell>
          <cell r="L22">
            <v>9986</v>
          </cell>
        </row>
        <row r="23">
          <cell r="A23" t="str">
            <v>600V 가교PE 케이블</v>
          </cell>
          <cell r="B23" t="str">
            <v>CV 1Cx325㎟</v>
          </cell>
          <cell r="C23" t="str">
            <v>m</v>
          </cell>
          <cell r="D23">
            <v>798</v>
          </cell>
          <cell r="E23">
            <v>13908</v>
          </cell>
          <cell r="F23">
            <v>851</v>
          </cell>
          <cell r="G23">
            <v>14305</v>
          </cell>
          <cell r="L23">
            <v>13908</v>
          </cell>
        </row>
        <row r="24">
          <cell r="A24" t="str">
            <v>600V 가교PE 케이블</v>
          </cell>
          <cell r="B24" t="str">
            <v>CV 2Cx3.5㎟</v>
          </cell>
          <cell r="C24" t="str">
            <v>m</v>
          </cell>
          <cell r="D24">
            <v>798</v>
          </cell>
          <cell r="E24">
            <v>634</v>
          </cell>
          <cell r="F24">
            <v>851</v>
          </cell>
          <cell r="G24">
            <v>652</v>
          </cell>
          <cell r="L24">
            <v>634</v>
          </cell>
        </row>
        <row r="25">
          <cell r="A25" t="str">
            <v>601V 가교PE 케이블</v>
          </cell>
          <cell r="B25" t="str">
            <v>CV 2Cx5.5㎟</v>
          </cell>
          <cell r="C25" t="str">
            <v>m</v>
          </cell>
          <cell r="D25">
            <v>798</v>
          </cell>
          <cell r="E25">
            <v>846</v>
          </cell>
          <cell r="F25">
            <v>851</v>
          </cell>
          <cell r="G25">
            <v>870</v>
          </cell>
          <cell r="L25">
            <v>846</v>
          </cell>
        </row>
        <row r="26">
          <cell r="A26" t="str">
            <v>600V 가교PE 케이블</v>
          </cell>
          <cell r="B26" t="str">
            <v>CV 2Cx8㎟</v>
          </cell>
          <cell r="C26" t="str">
            <v>m</v>
          </cell>
          <cell r="D26">
            <v>798</v>
          </cell>
          <cell r="E26">
            <v>1066</v>
          </cell>
          <cell r="F26">
            <v>851</v>
          </cell>
          <cell r="G26">
            <v>1097</v>
          </cell>
          <cell r="L26">
            <v>1066</v>
          </cell>
        </row>
        <row r="27">
          <cell r="A27" t="str">
            <v>600V 가교PE 케이블</v>
          </cell>
          <cell r="B27" t="str">
            <v>CV 2Cx14㎟</v>
          </cell>
          <cell r="C27" t="str">
            <v>m</v>
          </cell>
          <cell r="D27">
            <v>798</v>
          </cell>
          <cell r="E27">
            <v>1904</v>
          </cell>
          <cell r="F27">
            <v>851</v>
          </cell>
          <cell r="G27">
            <v>1956</v>
          </cell>
          <cell r="L27">
            <v>1904</v>
          </cell>
        </row>
        <row r="28">
          <cell r="A28" t="str">
            <v>600V 가교PE 케이블</v>
          </cell>
          <cell r="B28" t="str">
            <v>CV 2Cx22㎟</v>
          </cell>
          <cell r="C28" t="str">
            <v>m</v>
          </cell>
          <cell r="D28">
            <v>798</v>
          </cell>
          <cell r="E28">
            <v>2520</v>
          </cell>
          <cell r="F28">
            <v>851</v>
          </cell>
          <cell r="G28">
            <v>2592</v>
          </cell>
          <cell r="L28">
            <v>2520</v>
          </cell>
        </row>
        <row r="29">
          <cell r="A29" t="str">
            <v>600V 가교PE 케이블</v>
          </cell>
          <cell r="B29" t="str">
            <v>CV 2Cx38㎟</v>
          </cell>
          <cell r="C29" t="str">
            <v>m</v>
          </cell>
          <cell r="D29">
            <v>798</v>
          </cell>
          <cell r="E29">
            <v>3881</v>
          </cell>
          <cell r="F29">
            <v>851</v>
          </cell>
          <cell r="G29">
            <v>3992</v>
          </cell>
          <cell r="L29">
            <v>3881</v>
          </cell>
        </row>
        <row r="30">
          <cell r="A30" t="str">
            <v>600V 가교PE 케이블</v>
          </cell>
          <cell r="B30" t="str">
            <v>CV 2Cx60㎟</v>
          </cell>
          <cell r="C30" t="str">
            <v>m</v>
          </cell>
          <cell r="D30">
            <v>798</v>
          </cell>
          <cell r="E30">
            <v>7054</v>
          </cell>
          <cell r="F30">
            <v>851</v>
          </cell>
          <cell r="G30">
            <v>6927</v>
          </cell>
          <cell r="L30">
            <v>6927</v>
          </cell>
        </row>
        <row r="31">
          <cell r="A31" t="str">
            <v>600V 가교PE 케이블</v>
          </cell>
          <cell r="B31" t="str">
            <v>CV 3Cx2.0㎟</v>
          </cell>
          <cell r="C31" t="str">
            <v>m</v>
          </cell>
          <cell r="D31">
            <v>798</v>
          </cell>
          <cell r="E31">
            <v>598</v>
          </cell>
          <cell r="F31">
            <v>851</v>
          </cell>
          <cell r="G31">
            <v>615</v>
          </cell>
          <cell r="L31">
            <v>598</v>
          </cell>
        </row>
        <row r="32">
          <cell r="A32" t="str">
            <v>600V 가교PE 케이블</v>
          </cell>
          <cell r="B32" t="str">
            <v>CV 3Cx3.5㎟</v>
          </cell>
          <cell r="C32" t="str">
            <v>m</v>
          </cell>
          <cell r="D32">
            <v>798</v>
          </cell>
          <cell r="E32">
            <v>799</v>
          </cell>
          <cell r="F32">
            <v>851</v>
          </cell>
          <cell r="G32">
            <v>821</v>
          </cell>
          <cell r="L32">
            <v>799</v>
          </cell>
        </row>
        <row r="33">
          <cell r="A33" t="str">
            <v>600V 가교PE 케이블</v>
          </cell>
          <cell r="B33" t="str">
            <v>CV 3Cx5.5㎟</v>
          </cell>
          <cell r="C33" t="str">
            <v>m</v>
          </cell>
          <cell r="D33">
            <v>798</v>
          </cell>
          <cell r="E33">
            <v>1110</v>
          </cell>
          <cell r="F33">
            <v>851</v>
          </cell>
          <cell r="G33">
            <v>1142</v>
          </cell>
          <cell r="L33">
            <v>1110</v>
          </cell>
        </row>
        <row r="34">
          <cell r="A34" t="str">
            <v>600V 가교PE 케이블</v>
          </cell>
          <cell r="B34" t="str">
            <v>CV 3Cx8㎟</v>
          </cell>
          <cell r="C34" t="str">
            <v>m</v>
          </cell>
          <cell r="D34">
            <v>798</v>
          </cell>
          <cell r="E34">
            <v>1410</v>
          </cell>
          <cell r="F34">
            <v>851</v>
          </cell>
          <cell r="G34">
            <v>1450</v>
          </cell>
          <cell r="L34">
            <v>1410</v>
          </cell>
        </row>
        <row r="35">
          <cell r="A35" t="str">
            <v>600V 가교PE 케이블</v>
          </cell>
          <cell r="B35" t="str">
            <v>CV 4Cx5.5㎟</v>
          </cell>
          <cell r="C35" t="str">
            <v>m</v>
          </cell>
          <cell r="D35">
            <v>798</v>
          </cell>
          <cell r="E35">
            <v>1370</v>
          </cell>
          <cell r="F35">
            <v>851</v>
          </cell>
          <cell r="G35">
            <v>1490</v>
          </cell>
          <cell r="L35">
            <v>1370</v>
          </cell>
        </row>
        <row r="36">
          <cell r="A36" t="str">
            <v>600V 가교PE 케이블</v>
          </cell>
          <cell r="B36" t="str">
            <v>CV 4Cx8㎟</v>
          </cell>
          <cell r="C36" t="str">
            <v>m</v>
          </cell>
          <cell r="D36">
            <v>798</v>
          </cell>
          <cell r="E36">
            <v>1785</v>
          </cell>
          <cell r="F36">
            <v>851</v>
          </cell>
          <cell r="G36">
            <v>1836</v>
          </cell>
          <cell r="L36">
            <v>1785</v>
          </cell>
        </row>
        <row r="37">
          <cell r="A37" t="str">
            <v>600V 가교PE 케이블</v>
          </cell>
          <cell r="B37" t="str">
            <v>CV 4Cx14㎟</v>
          </cell>
          <cell r="C37" t="str">
            <v>m</v>
          </cell>
          <cell r="D37">
            <v>798</v>
          </cell>
          <cell r="E37">
            <v>3215</v>
          </cell>
          <cell r="F37">
            <v>851</v>
          </cell>
          <cell r="G37">
            <v>3306</v>
          </cell>
          <cell r="L37">
            <v>3215</v>
          </cell>
        </row>
        <row r="38">
          <cell r="A38" t="str">
            <v>600V 가교PE 케이블</v>
          </cell>
          <cell r="B38" t="str">
            <v>CV 4Cx22㎟</v>
          </cell>
          <cell r="C38" t="str">
            <v>m</v>
          </cell>
          <cell r="D38">
            <v>798</v>
          </cell>
          <cell r="E38">
            <v>4329</v>
          </cell>
          <cell r="F38">
            <v>851</v>
          </cell>
          <cell r="G38">
            <v>4452</v>
          </cell>
          <cell r="L38">
            <v>4329</v>
          </cell>
        </row>
        <row r="39">
          <cell r="A39" t="str">
            <v>6.6KV 가교PE케이블</v>
          </cell>
          <cell r="B39" t="str">
            <v>CV 1Cx38㎟</v>
          </cell>
          <cell r="C39" t="str">
            <v>m</v>
          </cell>
          <cell r="D39">
            <v>798</v>
          </cell>
          <cell r="E39">
            <v>4106</v>
          </cell>
          <cell r="F39">
            <v>851</v>
          </cell>
          <cell r="G39">
            <v>4223</v>
          </cell>
          <cell r="L39">
            <v>4106</v>
          </cell>
        </row>
        <row r="40">
          <cell r="A40" t="str">
            <v>6.6KV 가교PE케이블</v>
          </cell>
          <cell r="B40" t="str">
            <v>CV 1Cx60㎟</v>
          </cell>
          <cell r="C40" t="str">
            <v>m</v>
          </cell>
          <cell r="D40">
            <v>798</v>
          </cell>
          <cell r="E40">
            <v>5463</v>
          </cell>
          <cell r="F40">
            <v>851</v>
          </cell>
          <cell r="G40">
            <v>5619</v>
          </cell>
          <cell r="L40">
            <v>5463</v>
          </cell>
        </row>
        <row r="41">
          <cell r="A41" t="str">
            <v>접지용전선</v>
          </cell>
          <cell r="B41" t="str">
            <v>GV 1.6mm</v>
          </cell>
          <cell r="C41" t="str">
            <v>m</v>
          </cell>
          <cell r="D41">
            <v>795</v>
          </cell>
          <cell r="E41">
            <v>171</v>
          </cell>
          <cell r="F41">
            <v>844</v>
          </cell>
          <cell r="G41">
            <v>177</v>
          </cell>
          <cell r="L41">
            <v>171</v>
          </cell>
        </row>
        <row r="42">
          <cell r="A42" t="str">
            <v>접지용전선</v>
          </cell>
          <cell r="B42" t="str">
            <v>GV 2.0mm</v>
          </cell>
          <cell r="C42" t="str">
            <v>m</v>
          </cell>
          <cell r="D42">
            <v>795</v>
          </cell>
          <cell r="E42">
            <v>226</v>
          </cell>
          <cell r="F42">
            <v>844</v>
          </cell>
          <cell r="G42">
            <v>234</v>
          </cell>
          <cell r="L42">
            <v>226</v>
          </cell>
        </row>
        <row r="43">
          <cell r="A43" t="str">
            <v>접지용전선</v>
          </cell>
          <cell r="B43" t="str">
            <v>GV 3.5㎟</v>
          </cell>
          <cell r="C43" t="str">
            <v>m</v>
          </cell>
          <cell r="D43">
            <v>795</v>
          </cell>
          <cell r="E43">
            <v>277</v>
          </cell>
          <cell r="F43">
            <v>844</v>
          </cell>
          <cell r="G43">
            <v>286</v>
          </cell>
          <cell r="L43">
            <v>277</v>
          </cell>
        </row>
        <row r="44">
          <cell r="A44" t="str">
            <v>접지용전선</v>
          </cell>
          <cell r="B44" t="str">
            <v>GV 5.5㎟</v>
          </cell>
          <cell r="C44" t="str">
            <v>m</v>
          </cell>
          <cell r="D44">
            <v>795</v>
          </cell>
          <cell r="E44">
            <v>377</v>
          </cell>
          <cell r="F44">
            <v>844</v>
          </cell>
          <cell r="G44">
            <v>388</v>
          </cell>
          <cell r="L44">
            <v>377</v>
          </cell>
        </row>
        <row r="45">
          <cell r="A45" t="str">
            <v>접지용전선</v>
          </cell>
          <cell r="B45" t="str">
            <v>GV 8㎟</v>
          </cell>
          <cell r="C45" t="str">
            <v>m</v>
          </cell>
          <cell r="D45">
            <v>795</v>
          </cell>
          <cell r="E45">
            <v>576</v>
          </cell>
          <cell r="F45">
            <v>844</v>
          </cell>
          <cell r="G45">
            <v>594</v>
          </cell>
          <cell r="L45">
            <v>576</v>
          </cell>
        </row>
        <row r="46">
          <cell r="A46" t="str">
            <v>접지용전선</v>
          </cell>
          <cell r="B46" t="str">
            <v>GV 14㎟</v>
          </cell>
          <cell r="C46" t="str">
            <v>m</v>
          </cell>
          <cell r="D46">
            <v>795</v>
          </cell>
          <cell r="E46">
            <v>971</v>
          </cell>
          <cell r="F46">
            <v>844</v>
          </cell>
          <cell r="G46">
            <v>1002</v>
          </cell>
          <cell r="L46">
            <v>971</v>
          </cell>
        </row>
        <row r="47">
          <cell r="A47" t="str">
            <v>접지용전선</v>
          </cell>
          <cell r="B47" t="str">
            <v>GV 22㎟</v>
          </cell>
          <cell r="C47" t="str">
            <v>m</v>
          </cell>
          <cell r="D47">
            <v>795</v>
          </cell>
          <cell r="E47">
            <v>1348</v>
          </cell>
          <cell r="F47">
            <v>844</v>
          </cell>
          <cell r="G47">
            <v>1391</v>
          </cell>
          <cell r="L47">
            <v>1348</v>
          </cell>
        </row>
        <row r="48">
          <cell r="A48" t="str">
            <v>접지용전선</v>
          </cell>
          <cell r="B48" t="str">
            <v>GV 38㎟</v>
          </cell>
          <cell r="C48" t="str">
            <v>m</v>
          </cell>
          <cell r="D48">
            <v>795</v>
          </cell>
          <cell r="E48">
            <v>2032</v>
          </cell>
          <cell r="F48">
            <v>844</v>
          </cell>
          <cell r="G48">
            <v>2095</v>
          </cell>
          <cell r="L48">
            <v>2032</v>
          </cell>
        </row>
        <row r="49">
          <cell r="A49" t="str">
            <v>접지용전선</v>
          </cell>
          <cell r="B49" t="str">
            <v>GV 60㎟</v>
          </cell>
          <cell r="C49" t="str">
            <v>m</v>
          </cell>
          <cell r="D49">
            <v>795</v>
          </cell>
          <cell r="E49">
            <v>3212</v>
          </cell>
          <cell r="F49">
            <v>844</v>
          </cell>
          <cell r="G49">
            <v>3312</v>
          </cell>
          <cell r="L49">
            <v>3212</v>
          </cell>
        </row>
        <row r="50">
          <cell r="A50" t="str">
            <v>접지용전선</v>
          </cell>
          <cell r="B50" t="str">
            <v>GV 80㎟</v>
          </cell>
          <cell r="C50" t="str">
            <v>m</v>
          </cell>
          <cell r="D50">
            <v>795</v>
          </cell>
          <cell r="E50">
            <v>4099</v>
          </cell>
          <cell r="F50">
            <v>844</v>
          </cell>
          <cell r="G50">
            <v>4226</v>
          </cell>
          <cell r="L50">
            <v>4099</v>
          </cell>
        </row>
        <row r="51">
          <cell r="A51" t="str">
            <v>600V 내화전선 FR-8</v>
          </cell>
          <cell r="B51" t="str">
            <v>FR-8 1Cx60㎟</v>
          </cell>
          <cell r="C51" t="str">
            <v>m</v>
          </cell>
          <cell r="D51">
            <v>798</v>
          </cell>
          <cell r="E51">
            <v>5609</v>
          </cell>
          <cell r="F51">
            <v>850</v>
          </cell>
          <cell r="G51">
            <v>5695</v>
          </cell>
          <cell r="L51">
            <v>5609</v>
          </cell>
        </row>
        <row r="52">
          <cell r="A52" t="str">
            <v>600V 내화전선 FR-8</v>
          </cell>
          <cell r="B52" t="str">
            <v>FR-8 1Cx8㎟</v>
          </cell>
          <cell r="C52" t="str">
            <v>m</v>
          </cell>
          <cell r="D52">
            <v>798</v>
          </cell>
          <cell r="E52">
            <v>1457</v>
          </cell>
          <cell r="F52">
            <v>850</v>
          </cell>
          <cell r="G52">
            <v>1478</v>
          </cell>
          <cell r="L52">
            <v>1457</v>
          </cell>
        </row>
        <row r="53">
          <cell r="A53" t="str">
            <v>제어용비닐케이블</v>
          </cell>
          <cell r="B53" t="str">
            <v>CVVS 2Cx2.0㎟</v>
          </cell>
          <cell r="C53" t="str">
            <v>m</v>
          </cell>
          <cell r="D53">
            <v>797</v>
          </cell>
          <cell r="E53">
            <v>711</v>
          </cell>
          <cell r="F53">
            <v>845</v>
          </cell>
          <cell r="G53">
            <v>693</v>
          </cell>
          <cell r="L53">
            <v>693</v>
          </cell>
        </row>
        <row r="54">
          <cell r="A54" t="str">
            <v>제어용비닐케이블</v>
          </cell>
          <cell r="B54" t="str">
            <v>CVVS 4Cx2.0㎟</v>
          </cell>
          <cell r="C54" t="str">
            <v>m</v>
          </cell>
          <cell r="D54">
            <v>797</v>
          </cell>
          <cell r="E54">
            <v>954</v>
          </cell>
          <cell r="F54">
            <v>845</v>
          </cell>
          <cell r="G54">
            <v>930</v>
          </cell>
          <cell r="L54">
            <v>930</v>
          </cell>
        </row>
        <row r="55">
          <cell r="A55" t="str">
            <v>압착터미날</v>
          </cell>
          <cell r="B55" t="str">
            <v>8 ㎟</v>
          </cell>
          <cell r="C55" t="str">
            <v>EA</v>
          </cell>
          <cell r="D55">
            <v>814</v>
          </cell>
          <cell r="E55">
            <v>77</v>
          </cell>
          <cell r="F55">
            <v>861</v>
          </cell>
          <cell r="G55">
            <v>39</v>
          </cell>
          <cell r="L55">
            <v>39</v>
          </cell>
        </row>
        <row r="56">
          <cell r="A56" t="str">
            <v>압착터미날</v>
          </cell>
          <cell r="B56" t="str">
            <v>14 ㎟</v>
          </cell>
          <cell r="C56" t="str">
            <v>EA</v>
          </cell>
          <cell r="D56">
            <v>814</v>
          </cell>
          <cell r="E56">
            <v>107</v>
          </cell>
          <cell r="F56">
            <v>861</v>
          </cell>
          <cell r="G56">
            <v>91</v>
          </cell>
          <cell r="L56">
            <v>91</v>
          </cell>
        </row>
        <row r="57">
          <cell r="A57" t="str">
            <v>압착터미날</v>
          </cell>
          <cell r="B57" t="str">
            <v>22 ㎟</v>
          </cell>
          <cell r="C57" t="str">
            <v>EA</v>
          </cell>
          <cell r="D57">
            <v>814</v>
          </cell>
          <cell r="E57">
            <v>137</v>
          </cell>
          <cell r="F57">
            <v>861</v>
          </cell>
          <cell r="G57">
            <v>117</v>
          </cell>
          <cell r="L57">
            <v>117</v>
          </cell>
        </row>
        <row r="58">
          <cell r="A58" t="str">
            <v>압착터미날</v>
          </cell>
          <cell r="B58" t="str">
            <v>38 ㎟</v>
          </cell>
          <cell r="C58" t="str">
            <v>EA</v>
          </cell>
          <cell r="D58">
            <v>814</v>
          </cell>
          <cell r="E58">
            <v>200</v>
          </cell>
          <cell r="F58">
            <v>861</v>
          </cell>
          <cell r="G58">
            <v>143</v>
          </cell>
          <cell r="L58">
            <v>143</v>
          </cell>
        </row>
        <row r="59">
          <cell r="A59" t="str">
            <v>압착터미날</v>
          </cell>
          <cell r="B59" t="str">
            <v>60 ㎟</v>
          </cell>
          <cell r="C59" t="str">
            <v>EA</v>
          </cell>
          <cell r="D59">
            <v>814</v>
          </cell>
          <cell r="E59">
            <v>350</v>
          </cell>
          <cell r="F59">
            <v>861</v>
          </cell>
          <cell r="G59">
            <v>403</v>
          </cell>
          <cell r="L59">
            <v>350</v>
          </cell>
        </row>
        <row r="60">
          <cell r="A60" t="str">
            <v>압착터미날</v>
          </cell>
          <cell r="B60" t="str">
            <v>100 ㎟</v>
          </cell>
          <cell r="C60" t="str">
            <v>EA</v>
          </cell>
          <cell r="D60">
            <v>814</v>
          </cell>
          <cell r="E60">
            <v>540</v>
          </cell>
          <cell r="F60">
            <v>861</v>
          </cell>
          <cell r="G60">
            <v>455</v>
          </cell>
          <cell r="L60">
            <v>455</v>
          </cell>
        </row>
        <row r="61">
          <cell r="A61" t="str">
            <v>동 관 단 자</v>
          </cell>
          <cell r="B61" t="str">
            <v>2H0LE 325㎟</v>
          </cell>
          <cell r="C61" t="str">
            <v>EA</v>
          </cell>
          <cell r="D61">
            <v>814</v>
          </cell>
          <cell r="E61">
            <v>11200</v>
          </cell>
          <cell r="F61">
            <v>861</v>
          </cell>
          <cell r="G61">
            <v>8450</v>
          </cell>
          <cell r="L61">
            <v>8450</v>
          </cell>
        </row>
        <row r="62">
          <cell r="A62" t="str">
            <v>T형 콘넥터</v>
          </cell>
          <cell r="B62" t="str">
            <v>동제 60㎟</v>
          </cell>
          <cell r="C62" t="str">
            <v>EA</v>
          </cell>
          <cell r="D62">
            <v>814</v>
          </cell>
          <cell r="E62">
            <v>1550</v>
          </cell>
          <cell r="F62">
            <v>861</v>
          </cell>
          <cell r="G62">
            <v>1170</v>
          </cell>
          <cell r="L62">
            <v>1170</v>
          </cell>
        </row>
        <row r="63">
          <cell r="A63" t="str">
            <v>자기수축단말처리재</v>
          </cell>
          <cell r="B63" t="str">
            <v>6.9kV 1Cx60㎟</v>
          </cell>
          <cell r="C63" t="str">
            <v>조</v>
          </cell>
          <cell r="D63">
            <v>816</v>
          </cell>
          <cell r="E63">
            <v>108000</v>
          </cell>
          <cell r="F63">
            <v>863</v>
          </cell>
          <cell r="G63">
            <v>108000</v>
          </cell>
          <cell r="L63">
            <v>108000</v>
          </cell>
        </row>
        <row r="64">
          <cell r="A64" t="str">
            <v>자기수축단말처리재</v>
          </cell>
          <cell r="B64" t="str">
            <v>6.9kV 1Cx38㎟</v>
          </cell>
          <cell r="C64" t="str">
            <v>조</v>
          </cell>
          <cell r="D64">
            <v>816</v>
          </cell>
          <cell r="E64">
            <v>102700</v>
          </cell>
          <cell r="F64">
            <v>863</v>
          </cell>
          <cell r="G64">
            <v>102700</v>
          </cell>
          <cell r="L64">
            <v>102700</v>
          </cell>
        </row>
        <row r="65">
          <cell r="A65" t="str">
            <v>강제전선관</v>
          </cell>
          <cell r="B65" t="str">
            <v>ST 16C</v>
          </cell>
          <cell r="C65" t="str">
            <v>m</v>
          </cell>
          <cell r="D65">
            <v>820</v>
          </cell>
          <cell r="E65">
            <v>1046</v>
          </cell>
          <cell r="F65">
            <v>866</v>
          </cell>
          <cell r="G65">
            <v>1034</v>
          </cell>
          <cell r="H65">
            <v>377</v>
          </cell>
          <cell r="I65">
            <v>932</v>
          </cell>
          <cell r="L65">
            <v>932</v>
          </cell>
        </row>
        <row r="66">
          <cell r="A66" t="str">
            <v>강제전선관</v>
          </cell>
          <cell r="B66" t="str">
            <v>ST 22C</v>
          </cell>
          <cell r="C66" t="str">
            <v>m</v>
          </cell>
          <cell r="D66">
            <v>820</v>
          </cell>
          <cell r="E66">
            <v>1352</v>
          </cell>
          <cell r="F66">
            <v>866</v>
          </cell>
          <cell r="G66">
            <v>1323</v>
          </cell>
          <cell r="H66">
            <v>377</v>
          </cell>
          <cell r="I66">
            <v>1192</v>
          </cell>
          <cell r="L66">
            <v>1192</v>
          </cell>
        </row>
        <row r="67">
          <cell r="A67" t="str">
            <v>강제전선관</v>
          </cell>
          <cell r="B67" t="str">
            <v>ST 28C</v>
          </cell>
          <cell r="C67" t="str">
            <v>m</v>
          </cell>
          <cell r="D67">
            <v>820</v>
          </cell>
          <cell r="E67">
            <v>1690</v>
          </cell>
          <cell r="F67">
            <v>866</v>
          </cell>
          <cell r="G67">
            <v>1738</v>
          </cell>
          <cell r="H67">
            <v>377</v>
          </cell>
          <cell r="I67">
            <v>1566</v>
          </cell>
          <cell r="L67">
            <v>1566</v>
          </cell>
        </row>
        <row r="68">
          <cell r="A68" t="str">
            <v>강제전선관</v>
          </cell>
          <cell r="B68" t="str">
            <v>ST 36C</v>
          </cell>
          <cell r="C68" t="str">
            <v>m</v>
          </cell>
          <cell r="D68">
            <v>820</v>
          </cell>
          <cell r="E68">
            <v>2068</v>
          </cell>
          <cell r="F68">
            <v>866</v>
          </cell>
          <cell r="G68">
            <v>2132</v>
          </cell>
          <cell r="H68">
            <v>377</v>
          </cell>
          <cell r="I68">
            <v>1921</v>
          </cell>
          <cell r="L68">
            <v>1921</v>
          </cell>
        </row>
        <row r="69">
          <cell r="A69" t="str">
            <v>강제전선관</v>
          </cell>
          <cell r="B69" t="str">
            <v>ST 42C</v>
          </cell>
          <cell r="C69" t="str">
            <v>m</v>
          </cell>
          <cell r="D69">
            <v>820</v>
          </cell>
          <cell r="E69">
            <v>2400</v>
          </cell>
          <cell r="F69">
            <v>866</v>
          </cell>
          <cell r="G69">
            <v>2468</v>
          </cell>
          <cell r="H69">
            <v>377</v>
          </cell>
          <cell r="I69">
            <v>2224</v>
          </cell>
          <cell r="L69">
            <v>2224</v>
          </cell>
        </row>
        <row r="70">
          <cell r="A70" t="str">
            <v>강제전선관</v>
          </cell>
          <cell r="B70" t="str">
            <v>ST 54C</v>
          </cell>
          <cell r="C70" t="str">
            <v>m</v>
          </cell>
          <cell r="D70">
            <v>820</v>
          </cell>
          <cell r="E70">
            <v>3350</v>
          </cell>
          <cell r="F70">
            <v>866</v>
          </cell>
          <cell r="G70">
            <v>3445</v>
          </cell>
          <cell r="H70">
            <v>377</v>
          </cell>
          <cell r="I70">
            <v>3104</v>
          </cell>
          <cell r="L70">
            <v>3104</v>
          </cell>
        </row>
        <row r="71">
          <cell r="A71" t="str">
            <v>강제전선관</v>
          </cell>
          <cell r="B71" t="str">
            <v>ST 70C</v>
          </cell>
          <cell r="C71" t="str">
            <v>m</v>
          </cell>
          <cell r="D71">
            <v>820</v>
          </cell>
          <cell r="E71">
            <v>4263</v>
          </cell>
          <cell r="F71">
            <v>866</v>
          </cell>
          <cell r="G71">
            <v>4384</v>
          </cell>
          <cell r="H71">
            <v>377</v>
          </cell>
          <cell r="I71">
            <v>3950</v>
          </cell>
          <cell r="L71">
            <v>3950</v>
          </cell>
        </row>
        <row r="72">
          <cell r="A72" t="str">
            <v>경질비닐 전선관</v>
          </cell>
          <cell r="B72" t="str">
            <v>HI-PVC 16C</v>
          </cell>
          <cell r="C72" t="str">
            <v>m</v>
          </cell>
          <cell r="D72">
            <v>824</v>
          </cell>
          <cell r="E72">
            <v>372</v>
          </cell>
          <cell r="F72">
            <v>866</v>
          </cell>
          <cell r="G72">
            <v>291</v>
          </cell>
          <cell r="H72">
            <v>377</v>
          </cell>
          <cell r="I72">
            <v>307</v>
          </cell>
          <cell r="L72">
            <v>291</v>
          </cell>
        </row>
        <row r="73">
          <cell r="A73" t="str">
            <v>경질비닐 전선관</v>
          </cell>
          <cell r="B73" t="str">
            <v>HI-PVC 22C</v>
          </cell>
          <cell r="C73" t="str">
            <v>m</v>
          </cell>
          <cell r="D73">
            <v>824</v>
          </cell>
          <cell r="E73">
            <v>448</v>
          </cell>
          <cell r="F73">
            <v>866</v>
          </cell>
          <cell r="G73">
            <v>347</v>
          </cell>
          <cell r="H73">
            <v>377</v>
          </cell>
          <cell r="I73">
            <v>368</v>
          </cell>
          <cell r="L73">
            <v>347</v>
          </cell>
        </row>
        <row r="74">
          <cell r="A74" t="str">
            <v>경질비닐 전선관</v>
          </cell>
          <cell r="B74" t="str">
            <v>HI-PVC 28C</v>
          </cell>
          <cell r="C74" t="str">
            <v>m</v>
          </cell>
          <cell r="D74">
            <v>824</v>
          </cell>
          <cell r="E74">
            <v>802</v>
          </cell>
          <cell r="F74">
            <v>866</v>
          </cell>
          <cell r="G74">
            <v>677</v>
          </cell>
          <cell r="H74">
            <v>377</v>
          </cell>
          <cell r="I74">
            <v>710</v>
          </cell>
          <cell r="L74">
            <v>677</v>
          </cell>
        </row>
        <row r="75">
          <cell r="A75" t="str">
            <v>파상형경질PE전선관</v>
          </cell>
          <cell r="B75" t="str">
            <v>30mm</v>
          </cell>
          <cell r="C75" t="str">
            <v>m</v>
          </cell>
          <cell r="D75">
            <v>825</v>
          </cell>
          <cell r="E75">
            <v>470</v>
          </cell>
          <cell r="F75">
            <v>867</v>
          </cell>
          <cell r="G75">
            <v>310</v>
          </cell>
          <cell r="L75">
            <v>310</v>
          </cell>
        </row>
        <row r="76">
          <cell r="A76" t="str">
            <v>파상형경질PE전선관</v>
          </cell>
          <cell r="B76" t="str">
            <v>40mm</v>
          </cell>
          <cell r="C76" t="str">
            <v>m</v>
          </cell>
          <cell r="D76">
            <v>825</v>
          </cell>
          <cell r="E76">
            <v>690</v>
          </cell>
          <cell r="F76">
            <v>867</v>
          </cell>
          <cell r="G76">
            <v>500</v>
          </cell>
          <cell r="L76">
            <v>500</v>
          </cell>
        </row>
        <row r="77">
          <cell r="A77" t="str">
            <v>파상형경질PE전선관</v>
          </cell>
          <cell r="B77" t="str">
            <v>50mm</v>
          </cell>
          <cell r="C77" t="str">
            <v>m</v>
          </cell>
          <cell r="D77">
            <v>825</v>
          </cell>
          <cell r="E77">
            <v>860</v>
          </cell>
          <cell r="F77">
            <v>867</v>
          </cell>
          <cell r="G77">
            <v>640</v>
          </cell>
          <cell r="L77">
            <v>640</v>
          </cell>
        </row>
        <row r="78">
          <cell r="A78" t="str">
            <v>1종 가요전선관</v>
          </cell>
          <cell r="B78" t="str">
            <v>16C 비방수</v>
          </cell>
          <cell r="C78" t="str">
            <v>m</v>
          </cell>
          <cell r="D78">
            <v>821</v>
          </cell>
          <cell r="E78">
            <v>700</v>
          </cell>
          <cell r="F78">
            <v>869</v>
          </cell>
          <cell r="G78">
            <v>620</v>
          </cell>
          <cell r="H78">
            <v>376</v>
          </cell>
          <cell r="I78">
            <v>630</v>
          </cell>
          <cell r="L78">
            <v>620</v>
          </cell>
        </row>
        <row r="79">
          <cell r="A79" t="str">
            <v>1종 가요전선관</v>
          </cell>
          <cell r="B79" t="str">
            <v>22C 비방수</v>
          </cell>
          <cell r="C79" t="str">
            <v>m</v>
          </cell>
          <cell r="D79">
            <v>821</v>
          </cell>
          <cell r="E79">
            <v>900</v>
          </cell>
          <cell r="F79">
            <v>869</v>
          </cell>
          <cell r="G79">
            <v>855</v>
          </cell>
          <cell r="H79">
            <v>376</v>
          </cell>
          <cell r="I79">
            <v>820</v>
          </cell>
          <cell r="L79">
            <v>820</v>
          </cell>
        </row>
        <row r="80">
          <cell r="A80" t="str">
            <v>1종 가요전선관</v>
          </cell>
          <cell r="B80" t="str">
            <v>28C 비방수</v>
          </cell>
          <cell r="C80" t="str">
            <v>m</v>
          </cell>
          <cell r="D80">
            <v>821</v>
          </cell>
          <cell r="E80">
            <v>1150</v>
          </cell>
          <cell r="F80">
            <v>869</v>
          </cell>
          <cell r="G80">
            <v>1100</v>
          </cell>
          <cell r="H80">
            <v>376</v>
          </cell>
          <cell r="I80">
            <v>970</v>
          </cell>
          <cell r="L80">
            <v>970</v>
          </cell>
        </row>
        <row r="81">
          <cell r="A81" t="str">
            <v>노말밴드</v>
          </cell>
          <cell r="B81" t="str">
            <v>아연도 28C</v>
          </cell>
          <cell r="C81" t="str">
            <v>EA</v>
          </cell>
          <cell r="D81">
            <v>820</v>
          </cell>
          <cell r="E81">
            <v>1875</v>
          </cell>
          <cell r="F81">
            <v>871</v>
          </cell>
          <cell r="G81">
            <v>1969</v>
          </cell>
          <cell r="L81">
            <v>1875</v>
          </cell>
        </row>
        <row r="82">
          <cell r="A82" t="str">
            <v>노말밴드</v>
          </cell>
          <cell r="B82" t="str">
            <v>아연도 36C</v>
          </cell>
          <cell r="C82" t="str">
            <v>EA</v>
          </cell>
          <cell r="D82">
            <v>820</v>
          </cell>
          <cell r="E82">
            <v>2500</v>
          </cell>
          <cell r="F82">
            <v>871</v>
          </cell>
          <cell r="G82">
            <v>2625</v>
          </cell>
          <cell r="L82">
            <v>2500</v>
          </cell>
        </row>
        <row r="83">
          <cell r="A83" t="str">
            <v>노말밴드</v>
          </cell>
          <cell r="B83" t="str">
            <v>아연도 42C</v>
          </cell>
          <cell r="C83" t="str">
            <v>EA</v>
          </cell>
          <cell r="D83">
            <v>820</v>
          </cell>
          <cell r="E83">
            <v>3250</v>
          </cell>
          <cell r="F83">
            <v>871</v>
          </cell>
          <cell r="G83">
            <v>3413</v>
          </cell>
          <cell r="L83">
            <v>3250</v>
          </cell>
        </row>
        <row r="84">
          <cell r="A84" t="str">
            <v>노말밴드</v>
          </cell>
          <cell r="B84" t="str">
            <v>아연도 54C</v>
          </cell>
          <cell r="C84" t="str">
            <v>EA</v>
          </cell>
          <cell r="D84">
            <v>820</v>
          </cell>
          <cell r="E84">
            <v>4625</v>
          </cell>
          <cell r="F84">
            <v>871</v>
          </cell>
          <cell r="G84">
            <v>4856</v>
          </cell>
          <cell r="L84">
            <v>4625</v>
          </cell>
        </row>
        <row r="85">
          <cell r="A85" t="str">
            <v>노말밴드</v>
          </cell>
          <cell r="B85" t="str">
            <v>아연도 70C</v>
          </cell>
          <cell r="C85" t="str">
            <v>EA</v>
          </cell>
          <cell r="D85">
            <v>820</v>
          </cell>
          <cell r="E85">
            <v>7500</v>
          </cell>
          <cell r="F85">
            <v>871</v>
          </cell>
          <cell r="G85">
            <v>7875</v>
          </cell>
          <cell r="L85">
            <v>7500</v>
          </cell>
        </row>
        <row r="86">
          <cell r="A86" t="str">
            <v>노말밴드</v>
          </cell>
          <cell r="B86" t="str">
            <v>PVC 28C</v>
          </cell>
          <cell r="C86" t="str">
            <v>EA</v>
          </cell>
          <cell r="D86">
            <v>824</v>
          </cell>
          <cell r="E86">
            <v>979</v>
          </cell>
          <cell r="F86">
            <v>874</v>
          </cell>
          <cell r="G86">
            <v>810</v>
          </cell>
          <cell r="L86">
            <v>810</v>
          </cell>
        </row>
        <row r="87">
          <cell r="A87" t="str">
            <v>파이프크램프</v>
          </cell>
          <cell r="B87" t="str">
            <v>16 C</v>
          </cell>
          <cell r="C87" t="str">
            <v>EA</v>
          </cell>
          <cell r="D87">
            <v>820</v>
          </cell>
          <cell r="E87">
            <v>270</v>
          </cell>
          <cell r="F87">
            <v>871</v>
          </cell>
          <cell r="G87">
            <v>325</v>
          </cell>
          <cell r="L87">
            <v>270</v>
          </cell>
        </row>
        <row r="88">
          <cell r="A88" t="str">
            <v>파이프크램프</v>
          </cell>
          <cell r="B88" t="str">
            <v>22 C</v>
          </cell>
          <cell r="C88" t="str">
            <v>EA</v>
          </cell>
          <cell r="D88">
            <v>820</v>
          </cell>
          <cell r="E88">
            <v>300</v>
          </cell>
          <cell r="F88">
            <v>871</v>
          </cell>
          <cell r="G88">
            <v>385</v>
          </cell>
          <cell r="L88">
            <v>300</v>
          </cell>
        </row>
        <row r="89">
          <cell r="A89" t="str">
            <v>파이프크램프</v>
          </cell>
          <cell r="B89" t="str">
            <v>28 C</v>
          </cell>
          <cell r="C89" t="str">
            <v>EA</v>
          </cell>
          <cell r="D89">
            <v>820</v>
          </cell>
          <cell r="E89">
            <v>350</v>
          </cell>
          <cell r="F89">
            <v>871</v>
          </cell>
          <cell r="G89">
            <v>445</v>
          </cell>
          <cell r="L89">
            <v>350</v>
          </cell>
        </row>
        <row r="90">
          <cell r="A90" t="str">
            <v>파이프크램프</v>
          </cell>
          <cell r="B90" t="str">
            <v>36 C</v>
          </cell>
          <cell r="C90" t="str">
            <v>EA</v>
          </cell>
          <cell r="D90">
            <v>820</v>
          </cell>
          <cell r="E90">
            <v>420</v>
          </cell>
          <cell r="F90">
            <v>871</v>
          </cell>
          <cell r="G90">
            <v>510</v>
          </cell>
          <cell r="L90">
            <v>420</v>
          </cell>
        </row>
        <row r="91">
          <cell r="A91" t="str">
            <v>파이프크램프</v>
          </cell>
          <cell r="B91" t="str">
            <v>42 C</v>
          </cell>
          <cell r="C91" t="str">
            <v>EA</v>
          </cell>
          <cell r="D91">
            <v>820</v>
          </cell>
          <cell r="E91">
            <v>460</v>
          </cell>
          <cell r="F91">
            <v>871</v>
          </cell>
          <cell r="G91">
            <v>600</v>
          </cell>
          <cell r="L91">
            <v>460</v>
          </cell>
        </row>
        <row r="92">
          <cell r="A92" t="str">
            <v>파이프크램프</v>
          </cell>
          <cell r="B92" t="str">
            <v>54 C</v>
          </cell>
          <cell r="C92" t="str">
            <v>EA</v>
          </cell>
          <cell r="D92">
            <v>820</v>
          </cell>
          <cell r="E92">
            <v>550</v>
          </cell>
          <cell r="F92">
            <v>871</v>
          </cell>
          <cell r="G92">
            <v>710</v>
          </cell>
          <cell r="L92">
            <v>550</v>
          </cell>
        </row>
        <row r="93">
          <cell r="A93" t="str">
            <v>파이프크램프</v>
          </cell>
          <cell r="B93" t="str">
            <v>70 C</v>
          </cell>
          <cell r="C93" t="str">
            <v>EA</v>
          </cell>
          <cell r="D93">
            <v>820</v>
          </cell>
          <cell r="E93">
            <v>999</v>
          </cell>
          <cell r="F93">
            <v>871</v>
          </cell>
          <cell r="G93">
            <v>930</v>
          </cell>
          <cell r="L93">
            <v>930</v>
          </cell>
        </row>
        <row r="94">
          <cell r="A94" t="str">
            <v>파이프행거</v>
          </cell>
          <cell r="B94" t="str">
            <v>16 C</v>
          </cell>
          <cell r="C94" t="str">
            <v>EA</v>
          </cell>
          <cell r="D94">
            <v>820</v>
          </cell>
          <cell r="E94">
            <v>482</v>
          </cell>
          <cell r="F94">
            <v>871</v>
          </cell>
          <cell r="G94">
            <v>510</v>
          </cell>
          <cell r="L94">
            <v>482</v>
          </cell>
        </row>
        <row r="95">
          <cell r="A95" t="str">
            <v>파이프행거</v>
          </cell>
          <cell r="B95" t="str">
            <v>22 C</v>
          </cell>
          <cell r="C95" t="str">
            <v>EA</v>
          </cell>
          <cell r="D95">
            <v>820</v>
          </cell>
          <cell r="E95">
            <v>493</v>
          </cell>
          <cell r="F95">
            <v>871</v>
          </cell>
          <cell r="G95">
            <v>550</v>
          </cell>
          <cell r="L95">
            <v>493</v>
          </cell>
        </row>
        <row r="96">
          <cell r="A96" t="str">
            <v>파이프행거</v>
          </cell>
          <cell r="B96" t="str">
            <v>28 C</v>
          </cell>
          <cell r="C96" t="str">
            <v>EA</v>
          </cell>
          <cell r="D96">
            <v>820</v>
          </cell>
          <cell r="E96">
            <v>507</v>
          </cell>
          <cell r="F96">
            <v>871</v>
          </cell>
          <cell r="G96">
            <v>610</v>
          </cell>
          <cell r="L96">
            <v>507</v>
          </cell>
        </row>
        <row r="97">
          <cell r="A97" t="str">
            <v>파이프행거</v>
          </cell>
          <cell r="B97" t="str">
            <v>36 C</v>
          </cell>
          <cell r="C97" t="str">
            <v>EA</v>
          </cell>
          <cell r="D97">
            <v>820</v>
          </cell>
          <cell r="E97">
            <v>660</v>
          </cell>
          <cell r="F97">
            <v>871</v>
          </cell>
          <cell r="G97">
            <v>675</v>
          </cell>
          <cell r="L97">
            <v>660</v>
          </cell>
        </row>
        <row r="98">
          <cell r="A98" t="str">
            <v>파이프행거</v>
          </cell>
          <cell r="B98" t="str">
            <v>42 C</v>
          </cell>
          <cell r="C98" t="str">
            <v>EA</v>
          </cell>
          <cell r="D98">
            <v>820</v>
          </cell>
          <cell r="E98">
            <v>730</v>
          </cell>
          <cell r="F98">
            <v>871</v>
          </cell>
          <cell r="G98">
            <v>750</v>
          </cell>
          <cell r="L98">
            <v>730</v>
          </cell>
        </row>
        <row r="99">
          <cell r="A99" t="str">
            <v>파이프행거</v>
          </cell>
          <cell r="B99" t="str">
            <v>54 C</v>
          </cell>
          <cell r="C99" t="str">
            <v>EA</v>
          </cell>
          <cell r="D99">
            <v>820</v>
          </cell>
          <cell r="E99">
            <v>872</v>
          </cell>
          <cell r="F99">
            <v>871</v>
          </cell>
          <cell r="G99">
            <v>1010</v>
          </cell>
          <cell r="L99">
            <v>872</v>
          </cell>
        </row>
        <row r="100">
          <cell r="A100" t="str">
            <v>파이프행거</v>
          </cell>
          <cell r="B100" t="str">
            <v>70 C</v>
          </cell>
          <cell r="C100" t="str">
            <v>EA</v>
          </cell>
          <cell r="D100">
            <v>820</v>
          </cell>
          <cell r="E100">
            <v>1178</v>
          </cell>
          <cell r="F100">
            <v>871</v>
          </cell>
          <cell r="G100">
            <v>1230</v>
          </cell>
          <cell r="L100">
            <v>1178</v>
          </cell>
        </row>
        <row r="101">
          <cell r="A101" t="str">
            <v>아우트레트박스</v>
          </cell>
          <cell r="B101" t="str">
            <v>8각 54mm</v>
          </cell>
          <cell r="C101" t="str">
            <v>EA</v>
          </cell>
          <cell r="D101">
            <v>827</v>
          </cell>
          <cell r="E101">
            <v>714</v>
          </cell>
          <cell r="F101">
            <v>882</v>
          </cell>
          <cell r="G101">
            <v>540</v>
          </cell>
          <cell r="L101">
            <v>540</v>
          </cell>
        </row>
        <row r="102">
          <cell r="A102" t="str">
            <v>아우트레트박스</v>
          </cell>
          <cell r="B102" t="str">
            <v>중형 4각 54mm</v>
          </cell>
          <cell r="C102" t="str">
            <v>EA</v>
          </cell>
          <cell r="D102">
            <v>827</v>
          </cell>
          <cell r="E102">
            <v>832</v>
          </cell>
          <cell r="F102">
            <v>882</v>
          </cell>
          <cell r="G102">
            <v>630</v>
          </cell>
          <cell r="L102">
            <v>630</v>
          </cell>
        </row>
        <row r="103">
          <cell r="A103" t="str">
            <v>스위치박스</v>
          </cell>
          <cell r="B103" t="str">
            <v>1 개용 54mm</v>
          </cell>
          <cell r="C103" t="str">
            <v>EA</v>
          </cell>
          <cell r="D103">
            <v>827</v>
          </cell>
          <cell r="E103">
            <v>668</v>
          </cell>
          <cell r="F103">
            <v>883</v>
          </cell>
          <cell r="G103">
            <v>490</v>
          </cell>
          <cell r="L103">
            <v>490</v>
          </cell>
        </row>
        <row r="104">
          <cell r="A104" t="str">
            <v>스위치박스</v>
          </cell>
          <cell r="B104" t="str">
            <v>2 개용 54mm</v>
          </cell>
          <cell r="C104" t="str">
            <v>EA</v>
          </cell>
          <cell r="D104">
            <v>827</v>
          </cell>
          <cell r="E104">
            <v>701</v>
          </cell>
          <cell r="F104">
            <v>883</v>
          </cell>
          <cell r="G104">
            <v>630</v>
          </cell>
          <cell r="L104">
            <v>630</v>
          </cell>
        </row>
        <row r="105">
          <cell r="A105" t="str">
            <v>박스커버-8 각</v>
          </cell>
          <cell r="B105" t="str">
            <v>둥근구멍 (오목)</v>
          </cell>
          <cell r="C105" t="str">
            <v>EA</v>
          </cell>
          <cell r="D105">
            <v>828</v>
          </cell>
          <cell r="E105">
            <v>400</v>
          </cell>
          <cell r="F105">
            <v>883</v>
          </cell>
          <cell r="G105">
            <v>220</v>
          </cell>
          <cell r="L105">
            <v>220</v>
          </cell>
        </row>
        <row r="106">
          <cell r="A106" t="str">
            <v>박스커버-8 각</v>
          </cell>
          <cell r="B106" t="str">
            <v>둥근구멍 (평)</v>
          </cell>
          <cell r="C106" t="str">
            <v>EA</v>
          </cell>
          <cell r="D106">
            <v>828</v>
          </cell>
          <cell r="E106">
            <v>350</v>
          </cell>
          <cell r="F106">
            <v>883</v>
          </cell>
          <cell r="G106">
            <v>180</v>
          </cell>
          <cell r="L106">
            <v>180</v>
          </cell>
        </row>
        <row r="107">
          <cell r="A107" t="str">
            <v>박스커버-4 각</v>
          </cell>
          <cell r="B107" t="str">
            <v>둥근구멍 (오목)</v>
          </cell>
          <cell r="C107" t="str">
            <v>EA</v>
          </cell>
          <cell r="D107">
            <v>828</v>
          </cell>
          <cell r="E107">
            <v>400</v>
          </cell>
          <cell r="F107">
            <v>883</v>
          </cell>
          <cell r="G107">
            <v>220</v>
          </cell>
          <cell r="L107">
            <v>220</v>
          </cell>
        </row>
        <row r="108">
          <cell r="A108" t="str">
            <v>박스커버-4 각</v>
          </cell>
          <cell r="B108" t="str">
            <v>둥근구멍 (평)</v>
          </cell>
          <cell r="C108" t="str">
            <v>EA</v>
          </cell>
          <cell r="D108">
            <v>828</v>
          </cell>
          <cell r="E108">
            <v>350</v>
          </cell>
          <cell r="L108">
            <v>350</v>
          </cell>
        </row>
        <row r="109">
          <cell r="A109" t="str">
            <v>풀박스</v>
          </cell>
          <cell r="B109" t="str">
            <v>100 x 100 x 50</v>
          </cell>
          <cell r="C109" t="str">
            <v>EA</v>
          </cell>
          <cell r="D109">
            <v>825</v>
          </cell>
          <cell r="E109">
            <v>1411</v>
          </cell>
          <cell r="F109">
            <v>883</v>
          </cell>
          <cell r="G109">
            <v>1480</v>
          </cell>
          <cell r="H109">
            <v>374</v>
          </cell>
          <cell r="I109">
            <v>1370</v>
          </cell>
          <cell r="L109">
            <v>1370</v>
          </cell>
        </row>
        <row r="110">
          <cell r="A110" t="str">
            <v>HANGER</v>
          </cell>
          <cell r="B110" t="str">
            <v>HANGER-"C"형</v>
          </cell>
          <cell r="C110" t="str">
            <v>개</v>
          </cell>
          <cell r="D110">
            <v>830</v>
          </cell>
          <cell r="E110">
            <v>1960</v>
          </cell>
          <cell r="F110">
            <v>881</v>
          </cell>
          <cell r="G110">
            <v>1960</v>
          </cell>
          <cell r="L110">
            <v>1960</v>
          </cell>
        </row>
        <row r="111">
          <cell r="A111" t="str">
            <v>풀박스</v>
          </cell>
          <cell r="B111" t="str">
            <v>100 x 100 x 75</v>
          </cell>
          <cell r="C111" t="str">
            <v>EA</v>
          </cell>
          <cell r="D111">
            <v>825</v>
          </cell>
          <cell r="E111">
            <v>1588</v>
          </cell>
          <cell r="F111">
            <v>883</v>
          </cell>
          <cell r="G111">
            <v>1530</v>
          </cell>
          <cell r="H111">
            <v>374</v>
          </cell>
          <cell r="I111">
            <v>1540</v>
          </cell>
          <cell r="L111">
            <v>1530</v>
          </cell>
        </row>
        <row r="112">
          <cell r="A112" t="str">
            <v>풀박스</v>
          </cell>
          <cell r="B112" t="str">
            <v>100 x 100 x 100</v>
          </cell>
          <cell r="C112" t="str">
            <v>EA</v>
          </cell>
          <cell r="D112">
            <v>825</v>
          </cell>
          <cell r="E112">
            <v>1882</v>
          </cell>
          <cell r="F112">
            <v>883</v>
          </cell>
          <cell r="G112">
            <v>1750</v>
          </cell>
          <cell r="H112">
            <v>374</v>
          </cell>
          <cell r="I112">
            <v>1830</v>
          </cell>
          <cell r="L112">
            <v>1750</v>
          </cell>
        </row>
        <row r="113">
          <cell r="A113" t="str">
            <v>풀박스</v>
          </cell>
          <cell r="B113" t="str">
            <v>150 x 150 x 100</v>
          </cell>
          <cell r="C113" t="str">
            <v>EA</v>
          </cell>
          <cell r="D113">
            <v>825</v>
          </cell>
          <cell r="E113">
            <v>2353</v>
          </cell>
          <cell r="F113">
            <v>883</v>
          </cell>
          <cell r="G113">
            <v>2470</v>
          </cell>
          <cell r="H113">
            <v>374</v>
          </cell>
          <cell r="I113">
            <v>2290</v>
          </cell>
          <cell r="L113">
            <v>2290</v>
          </cell>
        </row>
        <row r="114">
          <cell r="A114" t="str">
            <v>풀박스</v>
          </cell>
          <cell r="B114" t="str">
            <v>150 x 150 x 150</v>
          </cell>
          <cell r="C114" t="str">
            <v>EA</v>
          </cell>
          <cell r="D114">
            <v>825</v>
          </cell>
          <cell r="E114">
            <v>2765</v>
          </cell>
          <cell r="F114">
            <v>883</v>
          </cell>
          <cell r="G114">
            <v>2740</v>
          </cell>
          <cell r="H114">
            <v>374</v>
          </cell>
          <cell r="I114">
            <v>2690</v>
          </cell>
          <cell r="L114">
            <v>2690</v>
          </cell>
        </row>
        <row r="115">
          <cell r="A115" t="str">
            <v>풀박스</v>
          </cell>
          <cell r="B115" t="str">
            <v>200 x 200 x 150</v>
          </cell>
          <cell r="C115" t="str">
            <v>EA</v>
          </cell>
          <cell r="D115">
            <v>825</v>
          </cell>
          <cell r="E115">
            <v>4588</v>
          </cell>
          <cell r="F115">
            <v>883</v>
          </cell>
          <cell r="G115">
            <v>4050</v>
          </cell>
          <cell r="H115">
            <v>374</v>
          </cell>
          <cell r="I115">
            <v>4460</v>
          </cell>
          <cell r="L115">
            <v>4050</v>
          </cell>
        </row>
        <row r="116">
          <cell r="A116" t="str">
            <v>풀박스</v>
          </cell>
          <cell r="B116" t="str">
            <v>300 x 300 x 200</v>
          </cell>
          <cell r="C116" t="str">
            <v>EA</v>
          </cell>
          <cell r="D116">
            <v>825</v>
          </cell>
          <cell r="E116">
            <v>7647</v>
          </cell>
          <cell r="F116">
            <v>883</v>
          </cell>
          <cell r="G116">
            <v>7200</v>
          </cell>
          <cell r="H116">
            <v>374</v>
          </cell>
          <cell r="I116">
            <v>7430</v>
          </cell>
          <cell r="L116">
            <v>7200</v>
          </cell>
        </row>
        <row r="117">
          <cell r="A117" t="str">
            <v>풀박스</v>
          </cell>
          <cell r="B117" t="str">
            <v>500 x 500 x 300</v>
          </cell>
          <cell r="C117" t="str">
            <v>EA</v>
          </cell>
          <cell r="D117">
            <v>825</v>
          </cell>
          <cell r="E117">
            <v>25882</v>
          </cell>
          <cell r="F117">
            <v>883</v>
          </cell>
          <cell r="G117">
            <v>22500</v>
          </cell>
          <cell r="H117">
            <v>374</v>
          </cell>
          <cell r="I117">
            <v>25150</v>
          </cell>
          <cell r="L117">
            <v>22500</v>
          </cell>
        </row>
        <row r="118">
          <cell r="A118" t="str">
            <v>FLOOR BOX</v>
          </cell>
          <cell r="B118" t="str">
            <v>300 x 200 x 150</v>
          </cell>
          <cell r="C118" t="str">
            <v>EA</v>
          </cell>
          <cell r="D118">
            <v>835</v>
          </cell>
          <cell r="E118">
            <v>65000</v>
          </cell>
          <cell r="F118">
            <v>873</v>
          </cell>
          <cell r="G118">
            <v>65000</v>
          </cell>
          <cell r="L118">
            <v>65000</v>
          </cell>
        </row>
        <row r="119">
          <cell r="A119" t="str">
            <v>레이스웨이-BODY</v>
          </cell>
          <cell r="B119" t="str">
            <v>BODY 70 x 40</v>
          </cell>
          <cell r="C119" t="str">
            <v>m</v>
          </cell>
          <cell r="D119">
            <v>830</v>
          </cell>
          <cell r="E119">
            <v>4290</v>
          </cell>
          <cell r="F119">
            <v>881</v>
          </cell>
          <cell r="G119">
            <v>4290</v>
          </cell>
          <cell r="L119">
            <v>4290</v>
          </cell>
        </row>
        <row r="120">
          <cell r="A120" t="str">
            <v>레이스웨이-JOINER</v>
          </cell>
          <cell r="B120" t="str">
            <v>JOINER 70 x 40</v>
          </cell>
          <cell r="C120" t="str">
            <v>개</v>
          </cell>
          <cell r="D120">
            <v>830</v>
          </cell>
          <cell r="E120">
            <v>1650</v>
          </cell>
          <cell r="F120">
            <v>881</v>
          </cell>
          <cell r="G120">
            <v>1650</v>
          </cell>
          <cell r="L120">
            <v>1650</v>
          </cell>
        </row>
        <row r="121">
          <cell r="A121" t="str">
            <v>레이스웨이-END CAP</v>
          </cell>
          <cell r="B121" t="str">
            <v>END CAP 70 x 40</v>
          </cell>
          <cell r="C121" t="str">
            <v>개</v>
          </cell>
          <cell r="D121">
            <v>830</v>
          </cell>
          <cell r="E121">
            <v>740</v>
          </cell>
          <cell r="F121">
            <v>881</v>
          </cell>
          <cell r="G121">
            <v>740</v>
          </cell>
          <cell r="L121">
            <v>740</v>
          </cell>
        </row>
        <row r="122">
          <cell r="A122" t="str">
            <v>기구용금구</v>
          </cell>
          <cell r="B122" t="str">
            <v>70 x 40</v>
          </cell>
          <cell r="C122" t="str">
            <v>개</v>
          </cell>
          <cell r="D122">
            <v>830</v>
          </cell>
          <cell r="E122">
            <v>500</v>
          </cell>
          <cell r="F122">
            <v>881</v>
          </cell>
          <cell r="G122">
            <v>500</v>
          </cell>
          <cell r="L122">
            <v>500</v>
          </cell>
        </row>
        <row r="123">
          <cell r="A123" t="str">
            <v>HANGER</v>
          </cell>
          <cell r="B123" t="str">
            <v>HANGER-"A"형</v>
          </cell>
          <cell r="C123" t="str">
            <v>개</v>
          </cell>
          <cell r="D123">
            <v>830</v>
          </cell>
          <cell r="E123">
            <v>960</v>
          </cell>
          <cell r="F123">
            <v>881</v>
          </cell>
          <cell r="G123">
            <v>960</v>
          </cell>
          <cell r="L123">
            <v>960</v>
          </cell>
        </row>
        <row r="124">
          <cell r="A124" t="str">
            <v>BOX CONNECTOR</v>
          </cell>
          <cell r="B124" t="str">
            <v>70 x 40</v>
          </cell>
          <cell r="C124" t="str">
            <v>개</v>
          </cell>
          <cell r="D124">
            <v>830</v>
          </cell>
          <cell r="E124">
            <v>1560</v>
          </cell>
          <cell r="F124">
            <v>881</v>
          </cell>
          <cell r="G124">
            <v>1560</v>
          </cell>
          <cell r="L124">
            <v>1560</v>
          </cell>
        </row>
        <row r="125">
          <cell r="A125" t="str">
            <v>CABLE TRAY</v>
          </cell>
          <cell r="B125" t="str">
            <v>W450x150Hx2.6t</v>
          </cell>
          <cell r="C125" t="str">
            <v>m</v>
          </cell>
          <cell r="D125">
            <v>833</v>
          </cell>
          <cell r="E125">
            <v>15150</v>
          </cell>
          <cell r="L125">
            <v>15150</v>
          </cell>
        </row>
        <row r="126">
          <cell r="A126" t="str">
            <v>CABLE TRAY</v>
          </cell>
          <cell r="B126" t="str">
            <v>W600x150Hx2.6t</v>
          </cell>
          <cell r="C126" t="str">
            <v>m</v>
          </cell>
          <cell r="D126">
            <v>833</v>
          </cell>
          <cell r="E126">
            <v>16950</v>
          </cell>
          <cell r="F126">
            <v>880</v>
          </cell>
          <cell r="G126">
            <v>55600</v>
          </cell>
          <cell r="L126">
            <v>16950</v>
          </cell>
        </row>
        <row r="127">
          <cell r="A127" t="str">
            <v>HORIZONTAL ELBOW</v>
          </cell>
          <cell r="B127" t="str">
            <v>W450x150Hx2.6t-H</v>
          </cell>
          <cell r="C127" t="str">
            <v>EA</v>
          </cell>
          <cell r="D127">
            <v>833</v>
          </cell>
          <cell r="E127">
            <v>28950</v>
          </cell>
          <cell r="L127">
            <v>28950</v>
          </cell>
        </row>
        <row r="128">
          <cell r="A128" t="str">
            <v>HORIZONTAL ELBOW</v>
          </cell>
          <cell r="B128" t="str">
            <v>W600x150Hx2.6t-H</v>
          </cell>
          <cell r="C128" t="str">
            <v>EA</v>
          </cell>
          <cell r="D128">
            <v>833</v>
          </cell>
          <cell r="E128">
            <v>44390</v>
          </cell>
          <cell r="F128">
            <v>880</v>
          </cell>
          <cell r="G128">
            <v>65200</v>
          </cell>
          <cell r="L128">
            <v>44390</v>
          </cell>
        </row>
        <row r="129">
          <cell r="A129" t="str">
            <v>BOINDING JUMPER</v>
          </cell>
          <cell r="B129" t="str">
            <v>38mm2</v>
          </cell>
          <cell r="C129" t="str">
            <v>EA</v>
          </cell>
          <cell r="D129">
            <v>833</v>
          </cell>
          <cell r="E129">
            <v>2800</v>
          </cell>
          <cell r="F129">
            <v>880</v>
          </cell>
          <cell r="G129">
            <v>1950</v>
          </cell>
          <cell r="L129">
            <v>1950</v>
          </cell>
        </row>
        <row r="130">
          <cell r="A130" t="str">
            <v>VERTICAL ELBOW</v>
          </cell>
          <cell r="B130" t="str">
            <v>W450x150Hx2.6t-V</v>
          </cell>
          <cell r="C130" t="str">
            <v>EA</v>
          </cell>
          <cell r="D130">
            <v>833</v>
          </cell>
          <cell r="E130">
            <v>21050</v>
          </cell>
          <cell r="L130">
            <v>21050</v>
          </cell>
        </row>
        <row r="131">
          <cell r="A131" t="str">
            <v>VERTICAL ELBOW</v>
          </cell>
          <cell r="B131" t="str">
            <v>W600x150Hx2.6t-V</v>
          </cell>
          <cell r="C131" t="str">
            <v>EA</v>
          </cell>
          <cell r="D131">
            <v>833</v>
          </cell>
          <cell r="E131">
            <v>25560</v>
          </cell>
          <cell r="F131">
            <v>879</v>
          </cell>
          <cell r="G131">
            <v>48200</v>
          </cell>
          <cell r="L131">
            <v>25560</v>
          </cell>
        </row>
        <row r="132">
          <cell r="A132" t="str">
            <v>HORIZOTAL TEE</v>
          </cell>
          <cell r="B132" t="str">
            <v>W450x150Hx2.6t-T</v>
          </cell>
          <cell r="C132" t="str">
            <v>EA</v>
          </cell>
          <cell r="D132">
            <v>833</v>
          </cell>
          <cell r="E132">
            <v>39450</v>
          </cell>
          <cell r="L132">
            <v>39450</v>
          </cell>
        </row>
        <row r="133">
          <cell r="A133" t="str">
            <v>HORIZOTAL TEE</v>
          </cell>
          <cell r="B133" t="str">
            <v>W600x150Hx2.6t-T</v>
          </cell>
          <cell r="C133" t="str">
            <v>EA</v>
          </cell>
          <cell r="D133">
            <v>833</v>
          </cell>
          <cell r="E133">
            <v>51120</v>
          </cell>
          <cell r="F133">
            <v>879</v>
          </cell>
          <cell r="G133">
            <v>89600</v>
          </cell>
          <cell r="L133">
            <v>51120</v>
          </cell>
        </row>
        <row r="134">
          <cell r="A134" t="str">
            <v>RIGHT HAND REDUCER</v>
          </cell>
          <cell r="B134" t="str">
            <v>W600-W450</v>
          </cell>
          <cell r="C134" t="str">
            <v>EA</v>
          </cell>
          <cell r="D134">
            <v>833</v>
          </cell>
          <cell r="E134">
            <v>10100</v>
          </cell>
          <cell r="L134">
            <v>10100</v>
          </cell>
        </row>
        <row r="135">
          <cell r="A135" t="str">
            <v>JOINT CONNECTOR</v>
          </cell>
          <cell r="B135" t="str">
            <v>150H</v>
          </cell>
          <cell r="C135" t="str">
            <v>EA</v>
          </cell>
          <cell r="D135">
            <v>833</v>
          </cell>
          <cell r="E135">
            <v>1300</v>
          </cell>
          <cell r="F135">
            <v>880</v>
          </cell>
          <cell r="G135">
            <v>1500</v>
          </cell>
          <cell r="L135">
            <v>1300</v>
          </cell>
        </row>
        <row r="136">
          <cell r="A136" t="str">
            <v>SHANK BOLT &amp; NUT</v>
          </cell>
          <cell r="B136" t="str">
            <v>아연도</v>
          </cell>
          <cell r="C136" t="str">
            <v>EA</v>
          </cell>
          <cell r="D136">
            <v>833</v>
          </cell>
          <cell r="E136">
            <v>100</v>
          </cell>
          <cell r="F136">
            <v>880</v>
          </cell>
          <cell r="G136">
            <v>120</v>
          </cell>
          <cell r="L136">
            <v>100</v>
          </cell>
        </row>
        <row r="137">
          <cell r="A137" t="str">
            <v>SHANK BOLT &amp; NUT</v>
          </cell>
          <cell r="B137" t="str">
            <v>SUS</v>
          </cell>
          <cell r="C137" t="str">
            <v>EA</v>
          </cell>
          <cell r="F137">
            <v>880</v>
          </cell>
          <cell r="G137">
            <v>700</v>
          </cell>
          <cell r="L137">
            <v>700</v>
          </cell>
        </row>
        <row r="138">
          <cell r="A138" t="str">
            <v>HOLD DOWN CLAMP</v>
          </cell>
          <cell r="B138" t="str">
            <v>STEEL 2.3t</v>
          </cell>
          <cell r="C138" t="str">
            <v>EA</v>
          </cell>
          <cell r="D138">
            <v>833</v>
          </cell>
          <cell r="E138">
            <v>300</v>
          </cell>
          <cell r="F138">
            <v>879</v>
          </cell>
          <cell r="G138">
            <v>350</v>
          </cell>
          <cell r="L138">
            <v>300</v>
          </cell>
        </row>
        <row r="139">
          <cell r="A139" t="str">
            <v>TRAY TO BOX CONNECT</v>
          </cell>
          <cell r="B139" t="str">
            <v>W450x100Hx2.3t-C</v>
          </cell>
          <cell r="C139" t="str">
            <v>EA</v>
          </cell>
          <cell r="D139">
            <v>833</v>
          </cell>
          <cell r="E139">
            <v>28000</v>
          </cell>
          <cell r="F139">
            <v>879</v>
          </cell>
          <cell r="G139">
            <v>27500</v>
          </cell>
          <cell r="L139">
            <v>27500</v>
          </cell>
        </row>
        <row r="140">
          <cell r="A140" t="str">
            <v>CHANNEL</v>
          </cell>
          <cell r="B140" t="str">
            <v>41x41x2.6t</v>
          </cell>
          <cell r="C140" t="str">
            <v>m</v>
          </cell>
          <cell r="D140">
            <v>833</v>
          </cell>
          <cell r="E140">
            <v>3000</v>
          </cell>
          <cell r="F140">
            <v>878</v>
          </cell>
          <cell r="G140">
            <v>3000</v>
          </cell>
          <cell r="L140">
            <v>3000</v>
          </cell>
        </row>
        <row r="141">
          <cell r="A141" t="str">
            <v>CABLE DUCT</v>
          </cell>
          <cell r="B141" t="str">
            <v>W600x150Hx2.3t(DUCT)</v>
          </cell>
          <cell r="C141" t="str">
            <v>EA</v>
          </cell>
          <cell r="D141">
            <v>833</v>
          </cell>
          <cell r="E141">
            <v>25560</v>
          </cell>
          <cell r="F141">
            <v>879</v>
          </cell>
          <cell r="G141">
            <v>48200</v>
          </cell>
          <cell r="L141">
            <v>25560</v>
          </cell>
        </row>
        <row r="142">
          <cell r="A142" t="str">
            <v>매입콘센트-접지</v>
          </cell>
          <cell r="B142" t="str">
            <v>15A 250V 1구</v>
          </cell>
          <cell r="C142" t="str">
            <v>EA</v>
          </cell>
          <cell r="D142">
            <v>892</v>
          </cell>
          <cell r="E142">
            <v>1600</v>
          </cell>
          <cell r="F142">
            <v>934</v>
          </cell>
          <cell r="G142">
            <v>1440</v>
          </cell>
          <cell r="H142">
            <v>387</v>
          </cell>
          <cell r="I142">
            <v>1000</v>
          </cell>
          <cell r="L142">
            <v>1000</v>
          </cell>
        </row>
        <row r="143">
          <cell r="A143" t="str">
            <v>매입콘센트-접지</v>
          </cell>
          <cell r="B143" t="str">
            <v>15A 250V 2구</v>
          </cell>
          <cell r="C143" t="str">
            <v>EA</v>
          </cell>
          <cell r="D143">
            <v>892</v>
          </cell>
          <cell r="E143">
            <v>2030</v>
          </cell>
          <cell r="F143">
            <v>934</v>
          </cell>
          <cell r="G143">
            <v>1820</v>
          </cell>
          <cell r="H143">
            <v>387</v>
          </cell>
          <cell r="I143">
            <v>1258</v>
          </cell>
          <cell r="L143">
            <v>1258</v>
          </cell>
        </row>
        <row r="144">
          <cell r="A144" t="str">
            <v>방수콘센트</v>
          </cell>
          <cell r="B144" t="str">
            <v>15A 250V 2구(방수)</v>
          </cell>
          <cell r="C144" t="str">
            <v>EA</v>
          </cell>
          <cell r="D144">
            <v>892</v>
          </cell>
          <cell r="E144">
            <v>2790</v>
          </cell>
          <cell r="F144">
            <v>934</v>
          </cell>
          <cell r="G144">
            <v>2510</v>
          </cell>
          <cell r="L144">
            <v>2510</v>
          </cell>
        </row>
        <row r="145">
          <cell r="A145" t="str">
            <v>매입1로스위치</v>
          </cell>
          <cell r="B145" t="str">
            <v>250V 15A 1로 1련</v>
          </cell>
          <cell r="C145" t="str">
            <v>EA</v>
          </cell>
          <cell r="D145">
            <v>890</v>
          </cell>
          <cell r="E145">
            <v>1357</v>
          </cell>
          <cell r="F145">
            <v>934</v>
          </cell>
          <cell r="G145">
            <v>1921</v>
          </cell>
          <cell r="L145">
            <v>1357</v>
          </cell>
        </row>
        <row r="146">
          <cell r="A146" t="str">
            <v>매입1로스위치</v>
          </cell>
          <cell r="B146" t="str">
            <v>250V 15A 1로 2련</v>
          </cell>
          <cell r="C146" t="str">
            <v>EA</v>
          </cell>
          <cell r="D146">
            <v>890</v>
          </cell>
          <cell r="E146">
            <v>2329</v>
          </cell>
          <cell r="F146">
            <v>934</v>
          </cell>
          <cell r="G146">
            <v>2857</v>
          </cell>
          <cell r="L146">
            <v>2329</v>
          </cell>
        </row>
        <row r="147">
          <cell r="A147" t="str">
            <v>매입1로스위치</v>
          </cell>
          <cell r="B147" t="str">
            <v>250V 15A 1로 3련</v>
          </cell>
          <cell r="C147" t="str">
            <v>EA</v>
          </cell>
          <cell r="D147">
            <v>890</v>
          </cell>
          <cell r="E147">
            <v>3301</v>
          </cell>
          <cell r="F147">
            <v>934</v>
          </cell>
          <cell r="G147">
            <v>3793</v>
          </cell>
          <cell r="H147">
            <v>371</v>
          </cell>
          <cell r="I147">
            <v>3358</v>
          </cell>
          <cell r="L147">
            <v>3301</v>
          </cell>
        </row>
        <row r="148">
          <cell r="A148" t="str">
            <v>매입3로스위치</v>
          </cell>
          <cell r="B148" t="str">
            <v>250V 15A 3로 1련</v>
          </cell>
          <cell r="C148" t="str">
            <v>EA</v>
          </cell>
          <cell r="D148">
            <v>890</v>
          </cell>
          <cell r="E148">
            <v>1542</v>
          </cell>
          <cell r="F148">
            <v>934</v>
          </cell>
          <cell r="G148">
            <v>2345</v>
          </cell>
          <cell r="H148">
            <v>371</v>
          </cell>
          <cell r="I148">
            <v>1530</v>
          </cell>
          <cell r="L148">
            <v>1530</v>
          </cell>
        </row>
        <row r="149">
          <cell r="A149" t="str">
            <v>매입3로스위치</v>
          </cell>
          <cell r="B149" t="str">
            <v>250V 15A 3로 2련</v>
          </cell>
          <cell r="C149" t="str">
            <v>EA</v>
          </cell>
          <cell r="D149">
            <v>890</v>
          </cell>
          <cell r="E149">
            <v>2700</v>
          </cell>
          <cell r="F149">
            <v>934</v>
          </cell>
          <cell r="G149">
            <v>2700</v>
          </cell>
          <cell r="H149">
            <v>371</v>
          </cell>
          <cell r="I149">
            <v>2702</v>
          </cell>
          <cell r="L149">
            <v>2700</v>
          </cell>
        </row>
        <row r="150">
          <cell r="A150" t="str">
            <v>접지봉</v>
          </cell>
          <cell r="B150" t="str">
            <v>φ16 x 1800mm</v>
          </cell>
          <cell r="C150" t="str">
            <v>본</v>
          </cell>
          <cell r="D150">
            <v>887</v>
          </cell>
          <cell r="E150">
            <v>4900</v>
          </cell>
          <cell r="F150">
            <v>930</v>
          </cell>
          <cell r="G150">
            <v>4500</v>
          </cell>
          <cell r="H150">
            <v>370</v>
          </cell>
          <cell r="I150">
            <v>5000</v>
          </cell>
          <cell r="L150">
            <v>4500</v>
          </cell>
        </row>
        <row r="151">
          <cell r="A151" t="str">
            <v>접지봉</v>
          </cell>
          <cell r="B151" t="str">
            <v>φ18 x 2400mm</v>
          </cell>
          <cell r="C151" t="str">
            <v>본</v>
          </cell>
          <cell r="D151">
            <v>887</v>
          </cell>
          <cell r="E151">
            <v>7300</v>
          </cell>
          <cell r="F151">
            <v>930</v>
          </cell>
          <cell r="G151">
            <v>6500</v>
          </cell>
          <cell r="H151">
            <v>370</v>
          </cell>
          <cell r="I151">
            <v>70000</v>
          </cell>
          <cell r="L151">
            <v>6500</v>
          </cell>
        </row>
        <row r="152">
          <cell r="A152" t="str">
            <v>접지단자함</v>
          </cell>
          <cell r="B152" t="str">
            <v>5 회로용</v>
          </cell>
          <cell r="C152" t="str">
            <v>면</v>
          </cell>
          <cell r="D152">
            <v>887</v>
          </cell>
          <cell r="E152">
            <v>72000</v>
          </cell>
          <cell r="F152">
            <v>930</v>
          </cell>
          <cell r="G152">
            <v>65000</v>
          </cell>
          <cell r="L152">
            <v>65000</v>
          </cell>
        </row>
        <row r="153">
          <cell r="A153" t="str">
            <v>접지저항저감제</v>
          </cell>
          <cell r="B153" t="str">
            <v>아스판 10 Kg</v>
          </cell>
          <cell r="C153" t="str">
            <v>포</v>
          </cell>
          <cell r="F153">
            <v>930</v>
          </cell>
          <cell r="G153">
            <v>22000</v>
          </cell>
          <cell r="L153">
            <v>22000</v>
          </cell>
        </row>
        <row r="154">
          <cell r="A154" t="str">
            <v>달대볼트(SST'L)</v>
          </cell>
          <cell r="B154" t="str">
            <v>φ9x1000mm</v>
          </cell>
          <cell r="C154" t="str">
            <v>EA</v>
          </cell>
          <cell r="D154">
            <v>97</v>
          </cell>
          <cell r="E154">
            <v>280</v>
          </cell>
          <cell r="L154">
            <v>280</v>
          </cell>
        </row>
        <row r="155">
          <cell r="A155" t="str">
            <v>GROUND CONNECTOR</v>
          </cell>
          <cell r="B155" t="str">
            <v>60㎟</v>
          </cell>
          <cell r="C155" t="str">
            <v>EA</v>
          </cell>
          <cell r="D155">
            <v>887</v>
          </cell>
          <cell r="E155">
            <v>2800</v>
          </cell>
          <cell r="L155">
            <v>2800</v>
          </cell>
        </row>
        <row r="156">
          <cell r="A156" t="str">
            <v>인써트</v>
          </cell>
          <cell r="B156" t="str">
            <v>φ9mm(주물)</v>
          </cell>
          <cell r="C156" t="str">
            <v>EA</v>
          </cell>
          <cell r="D156">
            <v>98</v>
          </cell>
          <cell r="E156">
            <v>40</v>
          </cell>
          <cell r="F156">
            <v>80</v>
          </cell>
          <cell r="G156">
            <v>180</v>
          </cell>
          <cell r="L156">
            <v>40</v>
          </cell>
        </row>
        <row r="157">
          <cell r="A157" t="str">
            <v>형광등기구 보강대</v>
          </cell>
          <cell r="B157" t="str">
            <v>스프링형 M BAR</v>
          </cell>
          <cell r="C157" t="str">
            <v>SET</v>
          </cell>
          <cell r="F157">
            <v>939</v>
          </cell>
          <cell r="G157">
            <v>5100</v>
          </cell>
          <cell r="L157">
            <v>5100</v>
          </cell>
        </row>
        <row r="158">
          <cell r="A158" t="str">
            <v>다운라이트 보강대</v>
          </cell>
          <cell r="B158" t="str">
            <v>스프링형 M BAR</v>
          </cell>
          <cell r="C158" t="str">
            <v>SET</v>
          </cell>
          <cell r="F158">
            <v>939</v>
          </cell>
          <cell r="G158">
            <v>5100</v>
          </cell>
          <cell r="L158">
            <v>5100</v>
          </cell>
        </row>
        <row r="159">
          <cell r="A159" t="str">
            <v>피뢰침</v>
          </cell>
          <cell r="B159" t="str">
            <v>D14 x 485mm</v>
          </cell>
          <cell r="C159" t="str">
            <v>개</v>
          </cell>
          <cell r="D159">
            <v>887</v>
          </cell>
          <cell r="E159">
            <v>15000</v>
          </cell>
          <cell r="F159">
            <v>930</v>
          </cell>
          <cell r="G159">
            <v>13500</v>
          </cell>
          <cell r="H159">
            <v>384</v>
          </cell>
          <cell r="I159">
            <v>12000</v>
          </cell>
          <cell r="L159">
            <v>12000</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일위대가(TOTAL)"/>
      <sheetName val="Sheet1"/>
      <sheetName val="Sheet2"/>
      <sheetName val="Sheet3"/>
      <sheetName val="여과지동"/>
      <sheetName val="기초자료"/>
      <sheetName val="영업소일위"/>
    </sheetNames>
    <sheetDataSet>
      <sheetData sheetId="0"/>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자료업체"/>
      <sheetName val="결과"/>
      <sheetName val="총괄"/>
      <sheetName val="재료계"/>
      <sheetName val="직재"/>
      <sheetName val="간재"/>
      <sheetName val="노무"/>
      <sheetName val="일위"/>
      <sheetName val="수량산출"/>
    </sheetNames>
    <sheetDataSet>
      <sheetData sheetId="0"/>
      <sheetData sheetId="1"/>
      <sheetData sheetId="2"/>
      <sheetData sheetId="3"/>
      <sheetData sheetId="4"/>
      <sheetData sheetId="5"/>
      <sheetData sheetId="6"/>
      <sheetData sheetId="7"/>
      <sheetData sheetId="8"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
      <sheetName val="설계조건"/>
      <sheetName val="단면가정"/>
      <sheetName val="전산입력자료"/>
      <sheetName val="하중조합"/>
      <sheetName val="단면력집계"/>
      <sheetName val="FOOTING1"/>
      <sheetName val="FOOTING2"/>
      <sheetName val="FOOTING3"/>
      <sheetName val="말뚝기초설계"/>
      <sheetName val="FOOTING 배근도"/>
      <sheetName val="날개벽"/>
      <sheetName val="처짐"/>
    </sheetNames>
    <sheetDataSet>
      <sheetData sheetId="0" refreshError="1"/>
      <sheetData sheetId="1"/>
      <sheetData sheetId="2"/>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설비 (2)"/>
      <sheetName val="토목 (2)"/>
      <sheetName val="건축 (2)"/>
      <sheetName val="퍼스트"/>
      <sheetName val="요율맨"/>
      <sheetName val="산출내역서집계표"/>
      <sheetName val="건축"/>
      <sheetName val="토목"/>
      <sheetName val="설비"/>
    </sheetNames>
    <sheetDataSet>
      <sheetData sheetId="0"/>
      <sheetData sheetId="1"/>
      <sheetData sheetId="2"/>
      <sheetData sheetId="3"/>
      <sheetData sheetId="4"/>
      <sheetData sheetId="5">
        <row r="2">
          <cell r="AB2" t="str">
            <v>공사명 : 한국애니메이션고등학교 신축공사</v>
          </cell>
        </row>
        <row r="3">
          <cell r="D3" t="str">
            <v>항  목  별</v>
          </cell>
          <cell r="F3" t="str">
            <v xml:space="preserve">자   재   비 </v>
          </cell>
          <cell r="G3" t="str">
            <v>노    무    비</v>
          </cell>
          <cell r="H3" t="str">
            <v>경         비</v>
          </cell>
          <cell r="I3" t="str">
            <v>합         계</v>
          </cell>
          <cell r="J3" t="str">
            <v>금    액</v>
          </cell>
          <cell r="L3" t="str">
            <v>비    고</v>
          </cell>
        </row>
        <row r="4">
          <cell r="F4" t="str">
            <v>금    액</v>
          </cell>
          <cell r="G4" t="str">
            <v>금    액</v>
          </cell>
          <cell r="H4" t="str">
            <v>금    액</v>
          </cell>
          <cell r="I4" t="str">
            <v>단 가</v>
          </cell>
        </row>
        <row r="6">
          <cell r="D6" t="str">
            <v xml:space="preserve">  1.공종별합계</v>
          </cell>
          <cell r="F6">
            <v>0</v>
          </cell>
          <cell r="G6">
            <v>0</v>
          </cell>
          <cell r="H6">
            <v>0</v>
          </cell>
          <cell r="J6">
            <v>0</v>
          </cell>
          <cell r="K6" t="str">
            <v>원</v>
          </cell>
          <cell r="L6" t="str">
            <v xml:space="preserve">※ 좌측란의 금액은 재료비+직접노무비+산출경비를 </v>
          </cell>
        </row>
        <row r="7">
          <cell r="E7" t="str">
            <v>가.건축공사</v>
          </cell>
          <cell r="L7" t="str">
            <v xml:space="preserve">     합산한 금액임.</v>
          </cell>
        </row>
        <row r="8">
          <cell r="E8" t="str">
            <v>01 공 통 가 설 공 사</v>
          </cell>
          <cell r="J8">
            <v>0</v>
          </cell>
        </row>
        <row r="9">
          <cell r="E9" t="str">
            <v>02 가  설  공  사</v>
          </cell>
          <cell r="J9">
            <v>0</v>
          </cell>
          <cell r="K9" t="str">
            <v>원</v>
          </cell>
          <cell r="L9" t="str">
            <v>※ 각동별 공종별 합계금액을 표시.</v>
          </cell>
        </row>
        <row r="10">
          <cell r="E10" t="str">
            <v xml:space="preserve">03 토   공   사 </v>
          </cell>
          <cell r="J10">
            <v>0</v>
          </cell>
          <cell r="K10" t="str">
            <v>원</v>
          </cell>
        </row>
        <row r="11">
          <cell r="E11" t="str">
            <v>04 철근콘크리트공사</v>
          </cell>
          <cell r="J11">
            <v>0</v>
          </cell>
          <cell r="K11" t="str">
            <v>원</v>
          </cell>
        </row>
        <row r="12">
          <cell r="E12" t="str">
            <v>05 조  적  공  사</v>
          </cell>
          <cell r="J12">
            <v>0</v>
          </cell>
          <cell r="K12" t="str">
            <v>원</v>
          </cell>
        </row>
        <row r="13">
          <cell r="E13" t="str">
            <v>06 철 골 공 사</v>
          </cell>
          <cell r="J13">
            <v>0</v>
          </cell>
          <cell r="K13" t="str">
            <v>원</v>
          </cell>
        </row>
        <row r="14">
          <cell r="E14" t="str">
            <v>07 방  수  공  사</v>
          </cell>
          <cell r="J14">
            <v>0</v>
          </cell>
          <cell r="K14" t="str">
            <v>원</v>
          </cell>
        </row>
        <row r="15">
          <cell r="E15" t="str">
            <v>08 타  일  공  사</v>
          </cell>
          <cell r="J15">
            <v>0</v>
          </cell>
          <cell r="K15" t="str">
            <v>원</v>
          </cell>
        </row>
        <row r="16">
          <cell r="E16" t="str">
            <v xml:space="preserve">09 석   공   사 </v>
          </cell>
          <cell r="J16">
            <v>0</v>
          </cell>
          <cell r="K16" t="str">
            <v>원</v>
          </cell>
        </row>
        <row r="17">
          <cell r="E17" t="str">
            <v>10 금  속  공  사</v>
          </cell>
          <cell r="J17">
            <v>0</v>
          </cell>
          <cell r="K17" t="str">
            <v>원</v>
          </cell>
        </row>
        <row r="18">
          <cell r="E18" t="str">
            <v xml:space="preserve">11 목   공   사 </v>
          </cell>
          <cell r="J18">
            <v>0</v>
          </cell>
          <cell r="K18" t="str">
            <v>원</v>
          </cell>
        </row>
        <row r="19">
          <cell r="E19" t="str">
            <v>12 미  장  공  사</v>
          </cell>
          <cell r="J19">
            <v>0</v>
          </cell>
          <cell r="K19" t="str">
            <v>원</v>
          </cell>
        </row>
        <row r="20">
          <cell r="E20" t="str">
            <v>13 창  호  공  사</v>
          </cell>
          <cell r="J20">
            <v>0</v>
          </cell>
          <cell r="K20" t="str">
            <v>원</v>
          </cell>
        </row>
        <row r="21">
          <cell r="E21" t="str">
            <v>14 유  리   공  사</v>
          </cell>
          <cell r="J21">
            <v>0</v>
          </cell>
          <cell r="K21" t="str">
            <v>원</v>
          </cell>
        </row>
        <row r="22">
          <cell r="E22" t="str">
            <v>15 도  장  공  사</v>
          </cell>
          <cell r="J22">
            <v>0</v>
          </cell>
          <cell r="K22" t="str">
            <v>원</v>
          </cell>
        </row>
        <row r="23">
          <cell r="E23" t="str">
            <v>16 수  장  공  사</v>
          </cell>
          <cell r="J23">
            <v>0</v>
          </cell>
          <cell r="K23" t="str">
            <v>원</v>
          </cell>
        </row>
        <row r="24">
          <cell r="E24" t="str">
            <v>17 지붕 및 홈통공사</v>
          </cell>
          <cell r="J24">
            <v>0</v>
          </cell>
          <cell r="K24" t="str">
            <v>원</v>
          </cell>
        </row>
        <row r="25">
          <cell r="E25" t="str">
            <v xml:space="preserve">18 잡   공   사 </v>
          </cell>
          <cell r="J25">
            <v>0</v>
          </cell>
          <cell r="K25" t="str">
            <v>원</v>
          </cell>
        </row>
        <row r="26">
          <cell r="E26" t="str">
            <v>19 정화조설치공사</v>
          </cell>
          <cell r="J26">
            <v>0</v>
          </cell>
          <cell r="K26" t="str">
            <v>원</v>
          </cell>
        </row>
        <row r="27">
          <cell r="E27" t="str">
            <v>20 철  거  공  사</v>
          </cell>
          <cell r="J27">
            <v>0</v>
          </cell>
          <cell r="K27" t="str">
            <v>원</v>
          </cell>
        </row>
        <row r="28">
          <cell r="E28" t="str">
            <v>21 골  재  비</v>
          </cell>
          <cell r="J28">
            <v>0</v>
          </cell>
          <cell r="K28" t="str">
            <v>원</v>
          </cell>
        </row>
        <row r="29">
          <cell r="E29" t="str">
            <v>22 운  반  비</v>
          </cell>
          <cell r="J29">
            <v>0</v>
          </cell>
          <cell r="K29" t="str">
            <v>원</v>
          </cell>
        </row>
        <row r="30">
          <cell r="E30" t="str">
            <v>23 작 업 부 산 물</v>
          </cell>
          <cell r="J30">
            <v>0</v>
          </cell>
          <cell r="K30" t="str">
            <v>원</v>
          </cell>
        </row>
        <row r="32">
          <cell r="E32" t="str">
            <v>합 계</v>
          </cell>
          <cell r="F32">
            <v>0</v>
          </cell>
          <cell r="G32">
            <v>0</v>
          </cell>
          <cell r="H32">
            <v>0</v>
          </cell>
          <cell r="J32">
            <v>0</v>
          </cell>
          <cell r="K32" t="str">
            <v>원</v>
          </cell>
        </row>
        <row r="33">
          <cell r="E33" t="str">
            <v>나.토목공사</v>
          </cell>
        </row>
        <row r="35">
          <cell r="E35" t="str">
            <v>01 토공사</v>
          </cell>
          <cell r="J35">
            <v>0</v>
          </cell>
          <cell r="K35" t="str">
            <v>원</v>
          </cell>
        </row>
        <row r="36">
          <cell r="E36" t="str">
            <v>02 하수도공사</v>
          </cell>
          <cell r="J36">
            <v>0</v>
          </cell>
          <cell r="K36" t="str">
            <v>원</v>
          </cell>
        </row>
        <row r="37">
          <cell r="E37" t="str">
            <v>03 포장공사</v>
          </cell>
          <cell r="J37">
            <v>0</v>
          </cell>
          <cell r="K37" t="str">
            <v>원</v>
          </cell>
        </row>
        <row r="38">
          <cell r="E38" t="str">
            <v>04 옹벽공사</v>
          </cell>
          <cell r="J38">
            <v>0</v>
          </cell>
          <cell r="K38" t="str">
            <v>원</v>
          </cell>
        </row>
        <row r="39">
          <cell r="E39" t="str">
            <v>05 화단박스공사</v>
          </cell>
          <cell r="J39">
            <v>0</v>
          </cell>
          <cell r="K39" t="str">
            <v>원</v>
          </cell>
        </row>
        <row r="40">
          <cell r="E40" t="str">
            <v>06 구조물공사</v>
          </cell>
          <cell r="J40">
            <v>0</v>
          </cell>
          <cell r="K40" t="str">
            <v>원</v>
          </cell>
        </row>
        <row r="41">
          <cell r="E41" t="str">
            <v>07 철거공사</v>
          </cell>
          <cell r="J41">
            <v>0</v>
          </cell>
          <cell r="K41" t="str">
            <v>원</v>
          </cell>
        </row>
        <row r="42">
          <cell r="E42" t="str">
            <v>08 사급자재비공사</v>
          </cell>
          <cell r="J42">
            <v>0</v>
          </cell>
          <cell r="K42" t="str">
            <v>원</v>
          </cell>
        </row>
        <row r="43">
          <cell r="E43" t="str">
            <v>09 운반비</v>
          </cell>
          <cell r="J43">
            <v>0</v>
          </cell>
          <cell r="K43" t="str">
            <v>원</v>
          </cell>
        </row>
        <row r="44">
          <cell r="E44" t="str">
            <v>10 작업 부산물</v>
          </cell>
          <cell r="J44">
            <v>0</v>
          </cell>
          <cell r="K44" t="str">
            <v>원</v>
          </cell>
        </row>
        <row r="45">
          <cell r="E45" t="str">
            <v xml:space="preserve"> 11 폐기물처리수수료</v>
          </cell>
          <cell r="J45">
            <v>0</v>
          </cell>
          <cell r="K45" t="str">
            <v>원</v>
          </cell>
        </row>
        <row r="46">
          <cell r="E46" t="str">
            <v>합계</v>
          </cell>
          <cell r="F46">
            <v>0</v>
          </cell>
          <cell r="G46">
            <v>0</v>
          </cell>
          <cell r="H46">
            <v>0</v>
          </cell>
          <cell r="J46">
            <v>0</v>
          </cell>
          <cell r="K46" t="str">
            <v>원</v>
          </cell>
        </row>
        <row r="61">
          <cell r="E61" t="str">
            <v>다.기계설비공사</v>
          </cell>
        </row>
        <row r="63">
          <cell r="E63" t="str">
            <v>01 옥외배관공사</v>
          </cell>
          <cell r="J63">
            <v>0</v>
          </cell>
          <cell r="K63" t="str">
            <v>원</v>
          </cell>
        </row>
        <row r="64">
          <cell r="E64" t="str">
            <v>02 기계실배관공사</v>
          </cell>
          <cell r="J64">
            <v>0</v>
          </cell>
          <cell r="K64" t="str">
            <v>원</v>
          </cell>
        </row>
        <row r="65">
          <cell r="E65" t="str">
            <v>03 난방배관공사</v>
          </cell>
          <cell r="J65">
            <v>0</v>
          </cell>
          <cell r="K65" t="str">
            <v>원</v>
          </cell>
        </row>
        <row r="66">
          <cell r="E66" t="str">
            <v>04 위생배관공사</v>
          </cell>
          <cell r="J66">
            <v>0</v>
          </cell>
          <cell r="K66" t="str">
            <v>원</v>
          </cell>
        </row>
        <row r="67">
          <cell r="E67" t="str">
            <v>05 배기닥트설치공사</v>
          </cell>
          <cell r="J67">
            <v>0</v>
          </cell>
          <cell r="K67" t="str">
            <v>원</v>
          </cell>
        </row>
        <row r="68">
          <cell r="E68" t="str">
            <v>06 가스배관공사</v>
          </cell>
          <cell r="J68">
            <v>0</v>
          </cell>
          <cell r="K68" t="str">
            <v>원</v>
          </cell>
        </row>
        <row r="70">
          <cell r="E70" t="str">
            <v>07 자동제어공사</v>
          </cell>
          <cell r="J70">
            <v>0</v>
          </cell>
          <cell r="K70" t="str">
            <v>원</v>
          </cell>
        </row>
        <row r="71">
          <cell r="E71" t="str">
            <v>08 소화배관공사</v>
          </cell>
          <cell r="J71">
            <v>0</v>
          </cell>
          <cell r="K71" t="str">
            <v>원</v>
          </cell>
        </row>
        <row r="72">
          <cell r="E72" t="str">
            <v>09 위생기구설치공사</v>
          </cell>
          <cell r="J72">
            <v>0</v>
          </cell>
          <cell r="K72" t="str">
            <v>원</v>
          </cell>
        </row>
        <row r="73">
          <cell r="E73" t="str">
            <v>10 급수급탕배관공사</v>
          </cell>
          <cell r="J73">
            <v>0</v>
          </cell>
          <cell r="K73" t="str">
            <v>원</v>
          </cell>
        </row>
        <row r="74">
          <cell r="E74" t="str">
            <v>11 오배수통기배관공사</v>
          </cell>
          <cell r="J74">
            <v>0</v>
          </cell>
          <cell r="K74" t="str">
            <v>원</v>
          </cell>
        </row>
        <row r="75">
          <cell r="E75" t="str">
            <v>합계</v>
          </cell>
          <cell r="F75">
            <v>0</v>
          </cell>
          <cell r="G75">
            <v>0</v>
          </cell>
          <cell r="H75">
            <v>0</v>
          </cell>
          <cell r="I75">
            <v>0</v>
          </cell>
          <cell r="J75">
            <v>0</v>
          </cell>
          <cell r="K75" t="str">
            <v>원</v>
          </cell>
        </row>
        <row r="90">
          <cell r="D90" t="str">
            <v xml:space="preserve">  2.간접노무비</v>
          </cell>
          <cell r="J90">
            <v>0</v>
          </cell>
          <cell r="K90" t="str">
            <v>원</v>
          </cell>
        </row>
        <row r="91">
          <cell r="D91" t="str">
            <v xml:space="preserve">  3.경   비</v>
          </cell>
        </row>
        <row r="92">
          <cell r="E92" t="str">
            <v>(1) 산재보험료</v>
          </cell>
          <cell r="J92">
            <v>0</v>
          </cell>
          <cell r="K92" t="str">
            <v>원</v>
          </cell>
        </row>
        <row r="93">
          <cell r="E93" t="str">
            <v>(2) 안전관리비</v>
          </cell>
          <cell r="J93">
            <v>21630302</v>
          </cell>
          <cell r="K93" t="str">
            <v>원</v>
          </cell>
        </row>
        <row r="94">
          <cell r="E94" t="str">
            <v>(3) 고용보험료</v>
          </cell>
          <cell r="K94" t="str">
            <v>원</v>
          </cell>
        </row>
        <row r="95">
          <cell r="E95" t="str">
            <v>(4) 기타경비</v>
          </cell>
          <cell r="J95">
            <v>0</v>
          </cell>
          <cell r="K95" t="str">
            <v>원</v>
          </cell>
        </row>
        <row r="96">
          <cell r="E96" t="str">
            <v>(5) 퇴직공제부금비</v>
          </cell>
          <cell r="J96">
            <v>0</v>
          </cell>
          <cell r="K96" t="str">
            <v>원</v>
          </cell>
        </row>
        <row r="97">
          <cell r="D97" t="str">
            <v xml:space="preserve">  4.일반관리비</v>
          </cell>
          <cell r="J97">
            <v>0</v>
          </cell>
          <cell r="K97" t="str">
            <v>원</v>
          </cell>
        </row>
        <row r="98">
          <cell r="D98" t="str">
            <v xml:space="preserve">  5.이   윤</v>
          </cell>
          <cell r="J98">
            <v>0</v>
          </cell>
          <cell r="K98" t="str">
            <v>원</v>
          </cell>
        </row>
        <row r="99">
          <cell r="D99" t="str">
            <v xml:space="preserve">  6.공사손해보험료</v>
          </cell>
          <cell r="J99">
            <v>0</v>
          </cell>
          <cell r="K99" t="str">
            <v>원</v>
          </cell>
          <cell r="L99" t="str">
            <v xml:space="preserve">해  당  없  음 </v>
          </cell>
        </row>
        <row r="100">
          <cell r="D100" t="str">
            <v xml:space="preserve">  7.부가가치세</v>
          </cell>
          <cell r="J100">
            <v>2163030</v>
          </cell>
          <cell r="K100" t="str">
            <v>원</v>
          </cell>
        </row>
        <row r="102">
          <cell r="D102" t="str">
            <v xml:space="preserve"> 8.총   계</v>
          </cell>
          <cell r="J102">
            <v>23793332</v>
          </cell>
          <cell r="K102" t="str">
            <v>원</v>
          </cell>
        </row>
      </sheetData>
      <sheetData sheetId="6"/>
      <sheetData sheetId="7"/>
      <sheetData sheetId="8"/>
    </sheetDataSet>
  </externalBook>
</externalLink>
</file>

<file path=xl/externalLinks/externalLink2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현설을지 (3)"/>
      <sheetName val="현설갑지 (3)"/>
      <sheetName val="현설을지 (4)"/>
      <sheetName val="입찰용-홍은동"/>
      <sheetName val="입찰용-수색"/>
      <sheetName val="직재"/>
      <sheetName val="수량산출"/>
    </sheetNames>
    <sheetDataSet>
      <sheetData sheetId="0"/>
      <sheetData sheetId="1"/>
      <sheetData sheetId="2"/>
      <sheetData sheetId="3"/>
      <sheetData sheetId="4"/>
      <sheetData sheetId="5" refreshError="1"/>
      <sheetData sheetId="6" refreshError="1"/>
    </sheetDataSet>
  </externalBook>
</externalLink>
</file>

<file path=xl/externalLinks/externalLink2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내역서"/>
      <sheetName val="가격대비"/>
      <sheetName val="배관산출"/>
      <sheetName val="laroux"/>
      <sheetName val="000000"/>
      <sheetName val="세훈 (2)"/>
      <sheetName val="산출내역서집계표"/>
      <sheetName val="직재"/>
      <sheetName val="실행철강하도"/>
      <sheetName val="원가,내역,관급,한전,일위"/>
      <sheetName val="개요"/>
      <sheetName val="Sheet1"/>
      <sheetName val="EP0618"/>
      <sheetName val="일위대가(가설)"/>
      <sheetName val="건축"/>
    </sheetNames>
    <sheetDataSet>
      <sheetData sheetId="0"/>
      <sheetData sheetId="1"/>
      <sheetData sheetId="2"/>
      <sheetData sheetId="3" refreshError="1"/>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날개벽수량표"/>
      <sheetName val="물가시세"/>
      <sheetName val="목차"/>
      <sheetName val="Sheet1"/>
      <sheetName val="인건비"/>
    </sheetNames>
    <sheetDataSet>
      <sheetData sheetId="0"/>
      <sheetData sheetId="1" refreshError="1"/>
      <sheetData sheetId="2" refreshError="1"/>
      <sheetData sheetId="3" refreshError="1"/>
      <sheetData sheetId="4" refreshError="1"/>
    </sheetDataSet>
  </externalBook>
</externalLink>
</file>

<file path=xl/externalLinks/externalLink2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원가계산서"/>
    </sheetNames>
    <sheetDataSet>
      <sheetData sheetId="0"/>
      <sheetData sheetId="1" refreshError="1"/>
    </sheetDataSet>
  </externalBook>
</externalLink>
</file>

<file path=xl/externalLinks/externalLink2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ule1"/>
      <sheetName val="업체"/>
      <sheetName val="보관"/>
      <sheetName val="기안"/>
      <sheetName val="공사설명서"/>
      <sheetName val="계통도"/>
      <sheetName val="실사자료"/>
      <sheetName val="투자효율분석"/>
      <sheetName val="공사계획서"/>
      <sheetName val="공사비예산서"/>
      <sheetName val="소요자재"/>
      <sheetName val="설계명세서"/>
      <sheetName val="기본요율"/>
      <sheetName val="cost9801"/>
      <sheetName val="sheet1"/>
      <sheetName val="원가계산서"/>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Set>
  </externalBook>
</externalLink>
</file>

<file path=xl/externalLinks/externalLink2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공구산출내역서"/>
      <sheetName val="1,2공구원가계산서"/>
      <sheetName val="2공구산출내역"/>
      <sheetName val="1공구원가계산"/>
      <sheetName val="2공구원가계산"/>
      <sheetName val="현황"/>
      <sheetName val="현황(1공구)"/>
      <sheetName val="현황(2공구)"/>
      <sheetName val="현황(3공구)"/>
      <sheetName val="간지"/>
      <sheetName val="1공구 단가 (정원)"/>
      <sheetName val="1공구 단가 (산광)"/>
      <sheetName val="1공구 단가 (용호)"/>
      <sheetName val="간지 (2)"/>
      <sheetName val="2공구 단가(인성)"/>
      <sheetName val="2공구 단가(대동)"/>
      <sheetName val="2공구 단가(산광)"/>
      <sheetName val="Sheet3"/>
      <sheetName val="터널굴착단산"/>
      <sheetName val="장약패턴90M2"/>
      <sheetName val="토공산근"/>
      <sheetName val="단가산출근거"/>
      <sheetName val="터널구조물산근"/>
      <sheetName val="도로구조물산근"/>
      <sheetName val="Sheet1"/>
      <sheetName val="Sheet2"/>
      <sheetName val="2004년 공정표(터널공)"/>
      <sheetName val="2004년 공정표(토공,배수구조물)"/>
      <sheetName val="공종별 수량"/>
      <sheetName val="구조물공수량명세서"/>
      <sheetName val="갑"/>
      <sheetName val="2공구(갑)"/>
      <sheetName val="2공구(을)"/>
      <sheetName val="선급금공제"/>
      <sheetName val="공사비"/>
      <sheetName val="단가산출"/>
      <sheetName val="일위대가"/>
      <sheetName val="가드레일산근"/>
      <sheetName val="수량집계표"/>
      <sheetName val="수량"/>
      <sheetName val="단가비교"/>
      <sheetName val="적용2002"/>
      <sheetName val="중기"/>
      <sheetName val="1_2공구원가계산서"/>
      <sheetName val="원가계산서"/>
      <sheetName val="설계"/>
      <sheetName val="중기조종사 단위단가"/>
      <sheetName val="실행철강하도"/>
      <sheetName val="70%"/>
      <sheetName val="증감내역서"/>
      <sheetName val="기초단가"/>
      <sheetName val="데이타"/>
      <sheetName val="식재인부"/>
      <sheetName val="내역서"/>
      <sheetName val="토공유동표(전체.당초)"/>
      <sheetName val="일위집계(기존)"/>
      <sheetName val="#REF"/>
      <sheetName val="지급자재"/>
      <sheetName val="DANGA"/>
      <sheetName val="퍼스트"/>
      <sheetName val="교대(A1-A2)"/>
      <sheetName val="공사비집계"/>
      <sheetName val="식재"/>
      <sheetName val="시설물"/>
      <sheetName val="식재출력용"/>
      <sheetName val="유지관리"/>
      <sheetName val="단가"/>
      <sheetName val="여과지동"/>
      <sheetName val="기초자료"/>
      <sheetName val="원가"/>
      <sheetName val="도급내역서(한줄)"/>
      <sheetName val="내역"/>
      <sheetName val="자재단가"/>
      <sheetName val="잔수량(작성)"/>
      <sheetName val="입찰품의서"/>
      <sheetName val="공정집계_국별"/>
      <sheetName val="하수급견적대비"/>
      <sheetName val="투찰내역"/>
      <sheetName val="터파기및재료"/>
      <sheetName val="원가현황"/>
      <sheetName val="노임"/>
      <sheetName val="기흥하도용"/>
      <sheetName val="ESC(K치)"/>
      <sheetName val="1단계"/>
      <sheetName val="공사비증감"/>
      <sheetName val="Sheet22"/>
      <sheetName val="코드표"/>
      <sheetName val="산출내역서집계표"/>
      <sheetName val="테이블"/>
    </sheetNames>
    <sheetDataSet>
      <sheetData sheetId="0" refreshError="1">
        <row r="745">
          <cell r="F745">
            <v>922148830.20000005</v>
          </cell>
        </row>
      </sheetData>
      <sheetData sheetId="1" refreshError="1">
        <row r="5">
          <cell r="D5">
            <v>515989155</v>
          </cell>
        </row>
        <row r="9">
          <cell r="D9">
            <v>103851757</v>
          </cell>
        </row>
        <row r="10">
          <cell r="D10">
            <v>59927453</v>
          </cell>
        </row>
        <row r="11">
          <cell r="D11">
            <v>421813422</v>
          </cell>
        </row>
        <row r="12">
          <cell r="D12">
            <v>12676720</v>
          </cell>
        </row>
        <row r="13">
          <cell r="D13">
            <v>13876834</v>
          </cell>
        </row>
        <row r="16">
          <cell r="D16">
            <v>401608645</v>
          </cell>
        </row>
        <row r="17">
          <cell r="D17">
            <v>787706746</v>
          </cell>
        </row>
        <row r="31">
          <cell r="D31">
            <v>4532691</v>
          </cell>
        </row>
      </sheetData>
      <sheetData sheetId="2" refreshError="1"/>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sheetData sheetId="35"/>
      <sheetData sheetId="36"/>
      <sheetData sheetId="37"/>
      <sheetData sheetId="38"/>
      <sheetData sheetId="39"/>
      <sheetData sheetId="40"/>
      <sheetData sheetId="41"/>
      <sheetData sheetId="42"/>
      <sheetData sheetId="43"/>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Set>
  </externalBook>
</externalLink>
</file>

<file path=xl/externalLinks/externalLink2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전기계획"/>
      <sheetName val="통신계획"/>
      <sheetName val="관리동계획"/>
      <sheetName val="전시관계획"/>
      <sheetName val="Sheet3 (2)"/>
      <sheetName val="Sheet1"/>
      <sheetName val="Sheet3"/>
      <sheetName val="투자효율분석"/>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청남제100%"/>
      <sheetName val="쌍치제100%"/>
      <sheetName val="대신제100%"/>
      <sheetName val="우성제100%"/>
      <sheetName val="인양제100%"/>
      <sheetName val="전체"/>
      <sheetName val="구미제100%"/>
    </sheetNames>
    <sheetDataSet>
      <sheetData sheetId="0"/>
      <sheetData sheetId="1"/>
      <sheetData sheetId="2"/>
      <sheetData sheetId="3"/>
      <sheetData sheetId="4"/>
      <sheetData sheetId="5">
        <row r="1">
          <cell r="B1" t="str">
            <v>공종명</v>
          </cell>
          <cell r="C1" t="str">
            <v>규격</v>
          </cell>
          <cell r="D1" t="str">
            <v>수량</v>
          </cell>
          <cell r="E1" t="str">
            <v>단위</v>
          </cell>
          <cell r="F1" t="str">
            <v>재료비</v>
          </cell>
          <cell r="G1" t="str">
            <v>노무비</v>
          </cell>
          <cell r="H1" t="str">
            <v>경비</v>
          </cell>
        </row>
        <row r="2">
          <cell r="F2" t="str">
            <v>단가</v>
          </cell>
          <cell r="G2" t="str">
            <v>단가</v>
          </cell>
          <cell r="H2" t="str">
            <v>단가</v>
          </cell>
        </row>
        <row r="3">
          <cell r="B3" t="str">
            <v>인양제개수공사설계예산서</v>
          </cell>
        </row>
        <row r="4">
          <cell r="B4" t="str">
            <v>1.도급액</v>
          </cell>
        </row>
        <row r="5">
          <cell r="B5" t="str">
            <v>(1)순공사비</v>
          </cell>
        </row>
        <row r="6">
          <cell r="B6" t="str">
            <v>가)직접공사비</v>
          </cell>
        </row>
        <row r="7">
          <cell r="B7" t="str">
            <v>1)축제공</v>
          </cell>
        </row>
        <row r="8">
          <cell r="B8" t="str">
            <v>2)호안공</v>
          </cell>
        </row>
        <row r="9">
          <cell r="B9" t="str">
            <v>3)구조물공</v>
          </cell>
        </row>
        <row r="10">
          <cell r="B10" t="str">
            <v>4)부체도으로공</v>
          </cell>
        </row>
        <row r="11">
          <cell r="B11" t="str">
            <v>5)부대공</v>
          </cell>
        </row>
        <row r="12">
          <cell r="B12" t="str">
            <v>6)사급자재대</v>
          </cell>
        </row>
        <row r="13">
          <cell r="B13" t="str">
            <v>나)간접노무비</v>
          </cell>
        </row>
        <row r="14">
          <cell r="B14" t="str">
            <v>다)산재보험료</v>
          </cell>
        </row>
        <row r="15">
          <cell r="B15" t="str">
            <v>라)안전관리비</v>
          </cell>
        </row>
        <row r="16">
          <cell r="B16" t="str">
            <v>마)기타경비</v>
          </cell>
        </row>
        <row r="17">
          <cell r="B17" t="str">
            <v>바)고용보험료</v>
          </cell>
        </row>
        <row r="18">
          <cell r="B18" t="str">
            <v>사)퇴직공제부금비</v>
          </cell>
        </row>
        <row r="19">
          <cell r="B19" t="str">
            <v>(2)일반관리비</v>
          </cell>
        </row>
        <row r="20">
          <cell r="B20" t="str">
            <v>(3)이윤</v>
          </cell>
        </row>
        <row r="21">
          <cell r="B21" t="str">
            <v>(4)폐기물처리비</v>
          </cell>
        </row>
        <row r="22">
          <cell r="B22" t="str">
            <v>가.공급이액</v>
          </cell>
        </row>
        <row r="23">
          <cell r="B23" t="str">
            <v>나.부이이치세</v>
          </cell>
        </row>
        <row r="24">
          <cell r="B24" t="str">
            <v>(3)이윤</v>
          </cell>
        </row>
        <row r="25">
          <cell r="B25" t="str">
            <v>(3)이윤</v>
          </cell>
        </row>
        <row r="26">
          <cell r="B26" t="str">
            <v>(4).사급자재대</v>
          </cell>
        </row>
        <row r="27">
          <cell r="B27" t="str">
            <v>(4)기타공</v>
          </cell>
        </row>
        <row r="28">
          <cell r="B28" t="str">
            <v>(4)종단BOX,옹벽,세월교공</v>
          </cell>
        </row>
        <row r="29">
          <cell r="B29" t="str">
            <v>(4)종배수통관공</v>
          </cell>
        </row>
        <row r="30">
          <cell r="B30" t="str">
            <v>(4)폐기물처리비</v>
          </cell>
        </row>
        <row r="31">
          <cell r="B31" t="str">
            <v>(4)폐기물처리비</v>
          </cell>
        </row>
        <row r="32">
          <cell r="B32" t="str">
            <v>(4)폐기물처리비</v>
          </cell>
        </row>
        <row r="33">
          <cell r="B33" t="str">
            <v>(5).폐기물수수료</v>
          </cell>
        </row>
        <row r="34">
          <cell r="B34" t="str">
            <v>(5)용수로공</v>
          </cell>
        </row>
        <row r="35">
          <cell r="B35" t="str">
            <v>01)기존구조물철거공</v>
          </cell>
        </row>
        <row r="36">
          <cell r="B36" t="str">
            <v>01)기존구조물철거공</v>
          </cell>
        </row>
        <row r="37">
          <cell r="B37" t="str">
            <v>01)토공</v>
          </cell>
        </row>
        <row r="38">
          <cell r="B38" t="str">
            <v>01)토공</v>
          </cell>
        </row>
        <row r="39">
          <cell r="B39" t="str">
            <v>01)토공</v>
          </cell>
        </row>
        <row r="40">
          <cell r="B40" t="str">
            <v>01)토공</v>
          </cell>
        </row>
        <row r="41">
          <cell r="B41" t="str">
            <v>01)토공</v>
          </cell>
        </row>
        <row r="42">
          <cell r="B42" t="str">
            <v>01)합판거푸집</v>
          </cell>
          <cell r="C42" t="str">
            <v>3회(0∼7M)</v>
          </cell>
          <cell r="D42">
            <v>215</v>
          </cell>
          <cell r="E42" t="str">
            <v>M2</v>
          </cell>
          <cell r="F42">
            <v>5002</v>
          </cell>
          <cell r="G42">
            <v>12713</v>
          </cell>
        </row>
        <row r="43">
          <cell r="B43" t="str">
            <v>인양제개수공사설계예산내역서</v>
          </cell>
          <cell r="C43" t="str">
            <v>3회(0∼7M)</v>
          </cell>
          <cell r="D43">
            <v>1065</v>
          </cell>
          <cell r="E43" t="str">
            <v>M2</v>
          </cell>
          <cell r="F43">
            <v>5002</v>
          </cell>
          <cell r="G43">
            <v>12713</v>
          </cell>
        </row>
        <row r="44">
          <cell r="B44" t="str">
            <v>1.인양지구</v>
          </cell>
          <cell r="C44" t="str">
            <v>3회(0∼7M)</v>
          </cell>
          <cell r="D44">
            <v>1067</v>
          </cell>
          <cell r="E44" t="str">
            <v>M2</v>
          </cell>
          <cell r="F44">
            <v>5002</v>
          </cell>
          <cell r="G44">
            <v>12713</v>
          </cell>
        </row>
        <row r="45">
          <cell r="B45" t="str">
            <v>가.축제공</v>
          </cell>
        </row>
        <row r="46">
          <cell r="B46" t="str">
            <v>성토(1)</v>
          </cell>
          <cell r="C46" t="str">
            <v>BH(1.0)+DT(15)+BD(19)</v>
          </cell>
          <cell r="D46">
            <v>144280</v>
          </cell>
          <cell r="E46" t="str">
            <v>M3</v>
          </cell>
          <cell r="F46">
            <v>1147</v>
          </cell>
          <cell r="G46">
            <v>1256</v>
          </cell>
          <cell r="H46">
            <v>1434</v>
          </cell>
        </row>
        <row r="47">
          <cell r="B47" t="str">
            <v>성토(2)</v>
          </cell>
          <cell r="C47" t="str">
            <v>BH(1.0)+DT(15)+BD(19)</v>
          </cell>
          <cell r="D47">
            <v>137094</v>
          </cell>
          <cell r="E47" t="str">
            <v>M3</v>
          </cell>
          <cell r="F47">
            <v>1147</v>
          </cell>
          <cell r="G47">
            <v>1256</v>
          </cell>
          <cell r="H47">
            <v>1434</v>
          </cell>
        </row>
        <row r="48">
          <cell r="B48" t="str">
            <v>성토(3)</v>
          </cell>
          <cell r="C48" t="str">
            <v>BH(1.0)+DT(15)+BD(19)</v>
          </cell>
          <cell r="D48">
            <v>248221</v>
          </cell>
          <cell r="E48" t="str">
            <v>M3</v>
          </cell>
          <cell r="F48">
            <v>1147</v>
          </cell>
          <cell r="G48">
            <v>1256</v>
          </cell>
          <cell r="H48">
            <v>1434</v>
          </cell>
        </row>
        <row r="49">
          <cell r="B49" t="str">
            <v>잔토유용</v>
          </cell>
          <cell r="C49" t="str">
            <v>B/D</v>
          </cell>
          <cell r="D49">
            <v>6510</v>
          </cell>
          <cell r="E49" t="str">
            <v>M3</v>
          </cell>
          <cell r="F49">
            <v>288</v>
          </cell>
          <cell r="G49">
            <v>371</v>
          </cell>
          <cell r="H49">
            <v>473</v>
          </cell>
        </row>
        <row r="50">
          <cell r="B50" t="str">
            <v>줄떼</v>
          </cell>
          <cell r="D50">
            <v>81147</v>
          </cell>
          <cell r="E50" t="str">
            <v>M2</v>
          </cell>
          <cell r="F50">
            <v>613</v>
          </cell>
          <cell r="G50">
            <v>2370</v>
          </cell>
        </row>
        <row r="51">
          <cell r="B51" t="str">
            <v>표토제거</v>
          </cell>
          <cell r="D51">
            <v>12503</v>
          </cell>
          <cell r="E51" t="str">
            <v>M2</v>
          </cell>
          <cell r="F51">
            <v>51</v>
          </cell>
          <cell r="G51">
            <v>59</v>
          </cell>
          <cell r="H51">
            <v>67</v>
          </cell>
        </row>
        <row r="52">
          <cell r="B52" t="str">
            <v>면고르기(인력)</v>
          </cell>
          <cell r="C52" t="str">
            <v>성토면</v>
          </cell>
          <cell r="D52">
            <v>186939</v>
          </cell>
          <cell r="E52" t="str">
            <v>M2</v>
          </cell>
          <cell r="G52">
            <v>652</v>
          </cell>
        </row>
        <row r="53">
          <cell r="B53" t="str">
            <v>면고르기(인력)</v>
          </cell>
          <cell r="C53" t="str">
            <v>절토면</v>
          </cell>
          <cell r="D53">
            <v>24564</v>
          </cell>
          <cell r="E53" t="str">
            <v>M2</v>
          </cell>
          <cell r="F53">
            <v>42</v>
          </cell>
          <cell r="G53">
            <v>1443</v>
          </cell>
          <cell r="H53">
            <v>69</v>
          </cell>
        </row>
        <row r="54">
          <cell r="B54" t="str">
            <v>비탈규준틀</v>
          </cell>
          <cell r="D54">
            <v>642</v>
          </cell>
          <cell r="E54" t="str">
            <v>개소</v>
          </cell>
          <cell r="F54">
            <v>4155</v>
          </cell>
          <cell r="G54">
            <v>18907</v>
          </cell>
        </row>
        <row r="55">
          <cell r="B55" t="str">
            <v>하천경계말뚝</v>
          </cell>
          <cell r="C55" t="str">
            <v>6개월(0∼30M)</v>
          </cell>
          <cell r="D55">
            <v>107</v>
          </cell>
          <cell r="E55" t="str">
            <v>개</v>
          </cell>
          <cell r="F55">
            <v>3548</v>
          </cell>
          <cell r="G55">
            <v>6542</v>
          </cell>
        </row>
        <row r="56">
          <cell r="B56" t="str">
            <v>나.호안공</v>
          </cell>
          <cell r="C56" t="str">
            <v>6개월(0∼30M)</v>
          </cell>
          <cell r="D56">
            <v>245</v>
          </cell>
          <cell r="E56" t="str">
            <v>M2</v>
          </cell>
          <cell r="F56">
            <v>1391</v>
          </cell>
          <cell r="G56">
            <v>6614</v>
          </cell>
        </row>
        <row r="57">
          <cell r="B57" t="str">
            <v>브럭붙임</v>
          </cell>
          <cell r="C57" t="str">
            <v>40x25x12</v>
          </cell>
          <cell r="D57">
            <v>84439</v>
          </cell>
          <cell r="E57" t="str">
            <v>M2</v>
          </cell>
          <cell r="F57">
            <v>1391</v>
          </cell>
          <cell r="G57">
            <v>8610</v>
          </cell>
        </row>
        <row r="58">
          <cell r="B58" t="str">
            <v>천단몰탈</v>
          </cell>
          <cell r="C58">
            <v>4.4444444444444446E-2</v>
          </cell>
          <cell r="D58">
            <v>101</v>
          </cell>
          <cell r="E58" t="str">
            <v>M3</v>
          </cell>
          <cell r="F58">
            <v>1391</v>
          </cell>
          <cell r="G58">
            <v>30924</v>
          </cell>
        </row>
        <row r="59">
          <cell r="B59" t="str">
            <v>터파기(기계70%+인력30%)</v>
          </cell>
          <cell r="C59" t="str">
            <v>3개월(0∼30M)</v>
          </cell>
          <cell r="D59">
            <v>2808</v>
          </cell>
          <cell r="E59" t="str">
            <v>M3</v>
          </cell>
          <cell r="F59">
            <v>74</v>
          </cell>
          <cell r="G59">
            <v>2280</v>
          </cell>
          <cell r="H59">
            <v>200</v>
          </cell>
        </row>
        <row r="60">
          <cell r="B60" t="str">
            <v>되메우기(기계50%+인력50%)</v>
          </cell>
          <cell r="C60" t="str">
            <v>호안공</v>
          </cell>
          <cell r="D60">
            <v>2360</v>
          </cell>
          <cell r="E60" t="str">
            <v>M3</v>
          </cell>
          <cell r="F60">
            <v>55</v>
          </cell>
          <cell r="G60">
            <v>1883</v>
          </cell>
          <cell r="H60">
            <v>151</v>
          </cell>
        </row>
        <row r="61">
          <cell r="B61" t="str">
            <v>FILTERMAT</v>
          </cell>
          <cell r="C61" t="str">
            <v>복잡</v>
          </cell>
          <cell r="D61">
            <v>90072</v>
          </cell>
          <cell r="E61" t="str">
            <v>M2</v>
          </cell>
          <cell r="F61">
            <v>2000</v>
          </cell>
          <cell r="G61">
            <v>154</v>
          </cell>
        </row>
        <row r="62">
          <cell r="B62" t="str">
            <v>사석</v>
          </cell>
          <cell r="C62" t="str">
            <v>복잡</v>
          </cell>
          <cell r="D62">
            <v>4979</v>
          </cell>
          <cell r="E62" t="str">
            <v>M3</v>
          </cell>
          <cell r="F62">
            <v>9000</v>
          </cell>
          <cell r="G62">
            <v>349613</v>
          </cell>
        </row>
        <row r="63">
          <cell r="B63" t="str">
            <v>돌망태</v>
          </cell>
          <cell r="C63" t="str">
            <v>신설#8-타.450x950</v>
          </cell>
          <cell r="D63">
            <v>3535</v>
          </cell>
          <cell r="E63" t="str">
            <v>M2</v>
          </cell>
          <cell r="F63">
            <v>243</v>
          </cell>
          <cell r="G63">
            <v>7215</v>
          </cell>
          <cell r="H63">
            <v>398</v>
          </cell>
        </row>
        <row r="64">
          <cell r="B64" t="str">
            <v>다.구조물공</v>
          </cell>
          <cell r="C64" t="str">
            <v>토사</v>
          </cell>
          <cell r="D64">
            <v>108</v>
          </cell>
          <cell r="E64" t="str">
            <v>M3</v>
          </cell>
          <cell r="F64">
            <v>243</v>
          </cell>
          <cell r="G64">
            <v>312</v>
          </cell>
          <cell r="H64">
            <v>398</v>
          </cell>
        </row>
        <row r="65">
          <cell r="B65" t="str">
            <v>(1)배수문공</v>
          </cell>
          <cell r="C65" t="str">
            <v>6개월(0∼3.5M)</v>
          </cell>
          <cell r="D65">
            <v>37</v>
          </cell>
          <cell r="E65" t="str">
            <v>공M3</v>
          </cell>
          <cell r="F65">
            <v>339</v>
          </cell>
          <cell r="G65">
            <v>6021</v>
          </cell>
        </row>
        <row r="66">
          <cell r="B66" t="str">
            <v>터파기(기계70%+인력30%)</v>
          </cell>
          <cell r="C66" t="str">
            <v>0∼1M</v>
          </cell>
          <cell r="D66">
            <v>4097</v>
          </cell>
          <cell r="E66" t="str">
            <v>M3</v>
          </cell>
          <cell r="F66">
            <v>74</v>
          </cell>
          <cell r="G66">
            <v>2280</v>
          </cell>
          <cell r="H66">
            <v>200</v>
          </cell>
        </row>
        <row r="67">
          <cell r="B67" t="str">
            <v>터파기(기계70%+인력30%)</v>
          </cell>
          <cell r="C67" t="str">
            <v>1∼2M</v>
          </cell>
          <cell r="D67">
            <v>422</v>
          </cell>
          <cell r="E67" t="str">
            <v>M3</v>
          </cell>
          <cell r="F67">
            <v>74</v>
          </cell>
          <cell r="G67">
            <v>3002</v>
          </cell>
          <cell r="H67">
            <v>200</v>
          </cell>
        </row>
        <row r="68">
          <cell r="B68" t="str">
            <v>터파기(기계70%+인력30%)</v>
          </cell>
          <cell r="C68" t="str">
            <v>2∼3M</v>
          </cell>
          <cell r="D68">
            <v>78</v>
          </cell>
          <cell r="E68" t="str">
            <v>M3</v>
          </cell>
          <cell r="F68">
            <v>74</v>
          </cell>
          <cell r="G68">
            <v>3723</v>
          </cell>
          <cell r="H68">
            <v>200</v>
          </cell>
        </row>
        <row r="69">
          <cell r="B69" t="str">
            <v>터파기(기계70%+인력30%)</v>
          </cell>
          <cell r="C69" t="str">
            <v>수중0∼1M</v>
          </cell>
          <cell r="D69">
            <v>321</v>
          </cell>
          <cell r="E69" t="str">
            <v>M3</v>
          </cell>
          <cell r="F69">
            <v>74</v>
          </cell>
          <cell r="G69">
            <v>4560</v>
          </cell>
          <cell r="H69">
            <v>200</v>
          </cell>
        </row>
        <row r="70">
          <cell r="B70" t="str">
            <v>터파기(기계70%+인력30%)</v>
          </cell>
          <cell r="C70" t="str">
            <v>수중1∼2M</v>
          </cell>
          <cell r="D70">
            <v>24</v>
          </cell>
          <cell r="E70" t="str">
            <v>M3</v>
          </cell>
          <cell r="F70">
            <v>74</v>
          </cell>
          <cell r="G70">
            <v>6004</v>
          </cell>
          <cell r="H70">
            <v>200</v>
          </cell>
        </row>
        <row r="71">
          <cell r="B71" t="str">
            <v>되메우기(기계50%+인력50%)</v>
          </cell>
          <cell r="C71" t="str">
            <v>구조물공</v>
          </cell>
          <cell r="D71">
            <v>4086</v>
          </cell>
          <cell r="E71" t="str">
            <v>M3</v>
          </cell>
          <cell r="F71">
            <v>44</v>
          </cell>
          <cell r="G71">
            <v>1850</v>
          </cell>
          <cell r="H71">
            <v>120</v>
          </cell>
        </row>
        <row r="72">
          <cell r="B72" t="str">
            <v>레미콘타설(철근구조물)</v>
          </cell>
          <cell r="C72" t="str">
            <v>25-240-8</v>
          </cell>
          <cell r="D72">
            <v>778</v>
          </cell>
          <cell r="E72" t="str">
            <v>M3</v>
          </cell>
          <cell r="F72">
            <v>202</v>
          </cell>
          <cell r="G72">
            <v>20552</v>
          </cell>
          <cell r="H72">
            <v>322</v>
          </cell>
        </row>
        <row r="73">
          <cell r="B73" t="str">
            <v>레미콘타설(무근구조물)</v>
          </cell>
          <cell r="C73" t="str">
            <v>40-180-8</v>
          </cell>
          <cell r="D73">
            <v>77</v>
          </cell>
          <cell r="E73" t="str">
            <v>M3</v>
          </cell>
          <cell r="G73">
            <v>18619</v>
          </cell>
        </row>
        <row r="74">
          <cell r="B74" t="str">
            <v>합판거푸집</v>
          </cell>
          <cell r="C74" t="str">
            <v>합판2회</v>
          </cell>
          <cell r="D74">
            <v>543</v>
          </cell>
          <cell r="E74" t="str">
            <v>M2</v>
          </cell>
          <cell r="F74">
            <v>6185</v>
          </cell>
          <cell r="G74">
            <v>16220</v>
          </cell>
        </row>
        <row r="75">
          <cell r="B75" t="str">
            <v>합판거푸집</v>
          </cell>
          <cell r="C75" t="str">
            <v>합판3회</v>
          </cell>
          <cell r="D75">
            <v>2118</v>
          </cell>
          <cell r="E75" t="str">
            <v>M2</v>
          </cell>
          <cell r="F75">
            <v>5002</v>
          </cell>
          <cell r="G75">
            <v>12713</v>
          </cell>
        </row>
        <row r="76">
          <cell r="B76" t="str">
            <v>합판거푸집</v>
          </cell>
          <cell r="C76" t="str">
            <v>합판6회</v>
          </cell>
          <cell r="D76">
            <v>30</v>
          </cell>
          <cell r="E76" t="str">
            <v>M2</v>
          </cell>
          <cell r="F76">
            <v>3765</v>
          </cell>
          <cell r="G76">
            <v>8651</v>
          </cell>
        </row>
        <row r="77">
          <cell r="B77" t="str">
            <v>동바리</v>
          </cell>
          <cell r="C77" t="str">
            <v>강관3개월</v>
          </cell>
          <cell r="D77">
            <v>1717</v>
          </cell>
          <cell r="E77" t="str">
            <v>공/M3</v>
          </cell>
          <cell r="F77">
            <v>203</v>
          </cell>
          <cell r="G77">
            <v>6021</v>
          </cell>
        </row>
        <row r="78">
          <cell r="B78" t="str">
            <v>비계</v>
          </cell>
          <cell r="C78" t="str">
            <v>강관3개월</v>
          </cell>
          <cell r="D78">
            <v>2048</v>
          </cell>
          <cell r="E78" t="str">
            <v>M2</v>
          </cell>
          <cell r="F78">
            <v>972</v>
          </cell>
          <cell r="G78">
            <v>6614</v>
          </cell>
        </row>
        <row r="79">
          <cell r="B79" t="str">
            <v>철근가공조립</v>
          </cell>
          <cell r="C79" t="str">
            <v>복잡</v>
          </cell>
          <cell r="D79">
            <v>104.977</v>
          </cell>
          <cell r="E79" t="str">
            <v>TON</v>
          </cell>
          <cell r="F79">
            <v>11792</v>
          </cell>
          <cell r="G79">
            <v>349613</v>
          </cell>
        </row>
        <row r="80">
          <cell r="B80" t="str">
            <v>잡석</v>
          </cell>
          <cell r="D80">
            <v>252</v>
          </cell>
          <cell r="E80" t="str">
            <v>M3</v>
          </cell>
          <cell r="F80">
            <v>9000</v>
          </cell>
          <cell r="G80">
            <v>16328</v>
          </cell>
        </row>
        <row r="81">
          <cell r="B81" t="str">
            <v>P.H.C파일박기(L=9.0M)</v>
          </cell>
          <cell r="C81" t="str">
            <v>Φ350</v>
          </cell>
          <cell r="D81">
            <v>30</v>
          </cell>
          <cell r="E81" t="str">
            <v>본</v>
          </cell>
          <cell r="F81">
            <v>158971</v>
          </cell>
          <cell r="G81">
            <v>30636</v>
          </cell>
          <cell r="H81">
            <v>33300</v>
          </cell>
        </row>
        <row r="82">
          <cell r="B82" t="str">
            <v>P.H.C파일항타(L=11.0M)</v>
          </cell>
          <cell r="C82" t="str">
            <v>Φ350</v>
          </cell>
          <cell r="D82">
            <v>98</v>
          </cell>
          <cell r="E82" t="str">
            <v>본</v>
          </cell>
          <cell r="F82">
            <v>194249</v>
          </cell>
          <cell r="G82">
            <v>37444</v>
          </cell>
          <cell r="H82">
            <v>40700</v>
          </cell>
        </row>
        <row r="83">
          <cell r="B83" t="str">
            <v>난간제작및설치</v>
          </cell>
          <cell r="C83" t="str">
            <v>D=50M/M</v>
          </cell>
          <cell r="D83">
            <v>132</v>
          </cell>
          <cell r="E83" t="str">
            <v>M</v>
          </cell>
          <cell r="F83">
            <v>13678</v>
          </cell>
          <cell r="G83">
            <v>14035</v>
          </cell>
        </row>
        <row r="84">
          <cell r="B84" t="str">
            <v>신축이음</v>
          </cell>
          <cell r="C84" t="str">
            <v>T=25CM</v>
          </cell>
          <cell r="D84">
            <v>13</v>
          </cell>
          <cell r="E84" t="str">
            <v>M</v>
          </cell>
          <cell r="F84">
            <v>2149</v>
          </cell>
          <cell r="G84">
            <v>945</v>
          </cell>
        </row>
        <row r="85">
          <cell r="B85" t="str">
            <v>신축이음</v>
          </cell>
          <cell r="C85" t="str">
            <v>T=30CM</v>
          </cell>
          <cell r="D85">
            <v>5</v>
          </cell>
          <cell r="E85" t="str">
            <v>M</v>
          </cell>
          <cell r="F85">
            <v>2256</v>
          </cell>
          <cell r="G85">
            <v>992</v>
          </cell>
        </row>
        <row r="86">
          <cell r="B86" t="str">
            <v>(2)배수펌프장유출구</v>
          </cell>
        </row>
        <row r="87">
          <cell r="B87" t="str">
            <v>터파기(기계70%+인력30%)</v>
          </cell>
          <cell r="C87" t="str">
            <v>0∼1M</v>
          </cell>
          <cell r="D87">
            <v>173</v>
          </cell>
          <cell r="E87" t="str">
            <v>M3</v>
          </cell>
          <cell r="F87">
            <v>74</v>
          </cell>
          <cell r="G87">
            <v>2280</v>
          </cell>
          <cell r="H87">
            <v>200</v>
          </cell>
        </row>
        <row r="88">
          <cell r="B88" t="str">
            <v>되메우기(기계50%+인력50%)</v>
          </cell>
          <cell r="C88" t="str">
            <v>구조물공</v>
          </cell>
          <cell r="D88">
            <v>93</v>
          </cell>
          <cell r="E88" t="str">
            <v>M3</v>
          </cell>
          <cell r="F88">
            <v>44</v>
          </cell>
          <cell r="G88">
            <v>1850</v>
          </cell>
          <cell r="H88">
            <v>120</v>
          </cell>
        </row>
        <row r="89">
          <cell r="B89" t="str">
            <v>레미콘타설(철근구조물)</v>
          </cell>
          <cell r="C89" t="str">
            <v>25-240-8</v>
          </cell>
          <cell r="D89">
            <v>278</v>
          </cell>
          <cell r="E89" t="str">
            <v>M3</v>
          </cell>
          <cell r="G89">
            <v>20552</v>
          </cell>
        </row>
        <row r="90">
          <cell r="B90" t="str">
            <v>레미콘타설(무근구조물)</v>
          </cell>
          <cell r="C90" t="str">
            <v>40-180-8</v>
          </cell>
          <cell r="D90">
            <v>32</v>
          </cell>
          <cell r="E90" t="str">
            <v>M3</v>
          </cell>
          <cell r="G90">
            <v>18619</v>
          </cell>
        </row>
        <row r="91">
          <cell r="B91" t="str">
            <v>합판거푸집</v>
          </cell>
          <cell r="C91" t="str">
            <v>합판3회</v>
          </cell>
          <cell r="D91">
            <v>916</v>
          </cell>
          <cell r="E91" t="str">
            <v>M2</v>
          </cell>
          <cell r="F91">
            <v>5002</v>
          </cell>
          <cell r="G91">
            <v>12713</v>
          </cell>
        </row>
        <row r="92">
          <cell r="B92" t="str">
            <v>합판거푸집</v>
          </cell>
          <cell r="C92" t="str">
            <v>합판6회</v>
          </cell>
          <cell r="D92">
            <v>13</v>
          </cell>
          <cell r="E92" t="str">
            <v>M2</v>
          </cell>
          <cell r="F92">
            <v>3765</v>
          </cell>
          <cell r="G92">
            <v>8651</v>
          </cell>
        </row>
        <row r="93">
          <cell r="B93" t="str">
            <v>동바리</v>
          </cell>
          <cell r="C93" t="str">
            <v>강관3개월</v>
          </cell>
          <cell r="D93">
            <v>193</v>
          </cell>
          <cell r="E93" t="str">
            <v>공/M3</v>
          </cell>
          <cell r="F93">
            <v>203</v>
          </cell>
          <cell r="G93">
            <v>6021</v>
          </cell>
        </row>
        <row r="94">
          <cell r="B94" t="str">
            <v>비계</v>
          </cell>
          <cell r="C94" t="str">
            <v>강관3개월</v>
          </cell>
          <cell r="D94">
            <v>304</v>
          </cell>
          <cell r="E94" t="str">
            <v>M2</v>
          </cell>
          <cell r="F94">
            <v>972</v>
          </cell>
          <cell r="G94">
            <v>6614</v>
          </cell>
        </row>
        <row r="95">
          <cell r="B95" t="str">
            <v>철근가공조립</v>
          </cell>
          <cell r="C95" t="str">
            <v>복잡</v>
          </cell>
          <cell r="D95">
            <v>31.187999999999999</v>
          </cell>
          <cell r="E95" t="str">
            <v>TON</v>
          </cell>
          <cell r="F95">
            <v>11792</v>
          </cell>
          <cell r="G95">
            <v>349613</v>
          </cell>
        </row>
        <row r="96">
          <cell r="B96" t="str">
            <v>잡석</v>
          </cell>
          <cell r="D96">
            <v>98</v>
          </cell>
          <cell r="E96" t="str">
            <v>M3</v>
          </cell>
          <cell r="F96">
            <v>9000</v>
          </cell>
          <cell r="G96">
            <v>16328</v>
          </cell>
        </row>
        <row r="97">
          <cell r="B97" t="str">
            <v>P.H.C파일항타(L=11.0M)</v>
          </cell>
          <cell r="C97" t="str">
            <v>Φ350</v>
          </cell>
          <cell r="D97">
            <v>14</v>
          </cell>
          <cell r="E97" t="str">
            <v>본</v>
          </cell>
          <cell r="F97">
            <v>194249</v>
          </cell>
          <cell r="G97">
            <v>37444</v>
          </cell>
          <cell r="H97">
            <v>40700</v>
          </cell>
        </row>
        <row r="98">
          <cell r="B98" t="str">
            <v>P.H.C파일항타(L=12.0M)</v>
          </cell>
          <cell r="C98" t="str">
            <v>Φ350</v>
          </cell>
          <cell r="D98">
            <v>45</v>
          </cell>
          <cell r="E98" t="str">
            <v>본</v>
          </cell>
          <cell r="F98">
            <v>211968</v>
          </cell>
          <cell r="G98">
            <v>40848</v>
          </cell>
          <cell r="H98">
            <v>44400</v>
          </cell>
        </row>
        <row r="99">
          <cell r="B99" t="str">
            <v>신축이음</v>
          </cell>
          <cell r="C99" t="str">
            <v>T=30CM</v>
          </cell>
          <cell r="D99">
            <v>2</v>
          </cell>
          <cell r="E99" t="str">
            <v>M</v>
          </cell>
          <cell r="F99">
            <v>2256</v>
          </cell>
          <cell r="G99">
            <v>992</v>
          </cell>
        </row>
        <row r="100">
          <cell r="B100" t="str">
            <v>신축이음</v>
          </cell>
          <cell r="C100" t="str">
            <v>T=40CM</v>
          </cell>
          <cell r="D100">
            <v>24</v>
          </cell>
          <cell r="E100" t="str">
            <v>M</v>
          </cell>
          <cell r="F100">
            <v>2470</v>
          </cell>
          <cell r="G100">
            <v>1086</v>
          </cell>
        </row>
        <row r="101">
          <cell r="B101" t="str">
            <v>신축이음</v>
          </cell>
          <cell r="C101" t="str">
            <v>T=45CM</v>
          </cell>
          <cell r="D101">
            <v>6</v>
          </cell>
          <cell r="E101" t="str">
            <v>M</v>
          </cell>
          <cell r="F101">
            <v>2577</v>
          </cell>
          <cell r="G101">
            <v>1133</v>
          </cell>
        </row>
        <row r="102">
          <cell r="B102" t="str">
            <v>신축이음</v>
          </cell>
          <cell r="C102" t="str">
            <v>T=50CM</v>
          </cell>
          <cell r="D102">
            <v>1</v>
          </cell>
          <cell r="E102" t="str">
            <v>M</v>
          </cell>
          <cell r="F102">
            <v>2684</v>
          </cell>
          <cell r="G102">
            <v>1180</v>
          </cell>
        </row>
        <row r="103">
          <cell r="B103" t="str">
            <v>(3)분수관및도로횡단통관공</v>
          </cell>
        </row>
        <row r="104">
          <cell r="B104" t="str">
            <v>터파기(기계70%+인력30%)</v>
          </cell>
          <cell r="C104" t="str">
            <v>0∼1M</v>
          </cell>
          <cell r="D104">
            <v>306</v>
          </cell>
          <cell r="E104" t="str">
            <v>M3</v>
          </cell>
          <cell r="F104">
            <v>74</v>
          </cell>
          <cell r="G104">
            <v>2280</v>
          </cell>
          <cell r="H104">
            <v>200</v>
          </cell>
        </row>
        <row r="105">
          <cell r="B105" t="str">
            <v>되메우기(기계50%+인력50%)</v>
          </cell>
          <cell r="C105" t="str">
            <v>구조물공</v>
          </cell>
          <cell r="D105">
            <v>200</v>
          </cell>
          <cell r="E105" t="str">
            <v>M3</v>
          </cell>
          <cell r="F105">
            <v>44</v>
          </cell>
          <cell r="G105">
            <v>1850</v>
          </cell>
          <cell r="H105">
            <v>120</v>
          </cell>
        </row>
        <row r="106">
          <cell r="B106" t="str">
            <v>레미콘타설(철근구조물)</v>
          </cell>
          <cell r="C106" t="str">
            <v>25-240-8</v>
          </cell>
          <cell r="D106">
            <v>65</v>
          </cell>
          <cell r="E106" t="str">
            <v>M3</v>
          </cell>
          <cell r="F106">
            <v>24888</v>
          </cell>
          <cell r="G106">
            <v>20552</v>
          </cell>
        </row>
        <row r="107">
          <cell r="B107" t="str">
            <v>레미콘타설(무근구조물)</v>
          </cell>
          <cell r="C107" t="str">
            <v>40-180-8</v>
          </cell>
          <cell r="D107">
            <v>30</v>
          </cell>
          <cell r="E107" t="str">
            <v>M3</v>
          </cell>
          <cell r="F107">
            <v>4000</v>
          </cell>
          <cell r="G107">
            <v>18619</v>
          </cell>
        </row>
        <row r="108">
          <cell r="B108" t="str">
            <v>합판거푸집</v>
          </cell>
          <cell r="C108" t="str">
            <v>합판3회</v>
          </cell>
          <cell r="D108">
            <v>137</v>
          </cell>
          <cell r="E108" t="str">
            <v>M2</v>
          </cell>
          <cell r="F108">
            <v>5002</v>
          </cell>
          <cell r="G108">
            <v>12713</v>
          </cell>
        </row>
        <row r="109">
          <cell r="B109" t="str">
            <v>합판거푸집</v>
          </cell>
          <cell r="C109" t="str">
            <v>합판6회</v>
          </cell>
          <cell r="D109">
            <v>356</v>
          </cell>
          <cell r="E109" t="str">
            <v>M2</v>
          </cell>
          <cell r="F109">
            <v>3765</v>
          </cell>
          <cell r="G109">
            <v>8651</v>
          </cell>
        </row>
        <row r="110">
          <cell r="B110" t="str">
            <v>흄관부설및접합</v>
          </cell>
          <cell r="C110" t="str">
            <v>D=600M/M기계부설</v>
          </cell>
          <cell r="D110">
            <v>30</v>
          </cell>
          <cell r="E110" t="str">
            <v>M</v>
          </cell>
          <cell r="F110">
            <v>28120</v>
          </cell>
          <cell r="G110">
            <v>30474</v>
          </cell>
          <cell r="H110">
            <v>5768</v>
          </cell>
        </row>
        <row r="111">
          <cell r="B111" t="str">
            <v>흄관부설및접합</v>
          </cell>
          <cell r="C111" t="str">
            <v>D=800M/M기계부설</v>
          </cell>
          <cell r="D111">
            <v>65</v>
          </cell>
          <cell r="E111" t="str">
            <v>M</v>
          </cell>
          <cell r="F111">
            <v>49010</v>
          </cell>
          <cell r="G111">
            <v>47312</v>
          </cell>
          <cell r="H111">
            <v>7635</v>
          </cell>
        </row>
        <row r="112">
          <cell r="B112" t="str">
            <v>흄관접합몰탈</v>
          </cell>
          <cell r="C112">
            <v>4.3055555555555562E-2</v>
          </cell>
          <cell r="D112">
            <v>1</v>
          </cell>
          <cell r="E112" t="str">
            <v>M3</v>
          </cell>
          <cell r="F112">
            <v>16100</v>
          </cell>
          <cell r="G112">
            <v>30924</v>
          </cell>
        </row>
        <row r="113">
          <cell r="B113" t="str">
            <v>철근가공조립</v>
          </cell>
          <cell r="C113" t="str">
            <v>보통</v>
          </cell>
          <cell r="D113">
            <v>3.5070000000000001</v>
          </cell>
          <cell r="E113" t="str">
            <v>TON</v>
          </cell>
          <cell r="F113">
            <v>10245</v>
          </cell>
          <cell r="G113">
            <v>317298</v>
          </cell>
        </row>
        <row r="114">
          <cell r="B114" t="str">
            <v>잡석</v>
          </cell>
          <cell r="C114" t="str">
            <v>Φ25*600MM</v>
          </cell>
          <cell r="D114">
            <v>324</v>
          </cell>
          <cell r="E114" t="str">
            <v>M3</v>
          </cell>
          <cell r="F114">
            <v>9000</v>
          </cell>
          <cell r="G114">
            <v>16328</v>
          </cell>
        </row>
        <row r="115">
          <cell r="B115" t="str">
            <v>(4)종단BOX,옹벽,세월교공</v>
          </cell>
          <cell r="D115">
            <v>0.623</v>
          </cell>
          <cell r="E115" t="str">
            <v>M3</v>
          </cell>
          <cell r="F115">
            <v>4000</v>
          </cell>
          <cell r="G115">
            <v>124075</v>
          </cell>
        </row>
        <row r="116">
          <cell r="B116" t="str">
            <v>터파기(기계70%+인력30%)</v>
          </cell>
          <cell r="C116" t="str">
            <v>0∼1M</v>
          </cell>
          <cell r="D116">
            <v>971</v>
          </cell>
          <cell r="E116" t="str">
            <v>M3</v>
          </cell>
          <cell r="F116">
            <v>74</v>
          </cell>
          <cell r="G116">
            <v>2280</v>
          </cell>
          <cell r="H116">
            <v>200</v>
          </cell>
        </row>
        <row r="117">
          <cell r="B117" t="str">
            <v>되메우기(기계50%+인력50%)</v>
          </cell>
          <cell r="C117" t="str">
            <v>구조물공</v>
          </cell>
          <cell r="D117">
            <v>839</v>
          </cell>
          <cell r="E117" t="str">
            <v>M3</v>
          </cell>
          <cell r="F117">
            <v>44</v>
          </cell>
          <cell r="G117">
            <v>1850</v>
          </cell>
          <cell r="H117">
            <v>120</v>
          </cell>
        </row>
        <row r="118">
          <cell r="B118" t="str">
            <v>레미콘타설(철근구조물)</v>
          </cell>
          <cell r="C118" t="str">
            <v>25-240-8</v>
          </cell>
          <cell r="D118">
            <v>435</v>
          </cell>
          <cell r="E118" t="str">
            <v>M3</v>
          </cell>
          <cell r="G118">
            <v>20552</v>
          </cell>
        </row>
        <row r="119">
          <cell r="B119" t="str">
            <v>레미콘타설(무근구조물)</v>
          </cell>
          <cell r="C119" t="str">
            <v>40-180-8</v>
          </cell>
          <cell r="D119">
            <v>46</v>
          </cell>
          <cell r="E119" t="str">
            <v>M3</v>
          </cell>
          <cell r="F119">
            <v>2256</v>
          </cell>
          <cell r="G119">
            <v>18619</v>
          </cell>
        </row>
        <row r="120">
          <cell r="B120" t="str">
            <v>합판거푸집</v>
          </cell>
          <cell r="C120" t="str">
            <v>합판3회</v>
          </cell>
          <cell r="D120">
            <v>1469</v>
          </cell>
          <cell r="E120" t="str">
            <v>M2</v>
          </cell>
          <cell r="F120">
            <v>5002</v>
          </cell>
          <cell r="G120">
            <v>12713</v>
          </cell>
          <cell r="H120">
            <v>200</v>
          </cell>
        </row>
        <row r="121">
          <cell r="B121" t="str">
            <v>합판거푸집</v>
          </cell>
          <cell r="C121" t="str">
            <v>합판6회</v>
          </cell>
          <cell r="D121">
            <v>33</v>
          </cell>
          <cell r="E121" t="str">
            <v>M2</v>
          </cell>
          <cell r="F121">
            <v>3765</v>
          </cell>
          <cell r="G121">
            <v>8651</v>
          </cell>
          <cell r="H121">
            <v>200</v>
          </cell>
        </row>
        <row r="122">
          <cell r="B122" t="str">
            <v>흄관부설및접합</v>
          </cell>
          <cell r="C122" t="str">
            <v>D=800M/M기계부설</v>
          </cell>
          <cell r="D122">
            <v>175</v>
          </cell>
          <cell r="E122" t="str">
            <v>M</v>
          </cell>
          <cell r="F122">
            <v>49010</v>
          </cell>
          <cell r="G122">
            <v>47312</v>
          </cell>
          <cell r="H122">
            <v>7635</v>
          </cell>
        </row>
        <row r="123">
          <cell r="B123" t="str">
            <v>동바리</v>
          </cell>
          <cell r="C123" t="str">
            <v>강관3개월</v>
          </cell>
          <cell r="D123">
            <v>52</v>
          </cell>
          <cell r="E123" t="str">
            <v>공/M3</v>
          </cell>
          <cell r="F123">
            <v>203</v>
          </cell>
          <cell r="G123">
            <v>6021</v>
          </cell>
        </row>
        <row r="124">
          <cell r="B124" t="str">
            <v>비계</v>
          </cell>
          <cell r="C124" t="str">
            <v>강관3개월</v>
          </cell>
          <cell r="D124">
            <v>13</v>
          </cell>
          <cell r="E124" t="str">
            <v>M2</v>
          </cell>
          <cell r="F124">
            <v>972</v>
          </cell>
          <cell r="G124">
            <v>6614</v>
          </cell>
        </row>
        <row r="125">
          <cell r="B125" t="str">
            <v>철근가공조립</v>
          </cell>
          <cell r="C125" t="str">
            <v>복잡</v>
          </cell>
          <cell r="D125">
            <v>16.984000000000002</v>
          </cell>
          <cell r="E125" t="str">
            <v>TON</v>
          </cell>
          <cell r="F125">
            <v>11792</v>
          </cell>
          <cell r="G125">
            <v>349613</v>
          </cell>
        </row>
        <row r="126">
          <cell r="B126" t="str">
            <v>철근가공조립</v>
          </cell>
          <cell r="C126" t="str">
            <v>간단</v>
          </cell>
          <cell r="D126">
            <v>21.173999999999999</v>
          </cell>
          <cell r="E126" t="str">
            <v>TON</v>
          </cell>
          <cell r="F126">
            <v>8630</v>
          </cell>
          <cell r="G126">
            <v>281547</v>
          </cell>
          <cell r="H126">
            <v>504</v>
          </cell>
        </row>
        <row r="127">
          <cell r="B127" t="str">
            <v>잡석</v>
          </cell>
          <cell r="C127" t="str">
            <v>t=15CM</v>
          </cell>
          <cell r="D127">
            <v>189</v>
          </cell>
          <cell r="E127" t="str">
            <v>M3</v>
          </cell>
          <cell r="F127">
            <v>9000</v>
          </cell>
          <cell r="G127">
            <v>1360</v>
          </cell>
          <cell r="H127">
            <v>504</v>
          </cell>
        </row>
        <row r="128">
          <cell r="B128" t="str">
            <v>뒷채움잡석부설</v>
          </cell>
          <cell r="D128">
            <v>170</v>
          </cell>
          <cell r="E128" t="str">
            <v>M3</v>
          </cell>
          <cell r="G128">
            <v>16328</v>
          </cell>
        </row>
        <row r="129">
          <cell r="B129" t="str">
            <v>배수파이프</v>
          </cell>
          <cell r="C129" t="str">
            <v>φ50mm</v>
          </cell>
          <cell r="D129">
            <v>9</v>
          </cell>
          <cell r="E129" t="str">
            <v>M</v>
          </cell>
          <cell r="F129">
            <v>780</v>
          </cell>
          <cell r="G129">
            <v>195</v>
          </cell>
        </row>
        <row r="130">
          <cell r="B130" t="str">
            <v>(5)용수로공</v>
          </cell>
          <cell r="D130">
            <v>340</v>
          </cell>
          <cell r="E130" t="str">
            <v>㎥</v>
          </cell>
          <cell r="F130">
            <v>195</v>
          </cell>
          <cell r="G130">
            <v>250</v>
          </cell>
          <cell r="H130">
            <v>319</v>
          </cell>
        </row>
        <row r="131">
          <cell r="B131" t="str">
            <v>터파기(기계70%+인력30%)</v>
          </cell>
          <cell r="C131" t="str">
            <v>0∼1M</v>
          </cell>
          <cell r="D131">
            <v>8650</v>
          </cell>
          <cell r="E131" t="str">
            <v>M3</v>
          </cell>
          <cell r="F131">
            <v>74</v>
          </cell>
          <cell r="G131">
            <v>2280</v>
          </cell>
          <cell r="H131">
            <v>200</v>
          </cell>
        </row>
        <row r="132">
          <cell r="B132" t="str">
            <v>되메우기(기계50%+인력50%)</v>
          </cell>
          <cell r="C132" t="str">
            <v>구조물공</v>
          </cell>
          <cell r="D132">
            <v>6982</v>
          </cell>
          <cell r="E132" t="str">
            <v>M3</v>
          </cell>
          <cell r="F132">
            <v>44</v>
          </cell>
          <cell r="G132">
            <v>1850</v>
          </cell>
          <cell r="H132">
            <v>120</v>
          </cell>
        </row>
        <row r="133">
          <cell r="B133" t="str">
            <v>레미콘타설(철근구조물)</v>
          </cell>
          <cell r="C133" t="str">
            <v>25-210-8</v>
          </cell>
          <cell r="D133">
            <v>576</v>
          </cell>
          <cell r="E133" t="str">
            <v>M3</v>
          </cell>
          <cell r="G133">
            <v>20552</v>
          </cell>
        </row>
        <row r="134">
          <cell r="B134" t="str">
            <v>레미콘타설(무근구조물)</v>
          </cell>
          <cell r="C134" t="str">
            <v>40-180-8</v>
          </cell>
          <cell r="D134">
            <v>141</v>
          </cell>
          <cell r="E134" t="str">
            <v>M3</v>
          </cell>
          <cell r="G134">
            <v>18619</v>
          </cell>
        </row>
        <row r="135">
          <cell r="B135" t="str">
            <v>합판거푸집</v>
          </cell>
          <cell r="C135" t="str">
            <v>합판3회</v>
          </cell>
          <cell r="D135">
            <v>3800</v>
          </cell>
          <cell r="E135" t="str">
            <v>M2</v>
          </cell>
          <cell r="F135">
            <v>5002</v>
          </cell>
          <cell r="G135">
            <v>12713</v>
          </cell>
          <cell r="H135">
            <v>55</v>
          </cell>
        </row>
        <row r="136">
          <cell r="B136" t="str">
            <v>합판거푸집</v>
          </cell>
          <cell r="C136" t="str">
            <v>합판6회</v>
          </cell>
          <cell r="D136">
            <v>177</v>
          </cell>
          <cell r="E136" t="str">
            <v>M2</v>
          </cell>
          <cell r="F136">
            <v>3765</v>
          </cell>
          <cell r="G136">
            <v>8651</v>
          </cell>
          <cell r="H136">
            <v>55</v>
          </cell>
        </row>
        <row r="137">
          <cell r="B137" t="str">
            <v>철근가공조립</v>
          </cell>
          <cell r="C137" t="str">
            <v>보통</v>
          </cell>
          <cell r="D137">
            <v>63.043999999999997</v>
          </cell>
          <cell r="E137" t="str">
            <v>TON</v>
          </cell>
          <cell r="F137">
            <v>10245</v>
          </cell>
          <cell r="G137">
            <v>317298</v>
          </cell>
        </row>
        <row r="138">
          <cell r="B138" t="str">
            <v>잡석</v>
          </cell>
          <cell r="D138">
            <v>283</v>
          </cell>
          <cell r="E138" t="str">
            <v>M3</v>
          </cell>
          <cell r="F138">
            <v>9000</v>
          </cell>
          <cell r="G138">
            <v>16328</v>
          </cell>
        </row>
        <row r="139">
          <cell r="B139" t="str">
            <v>라.부체도으로공</v>
          </cell>
        </row>
        <row r="140">
          <cell r="B140" t="str">
            <v>레미콘타설</v>
          </cell>
          <cell r="C140" t="str">
            <v>40-210-8</v>
          </cell>
          <cell r="D140">
            <v>990</v>
          </cell>
          <cell r="E140" t="str">
            <v>M3</v>
          </cell>
          <cell r="G140">
            <v>18619</v>
          </cell>
        </row>
        <row r="141">
          <cell r="B141" t="str">
            <v>합판거푸집</v>
          </cell>
          <cell r="C141" t="str">
            <v>합판6회</v>
          </cell>
          <cell r="D141">
            <v>464</v>
          </cell>
          <cell r="E141" t="str">
            <v>M2</v>
          </cell>
          <cell r="F141">
            <v>3765</v>
          </cell>
          <cell r="G141">
            <v>8651</v>
          </cell>
          <cell r="H141">
            <v>10292</v>
          </cell>
        </row>
        <row r="142">
          <cell r="B142" t="str">
            <v>보조기층</v>
          </cell>
          <cell r="D142">
            <v>990</v>
          </cell>
          <cell r="E142" t="str">
            <v>M3</v>
          </cell>
          <cell r="F142">
            <v>10396</v>
          </cell>
          <cell r="G142">
            <v>1360</v>
          </cell>
          <cell r="H142">
            <v>504</v>
          </cell>
        </row>
        <row r="143">
          <cell r="B143" t="str">
            <v>콘크리트보강섬유</v>
          </cell>
          <cell r="C143" t="str">
            <v>19mm,0.9kg/포망사형</v>
          </cell>
          <cell r="D143">
            <v>4952</v>
          </cell>
          <cell r="E143" t="str">
            <v>M2</v>
          </cell>
          <cell r="F143">
            <v>5000</v>
          </cell>
          <cell r="G143">
            <v>1250</v>
          </cell>
        </row>
        <row r="144">
          <cell r="B144" t="str">
            <v>줄눈</v>
          </cell>
          <cell r="C144" t="str">
            <v>합판T=12M/M</v>
          </cell>
          <cell r="D144">
            <v>99</v>
          </cell>
          <cell r="E144" t="str">
            <v>M2</v>
          </cell>
          <cell r="F144">
            <v>1077</v>
          </cell>
          <cell r="G144">
            <v>5660</v>
          </cell>
        </row>
        <row r="145">
          <cell r="B145" t="str">
            <v>비닐깔기</v>
          </cell>
          <cell r="C145" t="str">
            <v>t=0.2m/m</v>
          </cell>
          <cell r="D145">
            <v>4952</v>
          </cell>
          <cell r="E145" t="str">
            <v>M2</v>
          </cell>
          <cell r="F145">
            <v>135</v>
          </cell>
          <cell r="G145">
            <v>343</v>
          </cell>
        </row>
        <row r="146">
          <cell r="B146" t="str">
            <v>2.금암지구</v>
          </cell>
          <cell r="C146" t="str">
            <v>토사</v>
          </cell>
          <cell r="D146">
            <v>46</v>
          </cell>
          <cell r="E146" t="str">
            <v>M3</v>
          </cell>
          <cell r="F146">
            <v>243</v>
          </cell>
          <cell r="G146">
            <v>312</v>
          </cell>
          <cell r="H146">
            <v>398</v>
          </cell>
        </row>
        <row r="147">
          <cell r="B147" t="str">
            <v>가.축제공</v>
          </cell>
          <cell r="C147" t="str">
            <v>토사</v>
          </cell>
          <cell r="D147">
            <v>18638</v>
          </cell>
          <cell r="E147" t="str">
            <v>M3</v>
          </cell>
          <cell r="F147">
            <v>243</v>
          </cell>
          <cell r="G147">
            <v>312</v>
          </cell>
          <cell r="H147">
            <v>398</v>
          </cell>
        </row>
        <row r="148">
          <cell r="B148" t="str">
            <v>성토(1),금암제</v>
          </cell>
          <cell r="C148" t="str">
            <v>BH(1.0)+DT(15)+BD(19)</v>
          </cell>
          <cell r="D148">
            <v>277753</v>
          </cell>
          <cell r="E148" t="str">
            <v>M3</v>
          </cell>
          <cell r="F148">
            <v>1147</v>
          </cell>
          <cell r="G148">
            <v>1256</v>
          </cell>
          <cell r="H148">
            <v>1434</v>
          </cell>
        </row>
        <row r="149">
          <cell r="B149" t="str">
            <v>성토(2),금암제</v>
          </cell>
          <cell r="C149" t="str">
            <v>BH(1.0)+DT(15)+BD(19)</v>
          </cell>
          <cell r="D149">
            <v>31169</v>
          </cell>
          <cell r="E149" t="str">
            <v>M3</v>
          </cell>
          <cell r="F149">
            <v>1147</v>
          </cell>
          <cell r="G149">
            <v>1256</v>
          </cell>
          <cell r="H149">
            <v>1434</v>
          </cell>
        </row>
        <row r="150">
          <cell r="B150" t="str">
            <v>잔토유용</v>
          </cell>
          <cell r="C150" t="str">
            <v>B/D</v>
          </cell>
          <cell r="D150">
            <v>4006</v>
          </cell>
          <cell r="E150" t="str">
            <v>M3</v>
          </cell>
          <cell r="F150">
            <v>288</v>
          </cell>
          <cell r="G150">
            <v>371</v>
          </cell>
          <cell r="H150">
            <v>473</v>
          </cell>
        </row>
        <row r="151">
          <cell r="B151" t="str">
            <v>줄떼</v>
          </cell>
          <cell r="D151">
            <v>34160</v>
          </cell>
          <cell r="E151" t="str">
            <v>M2</v>
          </cell>
          <cell r="F151">
            <v>613</v>
          </cell>
          <cell r="G151">
            <v>2370</v>
          </cell>
        </row>
        <row r="152">
          <cell r="B152" t="str">
            <v>면고르기(인력)</v>
          </cell>
          <cell r="C152" t="str">
            <v>성토면</v>
          </cell>
          <cell r="D152">
            <v>70245</v>
          </cell>
          <cell r="E152" t="str">
            <v>M2</v>
          </cell>
          <cell r="G152">
            <v>652</v>
          </cell>
        </row>
        <row r="153">
          <cell r="B153" t="str">
            <v>면고르기(인력)</v>
          </cell>
          <cell r="C153" t="str">
            <v>절토면</v>
          </cell>
          <cell r="D153">
            <v>5116</v>
          </cell>
          <cell r="E153" t="str">
            <v>M2</v>
          </cell>
          <cell r="G153">
            <v>1443</v>
          </cell>
        </row>
        <row r="154">
          <cell r="B154" t="str">
            <v>비탈규준틀</v>
          </cell>
          <cell r="C154" t="str">
            <v>2＠2.5*2.5M</v>
          </cell>
          <cell r="D154">
            <v>262</v>
          </cell>
          <cell r="E154" t="str">
            <v>개소</v>
          </cell>
          <cell r="F154">
            <v>4155</v>
          </cell>
          <cell r="G154">
            <v>18907</v>
          </cell>
        </row>
        <row r="155">
          <cell r="B155" t="str">
            <v>하천경계말뚝</v>
          </cell>
          <cell r="D155">
            <v>46</v>
          </cell>
          <cell r="E155" t="str">
            <v>개</v>
          </cell>
          <cell r="F155">
            <v>3548</v>
          </cell>
          <cell r="G155">
            <v>6542</v>
          </cell>
        </row>
        <row r="156">
          <cell r="B156" t="str">
            <v>나.호안공</v>
          </cell>
        </row>
        <row r="157">
          <cell r="B157" t="str">
            <v>브럭붙임</v>
          </cell>
          <cell r="C157" t="str">
            <v>40x25x12</v>
          </cell>
          <cell r="D157">
            <v>34056</v>
          </cell>
          <cell r="E157" t="str">
            <v>M2</v>
          </cell>
          <cell r="G157">
            <v>8610</v>
          </cell>
        </row>
        <row r="158">
          <cell r="B158" t="str">
            <v>천단몰탈</v>
          </cell>
          <cell r="C158">
            <v>4.4444444444444446E-2</v>
          </cell>
          <cell r="D158">
            <v>45</v>
          </cell>
          <cell r="E158" t="str">
            <v>M3</v>
          </cell>
          <cell r="G158">
            <v>30924</v>
          </cell>
        </row>
        <row r="159">
          <cell r="B159" t="str">
            <v>터파기(기계70%+인력30%)</v>
          </cell>
          <cell r="C159" t="str">
            <v>0∼1M</v>
          </cell>
          <cell r="D159">
            <v>1212</v>
          </cell>
          <cell r="E159" t="str">
            <v>M3</v>
          </cell>
          <cell r="F159">
            <v>74</v>
          </cell>
          <cell r="G159">
            <v>2280</v>
          </cell>
          <cell r="H159">
            <v>200</v>
          </cell>
        </row>
        <row r="160">
          <cell r="B160" t="str">
            <v>되메우기(기계50%+인력50%)</v>
          </cell>
          <cell r="C160" t="str">
            <v>호안공</v>
          </cell>
          <cell r="D160">
            <v>1019</v>
          </cell>
          <cell r="E160" t="str">
            <v>M3</v>
          </cell>
          <cell r="F160">
            <v>55</v>
          </cell>
          <cell r="G160">
            <v>1883</v>
          </cell>
          <cell r="H160">
            <v>151</v>
          </cell>
        </row>
        <row r="161">
          <cell r="B161" t="str">
            <v>돌망태</v>
          </cell>
          <cell r="C161" t="str">
            <v>신설#8-타.450x950</v>
          </cell>
          <cell r="D161">
            <v>2400</v>
          </cell>
          <cell r="E161" t="str">
            <v>M2</v>
          </cell>
          <cell r="G161">
            <v>7215</v>
          </cell>
        </row>
        <row r="162">
          <cell r="B162" t="str">
            <v>FILTERMAT</v>
          </cell>
          <cell r="D162">
            <v>35873</v>
          </cell>
          <cell r="E162" t="str">
            <v>M2</v>
          </cell>
          <cell r="F162">
            <v>2000</v>
          </cell>
          <cell r="G162">
            <v>154</v>
          </cell>
        </row>
        <row r="163">
          <cell r="B163" t="str">
            <v>사석</v>
          </cell>
          <cell r="D163">
            <v>2879</v>
          </cell>
          <cell r="E163" t="str">
            <v>M3</v>
          </cell>
          <cell r="F163">
            <v>9000</v>
          </cell>
        </row>
        <row r="164">
          <cell r="B164" t="str">
            <v>다.구조물공</v>
          </cell>
        </row>
        <row r="165">
          <cell r="B165" t="str">
            <v>(1)배수문공</v>
          </cell>
        </row>
        <row r="166">
          <cell r="B166" t="str">
            <v>터파기(기계70%+인력30%)</v>
          </cell>
          <cell r="C166" t="str">
            <v>0∼1M</v>
          </cell>
          <cell r="D166">
            <v>364</v>
          </cell>
          <cell r="E166" t="str">
            <v>M3</v>
          </cell>
          <cell r="F166">
            <v>74</v>
          </cell>
          <cell r="G166">
            <v>2280</v>
          </cell>
          <cell r="H166">
            <v>200</v>
          </cell>
        </row>
        <row r="167">
          <cell r="B167" t="str">
            <v>터파기(기계70%+인력30%)</v>
          </cell>
          <cell r="C167" t="str">
            <v>1∼2M</v>
          </cell>
          <cell r="D167">
            <v>228</v>
          </cell>
          <cell r="E167" t="str">
            <v>M3</v>
          </cell>
          <cell r="F167">
            <v>74</v>
          </cell>
          <cell r="G167">
            <v>3002</v>
          </cell>
          <cell r="H167">
            <v>200</v>
          </cell>
        </row>
        <row r="168">
          <cell r="B168" t="str">
            <v>터파기(기계70%+인력30%)</v>
          </cell>
          <cell r="C168" t="str">
            <v>2∼3M</v>
          </cell>
          <cell r="D168">
            <v>585</v>
          </cell>
          <cell r="E168" t="str">
            <v>M3</v>
          </cell>
          <cell r="F168">
            <v>74</v>
          </cell>
          <cell r="G168">
            <v>3723</v>
          </cell>
          <cell r="H168">
            <v>200</v>
          </cell>
        </row>
        <row r="169">
          <cell r="B169" t="str">
            <v>되메우기(기계50%+인력50%)</v>
          </cell>
          <cell r="C169" t="str">
            <v>구조물공</v>
          </cell>
          <cell r="D169">
            <v>1024</v>
          </cell>
          <cell r="E169" t="str">
            <v>M3</v>
          </cell>
          <cell r="F169">
            <v>44</v>
          </cell>
          <cell r="G169">
            <v>1850</v>
          </cell>
          <cell r="H169">
            <v>120</v>
          </cell>
        </row>
        <row r="170">
          <cell r="B170" t="str">
            <v>레미콘타설(철근구조물)</v>
          </cell>
          <cell r="C170" t="str">
            <v>25-240-8</v>
          </cell>
          <cell r="D170">
            <v>192</v>
          </cell>
          <cell r="E170" t="str">
            <v>M3</v>
          </cell>
          <cell r="G170">
            <v>20552</v>
          </cell>
        </row>
        <row r="171">
          <cell r="B171" t="str">
            <v>레미콘타설(무근구조물)</v>
          </cell>
          <cell r="C171" t="str">
            <v>40-180-8</v>
          </cell>
          <cell r="D171">
            <v>17</v>
          </cell>
          <cell r="E171" t="str">
            <v>M3</v>
          </cell>
          <cell r="G171">
            <v>18619</v>
          </cell>
        </row>
        <row r="172">
          <cell r="B172" t="str">
            <v>합판거푸집</v>
          </cell>
          <cell r="C172" t="str">
            <v>합판2회</v>
          </cell>
          <cell r="D172">
            <v>202</v>
          </cell>
          <cell r="E172" t="str">
            <v>M2</v>
          </cell>
          <cell r="F172">
            <v>6185</v>
          </cell>
          <cell r="G172">
            <v>16220</v>
          </cell>
        </row>
        <row r="173">
          <cell r="B173" t="str">
            <v>합판거푸집</v>
          </cell>
          <cell r="C173" t="str">
            <v>합판3회</v>
          </cell>
          <cell r="D173">
            <v>575</v>
          </cell>
          <cell r="E173" t="str">
            <v>M2</v>
          </cell>
          <cell r="F173">
            <v>5002</v>
          </cell>
          <cell r="G173">
            <v>12713</v>
          </cell>
        </row>
        <row r="174">
          <cell r="B174" t="str">
            <v>합판거푸집</v>
          </cell>
          <cell r="C174" t="str">
            <v>합판6회</v>
          </cell>
          <cell r="D174">
            <v>13</v>
          </cell>
          <cell r="E174" t="str">
            <v>M2</v>
          </cell>
          <cell r="F174">
            <v>3765</v>
          </cell>
          <cell r="G174">
            <v>8651</v>
          </cell>
        </row>
        <row r="175">
          <cell r="B175" t="str">
            <v>동바리</v>
          </cell>
          <cell r="C175" t="str">
            <v>강관3개월</v>
          </cell>
          <cell r="D175">
            <v>498</v>
          </cell>
          <cell r="E175" t="str">
            <v>공/M3</v>
          </cell>
          <cell r="F175">
            <v>203</v>
          </cell>
          <cell r="G175">
            <v>6021</v>
          </cell>
        </row>
        <row r="176">
          <cell r="B176" t="str">
            <v>비계</v>
          </cell>
          <cell r="C176" t="str">
            <v>강관3개월</v>
          </cell>
          <cell r="D176">
            <v>842</v>
          </cell>
          <cell r="E176" t="str">
            <v>M2</v>
          </cell>
          <cell r="F176">
            <v>972</v>
          </cell>
          <cell r="G176">
            <v>6614</v>
          </cell>
        </row>
        <row r="177">
          <cell r="B177" t="str">
            <v>철근가공조립</v>
          </cell>
          <cell r="C177" t="str">
            <v>복잡</v>
          </cell>
          <cell r="D177">
            <v>11.257999999999999</v>
          </cell>
          <cell r="E177" t="str">
            <v>TON</v>
          </cell>
          <cell r="F177">
            <v>11792</v>
          </cell>
          <cell r="G177">
            <v>349613</v>
          </cell>
        </row>
        <row r="178">
          <cell r="B178" t="str">
            <v>잡석부설</v>
          </cell>
          <cell r="D178">
            <v>66</v>
          </cell>
          <cell r="E178" t="str">
            <v>M3</v>
          </cell>
          <cell r="F178">
            <v>9000</v>
          </cell>
          <cell r="G178">
            <v>16328</v>
          </cell>
        </row>
        <row r="179">
          <cell r="B179" t="str">
            <v>난간제작및설치</v>
          </cell>
          <cell r="C179" t="str">
            <v>D=50M/M</v>
          </cell>
          <cell r="D179">
            <v>59</v>
          </cell>
          <cell r="E179" t="str">
            <v>M</v>
          </cell>
          <cell r="F179">
            <v>13678</v>
          </cell>
          <cell r="G179">
            <v>14035</v>
          </cell>
        </row>
        <row r="180">
          <cell r="B180" t="str">
            <v>P.H.C파일항타(L=12.0M)</v>
          </cell>
          <cell r="C180" t="str">
            <v>Φ350</v>
          </cell>
          <cell r="D180">
            <v>38</v>
          </cell>
          <cell r="E180" t="str">
            <v>본</v>
          </cell>
          <cell r="F180">
            <v>211968</v>
          </cell>
          <cell r="G180">
            <v>40848</v>
          </cell>
          <cell r="H180">
            <v>44400</v>
          </cell>
        </row>
        <row r="181">
          <cell r="B181" t="str">
            <v>(2)배수통관공</v>
          </cell>
          <cell r="C181" t="str">
            <v>t=20MM</v>
          </cell>
          <cell r="D181">
            <v>6</v>
          </cell>
          <cell r="E181" t="str">
            <v>M2</v>
          </cell>
          <cell r="F181">
            <v>2149</v>
          </cell>
          <cell r="G181">
            <v>945</v>
          </cell>
        </row>
        <row r="182">
          <cell r="B182" t="str">
            <v>터파기(기계70%+인력30%)</v>
          </cell>
          <cell r="C182" t="str">
            <v>0∼1M</v>
          </cell>
          <cell r="D182">
            <v>149</v>
          </cell>
          <cell r="E182" t="str">
            <v>M3</v>
          </cell>
          <cell r="F182">
            <v>74</v>
          </cell>
          <cell r="G182">
            <v>2280</v>
          </cell>
          <cell r="H182">
            <v>200</v>
          </cell>
        </row>
        <row r="183">
          <cell r="B183" t="str">
            <v>되메우기(기계50%+인력50%)</v>
          </cell>
          <cell r="C183" t="str">
            <v>구조물공</v>
          </cell>
          <cell r="D183">
            <v>118</v>
          </cell>
          <cell r="E183" t="str">
            <v>M3</v>
          </cell>
          <cell r="F183">
            <v>44</v>
          </cell>
          <cell r="G183">
            <v>1850</v>
          </cell>
          <cell r="H183">
            <v>120</v>
          </cell>
        </row>
        <row r="184">
          <cell r="B184" t="str">
            <v>레미콘타설(철근구조물)</v>
          </cell>
          <cell r="C184" t="str">
            <v>25-210-8</v>
          </cell>
          <cell r="D184">
            <v>31</v>
          </cell>
          <cell r="E184" t="str">
            <v>M3</v>
          </cell>
          <cell r="G184">
            <v>20552</v>
          </cell>
        </row>
        <row r="185">
          <cell r="B185" t="str">
            <v>레미콘타설(철근구조물)</v>
          </cell>
          <cell r="C185" t="str">
            <v>25-240-8</v>
          </cell>
          <cell r="D185">
            <v>15</v>
          </cell>
          <cell r="E185" t="str">
            <v>M3</v>
          </cell>
          <cell r="G185">
            <v>20552</v>
          </cell>
        </row>
        <row r="186">
          <cell r="B186" t="str">
            <v>레미콘타설(무근구조물)</v>
          </cell>
          <cell r="C186" t="str">
            <v>40-180-8</v>
          </cell>
          <cell r="D186">
            <v>10</v>
          </cell>
          <cell r="E186" t="str">
            <v>M3</v>
          </cell>
          <cell r="F186">
            <v>74</v>
          </cell>
          <cell r="G186">
            <v>18619</v>
          </cell>
          <cell r="H186">
            <v>200</v>
          </cell>
        </row>
        <row r="187">
          <cell r="B187" t="str">
            <v>합판거푸집</v>
          </cell>
          <cell r="C187" t="str">
            <v>합판3회</v>
          </cell>
          <cell r="D187">
            <v>71</v>
          </cell>
          <cell r="E187" t="str">
            <v>M2</v>
          </cell>
          <cell r="F187">
            <v>5002</v>
          </cell>
          <cell r="G187">
            <v>12713</v>
          </cell>
          <cell r="H187">
            <v>200</v>
          </cell>
        </row>
        <row r="188">
          <cell r="B188" t="str">
            <v>합판거푸집</v>
          </cell>
          <cell r="C188" t="str">
            <v>합판4회</v>
          </cell>
          <cell r="D188">
            <v>62</v>
          </cell>
          <cell r="E188" t="str">
            <v>M2</v>
          </cell>
          <cell r="F188">
            <v>4351</v>
          </cell>
          <cell r="G188">
            <v>10813</v>
          </cell>
          <cell r="H188">
            <v>200</v>
          </cell>
        </row>
        <row r="189">
          <cell r="B189" t="str">
            <v>합판거푸집</v>
          </cell>
          <cell r="C189" t="str">
            <v>합판6회</v>
          </cell>
          <cell r="D189">
            <v>10</v>
          </cell>
          <cell r="E189" t="str">
            <v>M2</v>
          </cell>
          <cell r="F189">
            <v>3765</v>
          </cell>
          <cell r="G189">
            <v>8651</v>
          </cell>
        </row>
        <row r="190">
          <cell r="B190" t="str">
            <v>흄관부설및접합</v>
          </cell>
          <cell r="C190" t="str">
            <v>D=800M/M기계부설</v>
          </cell>
          <cell r="D190">
            <v>49</v>
          </cell>
          <cell r="E190" t="str">
            <v>M</v>
          </cell>
          <cell r="F190">
            <v>49010</v>
          </cell>
          <cell r="G190">
            <v>47312</v>
          </cell>
          <cell r="H190">
            <v>7635</v>
          </cell>
        </row>
        <row r="191">
          <cell r="B191" t="str">
            <v>흄관접합몰탈</v>
          </cell>
          <cell r="C191">
            <v>4.3055555555555562E-2</v>
          </cell>
          <cell r="D191">
            <v>8</v>
          </cell>
          <cell r="E191" t="str">
            <v>M3</v>
          </cell>
          <cell r="G191">
            <v>30924</v>
          </cell>
        </row>
        <row r="192">
          <cell r="B192" t="str">
            <v>철근가공조립</v>
          </cell>
          <cell r="C192" t="str">
            <v>간단</v>
          </cell>
          <cell r="D192">
            <v>3.0339999999999998</v>
          </cell>
          <cell r="E192" t="str">
            <v>TON</v>
          </cell>
          <cell r="F192">
            <v>8630</v>
          </cell>
          <cell r="G192">
            <v>281547</v>
          </cell>
          <cell r="H192">
            <v>168</v>
          </cell>
        </row>
        <row r="193">
          <cell r="B193" t="str">
            <v>잡석</v>
          </cell>
          <cell r="C193" t="str">
            <v>(인력30%+기계70%)</v>
          </cell>
          <cell r="D193">
            <v>26</v>
          </cell>
          <cell r="E193" t="str">
            <v>M3</v>
          </cell>
          <cell r="F193">
            <v>9000</v>
          </cell>
          <cell r="G193">
            <v>16328</v>
          </cell>
          <cell r="H193">
            <v>168</v>
          </cell>
        </row>
        <row r="194">
          <cell r="B194" t="str">
            <v>라.부체도으로공</v>
          </cell>
          <cell r="C194" t="str">
            <v>(인력30%+기계70%)</v>
          </cell>
          <cell r="D194">
            <v>5276</v>
          </cell>
          <cell r="E194" t="str">
            <v>㎥</v>
          </cell>
          <cell r="F194">
            <v>62</v>
          </cell>
          <cell r="G194">
            <v>1215</v>
          </cell>
          <cell r="H194">
            <v>168</v>
          </cell>
        </row>
        <row r="195">
          <cell r="B195" t="str">
            <v>레미콘타설</v>
          </cell>
          <cell r="C195" t="str">
            <v>40-210-8</v>
          </cell>
          <cell r="D195">
            <v>608</v>
          </cell>
          <cell r="E195" t="str">
            <v>M3</v>
          </cell>
          <cell r="G195">
            <v>18619</v>
          </cell>
        </row>
        <row r="196">
          <cell r="B196" t="str">
            <v>합판거푸집</v>
          </cell>
          <cell r="C196" t="str">
            <v>합판6회</v>
          </cell>
          <cell r="D196">
            <v>337</v>
          </cell>
          <cell r="E196" t="str">
            <v>M2</v>
          </cell>
          <cell r="F196">
            <v>3765</v>
          </cell>
          <cell r="G196">
            <v>8651</v>
          </cell>
        </row>
        <row r="197">
          <cell r="B197" t="str">
            <v>보조기층</v>
          </cell>
          <cell r="C197" t="str">
            <v>2회</v>
          </cell>
          <cell r="D197">
            <v>594</v>
          </cell>
          <cell r="E197" t="str">
            <v>M3</v>
          </cell>
          <cell r="F197">
            <v>10396</v>
          </cell>
          <cell r="G197">
            <v>1360</v>
          </cell>
          <cell r="H197">
            <v>504</v>
          </cell>
        </row>
        <row r="198">
          <cell r="B198" t="str">
            <v>콘크리트보강섬유</v>
          </cell>
          <cell r="C198" t="str">
            <v>19mm,0.9kg/포망사형</v>
          </cell>
          <cell r="D198">
            <v>2971</v>
          </cell>
          <cell r="E198" t="str">
            <v>M2</v>
          </cell>
          <cell r="F198">
            <v>5000</v>
          </cell>
          <cell r="G198">
            <v>1250</v>
          </cell>
        </row>
        <row r="199">
          <cell r="B199" t="str">
            <v>줄눈</v>
          </cell>
          <cell r="C199" t="str">
            <v>합판T=12M/M</v>
          </cell>
          <cell r="D199">
            <v>59</v>
          </cell>
          <cell r="E199" t="str">
            <v>M2</v>
          </cell>
          <cell r="F199">
            <v>1077</v>
          </cell>
          <cell r="G199">
            <v>5660</v>
          </cell>
          <cell r="H199">
            <v>200</v>
          </cell>
        </row>
        <row r="200">
          <cell r="B200" t="str">
            <v>비닐깔기</v>
          </cell>
          <cell r="C200" t="str">
            <v>t=0.2m/m</v>
          </cell>
          <cell r="D200">
            <v>2971</v>
          </cell>
          <cell r="E200" t="str">
            <v>M2</v>
          </cell>
          <cell r="F200">
            <v>135</v>
          </cell>
          <cell r="G200">
            <v>343</v>
          </cell>
        </row>
        <row r="201">
          <cell r="B201" t="str">
            <v>3.부대공</v>
          </cell>
          <cell r="C201" t="str">
            <v>(인력30%+기계70%)</v>
          </cell>
          <cell r="D201">
            <v>5861</v>
          </cell>
          <cell r="E201" t="str">
            <v>㎥</v>
          </cell>
          <cell r="F201">
            <v>62</v>
          </cell>
          <cell r="G201">
            <v>1215</v>
          </cell>
          <cell r="H201">
            <v>168</v>
          </cell>
        </row>
        <row r="202">
          <cell r="B202" t="str">
            <v>현장(240)+실험실(50)</v>
          </cell>
          <cell r="C202" t="str">
            <v>60개월</v>
          </cell>
          <cell r="D202">
            <v>290</v>
          </cell>
          <cell r="E202" t="str">
            <v>M2</v>
          </cell>
          <cell r="F202">
            <v>77808</v>
          </cell>
          <cell r="G202">
            <v>30942</v>
          </cell>
        </row>
        <row r="203">
          <cell r="B203" t="str">
            <v>중기운반</v>
          </cell>
          <cell r="D203">
            <v>1</v>
          </cell>
          <cell r="E203" t="str">
            <v>식</v>
          </cell>
        </row>
        <row r="204">
          <cell r="B204" t="str">
            <v>철근운반</v>
          </cell>
          <cell r="D204">
            <v>263.52999999999997</v>
          </cell>
          <cell r="E204" t="str">
            <v>TON</v>
          </cell>
          <cell r="F204">
            <v>566</v>
          </cell>
          <cell r="G204">
            <v>3636</v>
          </cell>
          <cell r="H204">
            <v>1589</v>
          </cell>
        </row>
        <row r="205">
          <cell r="B205" t="str">
            <v>시멘트운반</v>
          </cell>
          <cell r="D205">
            <v>1567</v>
          </cell>
          <cell r="E205" t="str">
            <v>대</v>
          </cell>
          <cell r="F205">
            <v>35</v>
          </cell>
          <cell r="G205">
            <v>272</v>
          </cell>
          <cell r="H205">
            <v>87</v>
          </cell>
        </row>
        <row r="206">
          <cell r="B206" t="str">
            <v>흄관운반</v>
          </cell>
          <cell r="C206" t="str">
            <v>D=250M/M</v>
          </cell>
          <cell r="D206">
            <v>26</v>
          </cell>
          <cell r="E206" t="str">
            <v>본</v>
          </cell>
          <cell r="F206">
            <v>25000</v>
          </cell>
          <cell r="G206">
            <v>1250</v>
          </cell>
          <cell r="H206">
            <v>2212</v>
          </cell>
        </row>
        <row r="207">
          <cell r="B207" t="str">
            <v>흄관운반</v>
          </cell>
          <cell r="C207" t="str">
            <v>D=600M/M</v>
          </cell>
          <cell r="D207">
            <v>12</v>
          </cell>
          <cell r="E207" t="str">
            <v>본</v>
          </cell>
          <cell r="F207">
            <v>25000</v>
          </cell>
          <cell r="G207">
            <v>1250</v>
          </cell>
          <cell r="H207">
            <v>7375</v>
          </cell>
        </row>
        <row r="208">
          <cell r="B208" t="str">
            <v>흄관운반</v>
          </cell>
          <cell r="C208" t="str">
            <v>D=800M/M</v>
          </cell>
          <cell r="D208">
            <v>90</v>
          </cell>
          <cell r="E208" t="str">
            <v>본</v>
          </cell>
          <cell r="F208">
            <v>967</v>
          </cell>
          <cell r="G208">
            <v>19562</v>
          </cell>
          <cell r="H208">
            <v>14749</v>
          </cell>
        </row>
        <row r="209">
          <cell r="B209" t="str">
            <v>P.H.C하차</v>
          </cell>
          <cell r="C209" t="str">
            <v>φ350M/M</v>
          </cell>
          <cell r="D209">
            <v>225</v>
          </cell>
          <cell r="E209" t="str">
            <v>본</v>
          </cell>
          <cell r="F209">
            <v>967</v>
          </cell>
          <cell r="G209">
            <v>19562</v>
          </cell>
          <cell r="H209">
            <v>5205</v>
          </cell>
        </row>
        <row r="210">
          <cell r="B210" t="str">
            <v>고재(철근)</v>
          </cell>
          <cell r="D210">
            <v>64.620999999999995</v>
          </cell>
          <cell r="E210" t="str">
            <v>TON</v>
          </cell>
          <cell r="F210">
            <v>-100000</v>
          </cell>
          <cell r="G210">
            <v>19562</v>
          </cell>
          <cell r="H210">
            <v>569</v>
          </cell>
        </row>
        <row r="211">
          <cell r="B211" t="str">
            <v>콘크리트깨기</v>
          </cell>
          <cell r="C211" t="str">
            <v>철근</v>
          </cell>
          <cell r="D211">
            <v>952</v>
          </cell>
          <cell r="E211" t="str">
            <v>M3</v>
          </cell>
          <cell r="F211">
            <v>1968</v>
          </cell>
          <cell r="G211">
            <v>6495</v>
          </cell>
          <cell r="H211">
            <v>8421</v>
          </cell>
        </row>
        <row r="212">
          <cell r="B212" t="str">
            <v>콘크리트깨기</v>
          </cell>
          <cell r="C212" t="str">
            <v>무근</v>
          </cell>
          <cell r="D212">
            <v>10</v>
          </cell>
          <cell r="E212" t="str">
            <v>M3</v>
          </cell>
          <cell r="F212">
            <v>1100</v>
          </cell>
          <cell r="G212">
            <v>3632</v>
          </cell>
          <cell r="H212">
            <v>4708</v>
          </cell>
        </row>
        <row r="213">
          <cell r="B213" t="str">
            <v>폐기물상차</v>
          </cell>
          <cell r="C213" t="str">
            <v>폐콘크리트</v>
          </cell>
          <cell r="D213">
            <v>962</v>
          </cell>
          <cell r="E213" t="str">
            <v>M3</v>
          </cell>
          <cell r="F213">
            <v>392067</v>
          </cell>
          <cell r="G213">
            <v>14035</v>
          </cell>
          <cell r="H213">
            <v>14740</v>
          </cell>
        </row>
        <row r="214">
          <cell r="B214" t="str">
            <v>자동세륜기설치</v>
          </cell>
          <cell r="C214" t="str">
            <v>GREATING</v>
          </cell>
          <cell r="D214">
            <v>2</v>
          </cell>
          <cell r="E214" t="str">
            <v>개소</v>
          </cell>
          <cell r="F214">
            <v>3307285</v>
          </cell>
          <cell r="G214">
            <v>2498453</v>
          </cell>
          <cell r="H214">
            <v>43618760</v>
          </cell>
        </row>
        <row r="215">
          <cell r="B215" t="str">
            <v>시험비</v>
          </cell>
          <cell r="C215" t="str">
            <v>PVC(Φ150MM)</v>
          </cell>
          <cell r="D215">
            <v>1</v>
          </cell>
          <cell r="E215" t="str">
            <v>식</v>
          </cell>
          <cell r="F215">
            <v>7070</v>
          </cell>
          <cell r="G215">
            <v>707</v>
          </cell>
        </row>
        <row r="216">
          <cell r="B216" t="str">
            <v>감독차량비</v>
          </cell>
          <cell r="D216">
            <v>60</v>
          </cell>
          <cell r="E216" t="str">
            <v>개월</v>
          </cell>
          <cell r="H216">
            <v>723963</v>
          </cell>
        </row>
        <row r="217">
          <cell r="B217" t="str">
            <v>공사용가도</v>
          </cell>
          <cell r="D217">
            <v>1</v>
          </cell>
          <cell r="E217" t="str">
            <v>식</v>
          </cell>
        </row>
        <row r="218">
          <cell r="B218" t="str">
            <v>운반로개설</v>
          </cell>
          <cell r="D218">
            <v>1</v>
          </cell>
          <cell r="E218" t="str">
            <v>식</v>
          </cell>
        </row>
        <row r="219">
          <cell r="B219" t="str">
            <v>4.주자재비</v>
          </cell>
        </row>
        <row r="220">
          <cell r="B220" t="str">
            <v>시멘트</v>
          </cell>
          <cell r="D220">
            <v>1567</v>
          </cell>
          <cell r="E220" t="str">
            <v>대</v>
          </cell>
          <cell r="F220">
            <v>2700</v>
          </cell>
        </row>
        <row r="221">
          <cell r="B221" t="str">
            <v>레미콘</v>
          </cell>
          <cell r="C221" t="str">
            <v>25-240-8</v>
          </cell>
          <cell r="D221">
            <v>1780</v>
          </cell>
          <cell r="E221" t="str">
            <v>M3</v>
          </cell>
          <cell r="F221">
            <v>47110</v>
          </cell>
        </row>
        <row r="222">
          <cell r="B222" t="str">
            <v>레미콘</v>
          </cell>
          <cell r="C222" t="str">
            <v>25-210-8</v>
          </cell>
          <cell r="D222">
            <v>1804</v>
          </cell>
          <cell r="E222" t="str">
            <v>M3</v>
          </cell>
          <cell r="F222">
            <v>45180</v>
          </cell>
        </row>
        <row r="223">
          <cell r="B223" t="str">
            <v>레미콘</v>
          </cell>
          <cell r="C223" t="str">
            <v>40-210-8</v>
          </cell>
          <cell r="D223">
            <v>1630</v>
          </cell>
          <cell r="E223" t="str">
            <v>M3</v>
          </cell>
          <cell r="F223">
            <v>45350</v>
          </cell>
        </row>
        <row r="224">
          <cell r="B224" t="str">
            <v>레미콘</v>
          </cell>
          <cell r="C224" t="str">
            <v>40-180-8</v>
          </cell>
          <cell r="D224">
            <v>363</v>
          </cell>
          <cell r="E224" t="str">
            <v>M3</v>
          </cell>
          <cell r="F224">
            <v>42370</v>
          </cell>
        </row>
        <row r="225">
          <cell r="B225" t="str">
            <v>이형철근</v>
          </cell>
          <cell r="C225" t="str">
            <v>SD.30A.D16-D32</v>
          </cell>
          <cell r="D225">
            <v>141.423</v>
          </cell>
          <cell r="E225" t="str">
            <v>TON</v>
          </cell>
          <cell r="F225">
            <v>290000</v>
          </cell>
          <cell r="G225">
            <v>652</v>
          </cell>
        </row>
        <row r="226">
          <cell r="B226" t="str">
            <v>이형철근</v>
          </cell>
          <cell r="C226" t="str">
            <v>SD.30A.D13</v>
          </cell>
          <cell r="D226">
            <v>121.89100000000001</v>
          </cell>
          <cell r="E226" t="str">
            <v>TON</v>
          </cell>
          <cell r="F226">
            <v>295000</v>
          </cell>
          <cell r="G226">
            <v>652</v>
          </cell>
        </row>
        <row r="227">
          <cell r="B227" t="str">
            <v>돌망태몸통</v>
          </cell>
          <cell r="C227" t="str">
            <v>#8,45x95cm</v>
          </cell>
          <cell r="D227">
            <v>5935</v>
          </cell>
          <cell r="E227" t="str">
            <v>M</v>
          </cell>
          <cell r="F227">
            <v>3710</v>
          </cell>
          <cell r="G227">
            <v>250</v>
          </cell>
          <cell r="H227">
            <v>319</v>
          </cell>
        </row>
        <row r="228">
          <cell r="B228" t="str">
            <v>돌망태뚜껑</v>
          </cell>
          <cell r="C228" t="str">
            <v>#8,45x95cm</v>
          </cell>
          <cell r="D228">
            <v>2398</v>
          </cell>
          <cell r="E228" t="str">
            <v>EA</v>
          </cell>
          <cell r="F228">
            <v>1340</v>
          </cell>
        </row>
        <row r="229">
          <cell r="B229" t="str">
            <v>FRP자동문비</v>
          </cell>
          <cell r="C229" t="str">
            <v>1.5x1.5</v>
          </cell>
          <cell r="D229">
            <v>2</v>
          </cell>
          <cell r="E229" t="str">
            <v>조</v>
          </cell>
          <cell r="F229">
            <v>2850000</v>
          </cell>
        </row>
        <row r="230">
          <cell r="B230" t="str">
            <v>프렌지형자동문비</v>
          </cell>
          <cell r="C230" t="str">
            <v>φ800M/M</v>
          </cell>
          <cell r="D230">
            <v>1</v>
          </cell>
          <cell r="E230" t="str">
            <v>조</v>
          </cell>
          <cell r="F230">
            <v>2475000</v>
          </cell>
        </row>
        <row r="231">
          <cell r="B231" t="str">
            <v>프렌지형자동문비</v>
          </cell>
          <cell r="C231" t="str">
            <v>φ250M/M</v>
          </cell>
          <cell r="D231">
            <v>9</v>
          </cell>
          <cell r="E231" t="str">
            <v>조</v>
          </cell>
          <cell r="F231">
            <v>697000</v>
          </cell>
        </row>
        <row r="232">
          <cell r="B232" t="str">
            <v>2)아스팔트콘크리트포장</v>
          </cell>
        </row>
        <row r="233">
          <cell r="B233" t="str">
            <v>청남제상류개수공사설계예산서</v>
          </cell>
        </row>
        <row r="234">
          <cell r="B234" t="str">
            <v>1.도급예정액</v>
          </cell>
          <cell r="C234" t="str">
            <v>일반화물(10.5TON)</v>
          </cell>
          <cell r="D234">
            <v>27</v>
          </cell>
          <cell r="E234" t="str">
            <v>TON</v>
          </cell>
          <cell r="H234">
            <v>8354</v>
          </cell>
        </row>
        <row r="235">
          <cell r="B235" t="str">
            <v>(1)순공사비</v>
          </cell>
        </row>
        <row r="236">
          <cell r="B236" t="str">
            <v>가)직접공사비</v>
          </cell>
        </row>
        <row r="237">
          <cell r="B237" t="str">
            <v>1)축제공</v>
          </cell>
        </row>
        <row r="238">
          <cell r="B238" t="str">
            <v>2)호안공</v>
          </cell>
        </row>
        <row r="239">
          <cell r="B239" t="str">
            <v>3)구조물공</v>
          </cell>
          <cell r="C239" t="str">
            <v>(인력30%+기계70%)</v>
          </cell>
          <cell r="D239">
            <v>3673</v>
          </cell>
          <cell r="E239" t="str">
            <v>㎥</v>
          </cell>
          <cell r="F239">
            <v>74</v>
          </cell>
          <cell r="G239">
            <v>2280</v>
          </cell>
          <cell r="H239">
            <v>200</v>
          </cell>
        </row>
        <row r="240">
          <cell r="B240" t="str">
            <v>4)부체도으로공</v>
          </cell>
        </row>
        <row r="241">
          <cell r="B241" t="str">
            <v>5)부대공</v>
          </cell>
        </row>
        <row r="242">
          <cell r="B242" t="str">
            <v>6)사급자재대</v>
          </cell>
        </row>
        <row r="243">
          <cell r="B243" t="str">
            <v>나)간접노무비</v>
          </cell>
        </row>
        <row r="244">
          <cell r="B244" t="str">
            <v>다)산재보험료</v>
          </cell>
        </row>
        <row r="245">
          <cell r="B245" t="str">
            <v>라)안전관리비</v>
          </cell>
        </row>
        <row r="246">
          <cell r="B246" t="str">
            <v>마)기타경비</v>
          </cell>
          <cell r="C246" t="str">
            <v>4경간</v>
          </cell>
        </row>
        <row r="247">
          <cell r="B247" t="str">
            <v>바)고용보험료</v>
          </cell>
          <cell r="C247" t="str">
            <v>100.16*7.5M</v>
          </cell>
        </row>
        <row r="248">
          <cell r="B248" t="str">
            <v>(2)일반관리비</v>
          </cell>
          <cell r="C248" t="str">
            <v>L=45.0M</v>
          </cell>
        </row>
      </sheetData>
      <sheetData sheetId="6"/>
    </sheetDataSet>
  </externalBook>
</externalLink>
</file>

<file path=xl/externalLinks/externalLink2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수목집계"/>
      <sheetName val="관수"/>
      <sheetName val="내역서"/>
      <sheetName val="산출내역서"/>
    </sheetNames>
    <sheetDataSet>
      <sheetData sheetId="0"/>
      <sheetData sheetId="1"/>
      <sheetData sheetId="2"/>
      <sheetData sheetId="3"/>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ule3"/>
      <sheetName val="Module4"/>
      <sheetName val="1"/>
      <sheetName val="도움말"/>
      <sheetName val="사용설명"/>
      <sheetName val="기타경비산출근거"/>
      <sheetName val="갑지"/>
      <sheetName val="원가계산기준"/>
      <sheetName val="갑지인쇄"/>
      <sheetName val="공사비내역서"/>
      <sheetName val="일반자재단가"/>
      <sheetName val="중기가격"/>
      <sheetName val="중기산출"/>
      <sheetName val="노임단가"/>
      <sheetName val="시중노임인쇄"/>
      <sheetName val="Dialog2"/>
      <sheetName val="TW"/>
      <sheetName val="BW"/>
      <sheetName val="UW"/>
      <sheetName val="GJ"/>
      <sheetName val="PJ"/>
      <sheetName val="BD"/>
      <sheetName val="CODE"/>
      <sheetName val="Dialog4"/>
      <sheetName val="Dialog5"/>
      <sheetName val="Dialog6"/>
      <sheetName val="Dialog7"/>
      <sheetName val="Dialog8"/>
      <sheetName val="Dialog9"/>
      <sheetName val="Dialog10"/>
      <sheetName val="목록보기"/>
      <sheetName val="초기"/>
      <sheetName val="토공목차"/>
      <sheetName val="법면목차"/>
      <sheetName val="배수공목차"/>
      <sheetName val="구조물공목차"/>
      <sheetName val="포장공목차"/>
      <sheetName val="부대공목차"/>
      <sheetName val="토공"/>
      <sheetName val="법면"/>
      <sheetName val="배수공1"/>
      <sheetName val="포장공"/>
      <sheetName val="구조물공"/>
      <sheetName val="부대공"/>
      <sheetName val="중기일위대가"/>
      <sheetName val="중기일위대가목록인쇄"/>
      <sheetName val="예정공정표"/>
      <sheetName val="일위대가표"/>
    </sheetNames>
    <sheetDataSet>
      <sheetData sheetId="0" refreshError="1"/>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row r="25">
          <cell r="I25">
            <v>18629</v>
          </cell>
          <cell r="J25">
            <v>6892</v>
          </cell>
          <cell r="K25">
            <v>2311</v>
          </cell>
        </row>
      </sheetData>
      <sheetData sheetId="45"/>
      <sheetData sheetId="46"/>
      <sheetData sheetId="47"/>
    </sheetDataSet>
  </externalBook>
</externalLink>
</file>

<file path=xl/externalLinks/externalLink2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접수check"/>
      <sheetName val=" HIT-&gt;HMC 견적(3900)"/>
    </sheetNames>
    <sheetDataSet>
      <sheetData sheetId="0"/>
      <sheetData sheetId="1" refreshError="1"/>
    </sheetDataSet>
  </externalBook>
</externalLink>
</file>

<file path=xl/externalLinks/externalLink2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관급자재"/>
      <sheetName val="폐기물"/>
      <sheetName val="내역서"/>
      <sheetName val="산출내역집계표"/>
    </sheetNames>
    <sheetDataSet>
      <sheetData sheetId="0"/>
      <sheetData sheetId="1" refreshError="1"/>
      <sheetData sheetId="2"/>
      <sheetData sheetId="3" refreshError="1"/>
    </sheetDataSet>
  </externalBook>
</externalLink>
</file>

<file path=xl/externalLinks/externalLink2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약품공급2"/>
    </sheetNames>
    <sheetDataSet>
      <sheetData sheetId="0"/>
    </sheetDataSet>
  </externalBook>
</externalLink>
</file>

<file path=xl/externalLinks/externalLink2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콘크리트 캇타"/>
      <sheetName val="포장절단"/>
      <sheetName val="운반비(도서지역)"/>
      <sheetName val="운반비(기본,육상)"/>
      <sheetName val="기계실냉난방"/>
    </sheetNames>
    <sheetDataSet>
      <sheetData sheetId="0"/>
      <sheetData sheetId="1"/>
      <sheetData sheetId="2"/>
      <sheetData sheetId="3"/>
      <sheetData sheetId="4" refreshError="1"/>
    </sheetDataSet>
  </externalBook>
</externalLink>
</file>

<file path=xl/externalLinks/externalLink2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단가산출서"/>
      <sheetName val="일위대가기초"/>
      <sheetName val="인공산출서"/>
      <sheetName val="수량집계"/>
      <sheetName val="수량산출서"/>
      <sheetName val="중량물"/>
      <sheetName val="운반비"/>
      <sheetName val="운반비산출서"/>
      <sheetName val="인건비"/>
    </sheetNames>
    <sheetDataSet>
      <sheetData sheetId="0" refreshError="1"/>
      <sheetData sheetId="1" refreshError="1"/>
      <sheetData sheetId="2"/>
      <sheetData sheetId="3" refreshError="1"/>
      <sheetData sheetId="4"/>
      <sheetData sheetId="5">
        <row r="43">
          <cell r="B43" t="str">
            <v>매입 16C</v>
          </cell>
          <cell r="C43" t="str">
            <v>m</v>
          </cell>
          <cell r="D43">
            <v>3274</v>
          </cell>
          <cell r="E43" t="str">
            <v>x</v>
          </cell>
          <cell r="F43">
            <v>0.1</v>
          </cell>
          <cell r="G43" t="str">
            <v>=</v>
          </cell>
          <cell r="H43">
            <v>3601</v>
          </cell>
        </row>
        <row r="44">
          <cell r="B44" t="str">
            <v>매입 22C</v>
          </cell>
          <cell r="C44" t="str">
            <v>m</v>
          </cell>
          <cell r="D44">
            <v>1595</v>
          </cell>
          <cell r="E44" t="str">
            <v>x</v>
          </cell>
          <cell r="F44">
            <v>0.1</v>
          </cell>
          <cell r="G44" t="str">
            <v>=</v>
          </cell>
          <cell r="H44">
            <v>1754</v>
          </cell>
        </row>
        <row r="45">
          <cell r="B45" t="str">
            <v>매입 28C</v>
          </cell>
          <cell r="C45" t="str">
            <v>m</v>
          </cell>
          <cell r="D45">
            <v>4</v>
          </cell>
          <cell r="E45" t="str">
            <v>x</v>
          </cell>
          <cell r="F45">
            <v>0.1</v>
          </cell>
          <cell r="G45" t="str">
            <v>=</v>
          </cell>
          <cell r="H45">
            <v>4</v>
          </cell>
        </row>
        <row r="46">
          <cell r="B46" t="str">
            <v>매입 36C</v>
          </cell>
          <cell r="C46" t="str">
            <v>m</v>
          </cell>
          <cell r="D46">
            <v>99</v>
          </cell>
          <cell r="E46" t="str">
            <v>x</v>
          </cell>
          <cell r="F46">
            <v>0.1</v>
          </cell>
          <cell r="G46" t="str">
            <v>=</v>
          </cell>
          <cell r="H46">
            <v>108</v>
          </cell>
        </row>
        <row r="47">
          <cell r="B47" t="str">
            <v>노출 36C</v>
          </cell>
          <cell r="C47" t="str">
            <v>m</v>
          </cell>
          <cell r="D47">
            <v>157</v>
          </cell>
          <cell r="E47" t="str">
            <v>x</v>
          </cell>
          <cell r="F47">
            <v>0.1</v>
          </cell>
          <cell r="G47" t="str">
            <v>=</v>
          </cell>
          <cell r="H47">
            <v>172</v>
          </cell>
        </row>
        <row r="48">
          <cell r="B48" t="str">
            <v>300 x 200</v>
          </cell>
          <cell r="C48" t="str">
            <v>m</v>
          </cell>
          <cell r="D48">
            <v>12</v>
          </cell>
          <cell r="H48">
            <v>12</v>
          </cell>
        </row>
        <row r="49">
          <cell r="B49" t="str">
            <v>1.6t x 54mm 8각</v>
          </cell>
          <cell r="C49" t="str">
            <v>개</v>
          </cell>
          <cell r="D49">
            <v>517</v>
          </cell>
          <cell r="H49">
            <v>517</v>
          </cell>
        </row>
        <row r="50">
          <cell r="B50" t="str">
            <v>1.6t x 54mm 4각</v>
          </cell>
          <cell r="C50" t="str">
            <v>개</v>
          </cell>
          <cell r="D50">
            <v>297</v>
          </cell>
          <cell r="H50">
            <v>297</v>
          </cell>
        </row>
        <row r="51">
          <cell r="B51" t="str">
            <v>1.6t x 54mm SW1G</v>
          </cell>
          <cell r="C51" t="str">
            <v>개</v>
          </cell>
          <cell r="D51">
            <v>238</v>
          </cell>
          <cell r="H51">
            <v>238</v>
          </cell>
        </row>
        <row r="52">
          <cell r="B52" t="str">
            <v>300㎟x100D</v>
          </cell>
          <cell r="C52" t="str">
            <v>개</v>
          </cell>
          <cell r="D52">
            <v>18</v>
          </cell>
          <cell r="H52">
            <v>18</v>
          </cell>
        </row>
        <row r="53">
          <cell r="B53" t="str">
            <v>8각 (콘)</v>
          </cell>
          <cell r="C53" t="str">
            <v>개</v>
          </cell>
          <cell r="D53">
            <v>432</v>
          </cell>
          <cell r="H53">
            <v>432</v>
          </cell>
        </row>
        <row r="54">
          <cell r="B54" t="str">
            <v>4각 (콘)</v>
          </cell>
          <cell r="C54" t="str">
            <v>개</v>
          </cell>
          <cell r="D54">
            <v>250</v>
          </cell>
          <cell r="H54">
            <v>250</v>
          </cell>
        </row>
        <row r="55">
          <cell r="B55" t="str">
            <v>8각 (평)</v>
          </cell>
          <cell r="C55" t="str">
            <v>개</v>
          </cell>
          <cell r="D55">
            <v>102</v>
          </cell>
          <cell r="H55">
            <v>102</v>
          </cell>
        </row>
        <row r="56">
          <cell r="B56" t="str">
            <v>4각 (평)</v>
          </cell>
          <cell r="C56" t="str">
            <v>개</v>
          </cell>
          <cell r="D56">
            <v>36</v>
          </cell>
          <cell r="H56">
            <v>36</v>
          </cell>
        </row>
        <row r="57">
          <cell r="B57" t="str">
            <v>28C</v>
          </cell>
          <cell r="C57" t="str">
            <v>개</v>
          </cell>
          <cell r="D57">
            <v>36</v>
          </cell>
          <cell r="H57">
            <v>36</v>
          </cell>
        </row>
        <row r="58">
          <cell r="B58" t="str">
            <v>일반 16C</v>
          </cell>
          <cell r="C58" t="str">
            <v>m</v>
          </cell>
          <cell r="D58">
            <v>995</v>
          </cell>
          <cell r="E58" t="str">
            <v>x</v>
          </cell>
          <cell r="F58">
            <v>0.1</v>
          </cell>
          <cell r="G58" t="str">
            <v>=</v>
          </cell>
          <cell r="H58">
            <v>1094</v>
          </cell>
        </row>
        <row r="59">
          <cell r="B59" t="str">
            <v>일반 16C(CONN.)</v>
          </cell>
          <cell r="C59" t="str">
            <v>개</v>
          </cell>
          <cell r="D59">
            <v>1054</v>
          </cell>
          <cell r="H59">
            <v>1054</v>
          </cell>
        </row>
        <row r="60">
          <cell r="B60" t="str">
            <v>FR-8 5.5㎟/1C</v>
          </cell>
          <cell r="C60" t="str">
            <v>m</v>
          </cell>
          <cell r="D60">
            <v>2125</v>
          </cell>
          <cell r="E60" t="str">
            <v>x</v>
          </cell>
          <cell r="F60">
            <v>0.05</v>
          </cell>
          <cell r="G60" t="str">
            <v>=</v>
          </cell>
          <cell r="H60">
            <v>2231</v>
          </cell>
        </row>
        <row r="61">
          <cell r="B61" t="str">
            <v>FR-8 8㎟/1C</v>
          </cell>
          <cell r="C61" t="str">
            <v>m</v>
          </cell>
          <cell r="D61">
            <v>266</v>
          </cell>
          <cell r="E61" t="str">
            <v>x</v>
          </cell>
          <cell r="F61">
            <v>0.05</v>
          </cell>
          <cell r="G61" t="str">
            <v>=</v>
          </cell>
          <cell r="H61">
            <v>279</v>
          </cell>
        </row>
        <row r="62">
          <cell r="B62" t="str">
            <v>FR-8 22㎟/1C</v>
          </cell>
          <cell r="C62" t="str">
            <v>m</v>
          </cell>
          <cell r="D62">
            <v>84</v>
          </cell>
          <cell r="E62" t="str">
            <v>x</v>
          </cell>
          <cell r="F62">
            <v>0.05</v>
          </cell>
          <cell r="G62" t="str">
            <v>=</v>
          </cell>
          <cell r="H62">
            <v>88</v>
          </cell>
        </row>
        <row r="63">
          <cell r="B63" t="str">
            <v>CV 8㎟/1C</v>
          </cell>
          <cell r="C63" t="str">
            <v>m</v>
          </cell>
          <cell r="D63">
            <v>68</v>
          </cell>
          <cell r="E63" t="str">
            <v>x</v>
          </cell>
          <cell r="F63">
            <v>0.05</v>
          </cell>
          <cell r="G63" t="str">
            <v>=</v>
          </cell>
          <cell r="H63">
            <v>71</v>
          </cell>
        </row>
        <row r="64">
          <cell r="B64" t="str">
            <v>CV 14㎟/1C</v>
          </cell>
          <cell r="C64" t="str">
            <v>m</v>
          </cell>
          <cell r="D64">
            <v>89</v>
          </cell>
          <cell r="E64" t="str">
            <v>x</v>
          </cell>
          <cell r="F64">
            <v>0.05</v>
          </cell>
          <cell r="G64" t="str">
            <v>=</v>
          </cell>
          <cell r="H64">
            <v>93</v>
          </cell>
        </row>
        <row r="65">
          <cell r="B65" t="str">
            <v>HIV 2.0mm</v>
          </cell>
          <cell r="C65" t="str">
            <v>m</v>
          </cell>
          <cell r="D65">
            <v>988</v>
          </cell>
          <cell r="E65" t="str">
            <v>x</v>
          </cell>
          <cell r="F65">
            <v>0.1</v>
          </cell>
          <cell r="G65" t="str">
            <v>=</v>
          </cell>
          <cell r="H65">
            <v>1086</v>
          </cell>
        </row>
        <row r="66">
          <cell r="B66" t="str">
            <v>HIV 3.5㎟</v>
          </cell>
          <cell r="C66" t="str">
            <v>m</v>
          </cell>
          <cell r="D66">
            <v>1004</v>
          </cell>
          <cell r="E66" t="str">
            <v>x</v>
          </cell>
          <cell r="F66">
            <v>0.1</v>
          </cell>
          <cell r="G66" t="str">
            <v>=</v>
          </cell>
          <cell r="H66">
            <v>1104</v>
          </cell>
        </row>
        <row r="67">
          <cell r="B67" t="str">
            <v>IV 3.5㎟</v>
          </cell>
          <cell r="C67" t="str">
            <v>m</v>
          </cell>
          <cell r="D67">
            <v>9838</v>
          </cell>
          <cell r="E67" t="str">
            <v>x</v>
          </cell>
          <cell r="F67">
            <v>0.1</v>
          </cell>
          <cell r="G67" t="str">
            <v>=</v>
          </cell>
          <cell r="H67">
            <v>10821</v>
          </cell>
        </row>
        <row r="68">
          <cell r="B68" t="str">
            <v>IV 5.5㎟</v>
          </cell>
          <cell r="C68" t="str">
            <v>m</v>
          </cell>
          <cell r="D68">
            <v>4260</v>
          </cell>
          <cell r="E68" t="str">
            <v>x</v>
          </cell>
          <cell r="F68">
            <v>0.1</v>
          </cell>
          <cell r="G68" t="str">
            <v>=</v>
          </cell>
          <cell r="H68">
            <v>4686</v>
          </cell>
        </row>
        <row r="69">
          <cell r="B69" t="str">
            <v>Y형 3.5㎟</v>
          </cell>
          <cell r="C69" t="str">
            <v>개</v>
          </cell>
          <cell r="D69">
            <v>1160</v>
          </cell>
          <cell r="H69">
            <v>1160</v>
          </cell>
        </row>
        <row r="70">
          <cell r="B70" t="str">
            <v>3.5㎟</v>
          </cell>
          <cell r="C70" t="str">
            <v>개</v>
          </cell>
          <cell r="D70">
            <v>54</v>
          </cell>
          <cell r="H70">
            <v>54</v>
          </cell>
        </row>
        <row r="71">
          <cell r="B71" t="str">
            <v>5.5㎟</v>
          </cell>
          <cell r="C71" t="str">
            <v>개</v>
          </cell>
          <cell r="D71">
            <v>224</v>
          </cell>
          <cell r="H71">
            <v>224</v>
          </cell>
        </row>
        <row r="72">
          <cell r="B72" t="str">
            <v>8㎟</v>
          </cell>
          <cell r="C72" t="str">
            <v>개</v>
          </cell>
          <cell r="D72">
            <v>16</v>
          </cell>
          <cell r="H72">
            <v>16</v>
          </cell>
        </row>
        <row r="73">
          <cell r="B73" t="str">
            <v>14㎟</v>
          </cell>
          <cell r="C73" t="str">
            <v>개</v>
          </cell>
          <cell r="D73">
            <v>8</v>
          </cell>
          <cell r="H73">
            <v>8</v>
          </cell>
        </row>
        <row r="74">
          <cell r="B74" t="str">
            <v>22㎟</v>
          </cell>
          <cell r="C74" t="str">
            <v>개</v>
          </cell>
          <cell r="D74">
            <v>8</v>
          </cell>
          <cell r="H74">
            <v>8</v>
          </cell>
        </row>
        <row r="75">
          <cell r="B75" t="str">
            <v>TYPE "A", FL 32W/2</v>
          </cell>
          <cell r="C75" t="str">
            <v>개</v>
          </cell>
          <cell r="D75">
            <v>350</v>
          </cell>
          <cell r="H75">
            <v>350</v>
          </cell>
        </row>
        <row r="76">
          <cell r="B76" t="str">
            <v>TYPE "A1", FL 32W/1</v>
          </cell>
          <cell r="C76" t="str">
            <v>개</v>
          </cell>
          <cell r="D76">
            <v>38</v>
          </cell>
          <cell r="H76">
            <v>38</v>
          </cell>
        </row>
        <row r="77">
          <cell r="B77" t="str">
            <v>TYPE "A", FL 32W/2(1M)</v>
          </cell>
          <cell r="C77" t="str">
            <v>개</v>
          </cell>
          <cell r="D77">
            <v>41</v>
          </cell>
          <cell r="H77">
            <v>41</v>
          </cell>
        </row>
        <row r="78">
          <cell r="B78" t="str">
            <v>TYPE "A1", FL 32W/1(1M)</v>
          </cell>
          <cell r="C78" t="str">
            <v>개</v>
          </cell>
          <cell r="D78">
            <v>14</v>
          </cell>
          <cell r="H78">
            <v>14</v>
          </cell>
        </row>
        <row r="79">
          <cell r="B79" t="str">
            <v>TYPE "B", FL 32W/2</v>
          </cell>
          <cell r="C79" t="str">
            <v>개</v>
          </cell>
          <cell r="D79">
            <v>10</v>
          </cell>
          <cell r="H79">
            <v>10</v>
          </cell>
        </row>
        <row r="80">
          <cell r="B80" t="str">
            <v>TYPE "B1", FL 32W/1</v>
          </cell>
          <cell r="C80" t="str">
            <v>개</v>
          </cell>
          <cell r="D80">
            <v>11</v>
          </cell>
          <cell r="H80">
            <v>11</v>
          </cell>
        </row>
        <row r="81">
          <cell r="B81" t="str">
            <v>TYPE "C", FUL 13W/1</v>
          </cell>
          <cell r="C81" t="str">
            <v>개</v>
          </cell>
          <cell r="D81">
            <v>9</v>
          </cell>
          <cell r="H81">
            <v>9</v>
          </cell>
        </row>
        <row r="82">
          <cell r="B82" t="str">
            <v>TYPE "D", IL 60W</v>
          </cell>
          <cell r="C82" t="str">
            <v>개</v>
          </cell>
          <cell r="D82">
            <v>61</v>
          </cell>
          <cell r="H82">
            <v>61</v>
          </cell>
        </row>
        <row r="83">
          <cell r="B83" t="str">
            <v>TYPE "E", IL 60W</v>
          </cell>
          <cell r="C83" t="str">
            <v>개</v>
          </cell>
          <cell r="D83">
            <v>13</v>
          </cell>
          <cell r="H83">
            <v>13</v>
          </cell>
        </row>
        <row r="84">
          <cell r="B84" t="str">
            <v>TYPE "G", IL 60W</v>
          </cell>
          <cell r="C84" t="str">
            <v>개</v>
          </cell>
          <cell r="D84">
            <v>16</v>
          </cell>
          <cell r="H84">
            <v>16</v>
          </cell>
        </row>
        <row r="85">
          <cell r="B85" t="str">
            <v>TYPE "H", IL 60W/2</v>
          </cell>
          <cell r="C85" t="str">
            <v>개</v>
          </cell>
          <cell r="D85">
            <v>5</v>
          </cell>
          <cell r="H85">
            <v>5</v>
          </cell>
        </row>
        <row r="86">
          <cell r="B86" t="str">
            <v>TYPE "I", IL 100W</v>
          </cell>
          <cell r="C86" t="str">
            <v>개</v>
          </cell>
          <cell r="D86">
            <v>3</v>
          </cell>
          <cell r="H86">
            <v>3</v>
          </cell>
        </row>
        <row r="87">
          <cell r="B87" t="str">
            <v>36C</v>
          </cell>
          <cell r="C87" t="str">
            <v>개</v>
          </cell>
          <cell r="D87">
            <v>80</v>
          </cell>
          <cell r="H87">
            <v>80</v>
          </cell>
        </row>
        <row r="88">
          <cell r="B88" t="str">
            <v>L1-1</v>
          </cell>
          <cell r="C88" t="str">
            <v>면</v>
          </cell>
          <cell r="D88">
            <v>1</v>
          </cell>
          <cell r="H88">
            <v>1</v>
          </cell>
        </row>
        <row r="89">
          <cell r="B89" t="str">
            <v>L2-1</v>
          </cell>
          <cell r="C89" t="str">
            <v>면</v>
          </cell>
          <cell r="D89">
            <v>1</v>
          </cell>
          <cell r="H89">
            <v>1</v>
          </cell>
        </row>
        <row r="90">
          <cell r="B90" t="str">
            <v>M2-1</v>
          </cell>
          <cell r="C90" t="str">
            <v>면</v>
          </cell>
          <cell r="D90">
            <v>1</v>
          </cell>
          <cell r="H90">
            <v>1</v>
          </cell>
        </row>
        <row r="91">
          <cell r="B91" t="str">
            <v>L1-1</v>
          </cell>
          <cell r="C91" t="str">
            <v>면</v>
          </cell>
          <cell r="D91">
            <v>1</v>
          </cell>
          <cell r="H91">
            <v>1</v>
          </cell>
        </row>
        <row r="92">
          <cell r="B92" t="str">
            <v>L2-1</v>
          </cell>
          <cell r="C92" t="str">
            <v>면</v>
          </cell>
          <cell r="D92">
            <v>1</v>
          </cell>
          <cell r="H92">
            <v>1</v>
          </cell>
        </row>
        <row r="93">
          <cell r="B93" t="str">
            <v>M1-1</v>
          </cell>
          <cell r="C93" t="str">
            <v>면</v>
          </cell>
          <cell r="D93">
            <v>1</v>
          </cell>
          <cell r="H93">
            <v>1</v>
          </cell>
        </row>
        <row r="94">
          <cell r="B94" t="str">
            <v>M2-1</v>
          </cell>
          <cell r="C94" t="str">
            <v>면</v>
          </cell>
          <cell r="D94">
            <v>1</v>
          </cell>
          <cell r="H94">
            <v>1</v>
          </cell>
        </row>
        <row r="95">
          <cell r="B95" t="str">
            <v>L1-1</v>
          </cell>
          <cell r="C95" t="str">
            <v>면</v>
          </cell>
          <cell r="D95">
            <v>1</v>
          </cell>
          <cell r="H95">
            <v>1</v>
          </cell>
        </row>
        <row r="96">
          <cell r="B96" t="str">
            <v>L1-1</v>
          </cell>
          <cell r="C96" t="str">
            <v>면</v>
          </cell>
          <cell r="D96">
            <v>1</v>
          </cell>
          <cell r="H96">
            <v>1</v>
          </cell>
        </row>
        <row r="97">
          <cell r="B97" t="str">
            <v>M1-1</v>
          </cell>
          <cell r="C97" t="str">
            <v>면</v>
          </cell>
          <cell r="D97">
            <v>1</v>
          </cell>
          <cell r="H97">
            <v>1</v>
          </cell>
        </row>
        <row r="98">
          <cell r="B98" t="str">
            <v>L1-1</v>
          </cell>
          <cell r="C98" t="str">
            <v>면</v>
          </cell>
          <cell r="D98">
            <v>1</v>
          </cell>
          <cell r="H98">
            <v>1</v>
          </cell>
        </row>
        <row r="99">
          <cell r="B99" t="str">
            <v>M1-1</v>
          </cell>
          <cell r="C99" t="str">
            <v>면</v>
          </cell>
          <cell r="D99">
            <v>1</v>
          </cell>
          <cell r="H99">
            <v>1</v>
          </cell>
        </row>
        <row r="100">
          <cell r="B100" t="str">
            <v>L1-1</v>
          </cell>
          <cell r="C100" t="str">
            <v>면</v>
          </cell>
          <cell r="D100">
            <v>1</v>
          </cell>
          <cell r="H100">
            <v>1</v>
          </cell>
        </row>
        <row r="101">
          <cell r="B101" t="str">
            <v>L1-1</v>
          </cell>
          <cell r="C101" t="str">
            <v>면</v>
          </cell>
          <cell r="D101">
            <v>1</v>
          </cell>
          <cell r="H101">
            <v>1</v>
          </cell>
        </row>
        <row r="102">
          <cell r="B102" t="str">
            <v>L1-1</v>
          </cell>
          <cell r="C102" t="str">
            <v>면</v>
          </cell>
          <cell r="D102">
            <v>1</v>
          </cell>
          <cell r="H102">
            <v>1</v>
          </cell>
        </row>
        <row r="103">
          <cell r="B103" t="str">
            <v>L1-1</v>
          </cell>
          <cell r="C103" t="str">
            <v>면</v>
          </cell>
          <cell r="D103">
            <v>1</v>
          </cell>
          <cell r="H103">
            <v>1</v>
          </cell>
        </row>
        <row r="104">
          <cell r="B104" t="str">
            <v>L1-1</v>
          </cell>
          <cell r="C104" t="str">
            <v>면</v>
          </cell>
          <cell r="D104">
            <v>1</v>
          </cell>
          <cell r="H104">
            <v>1</v>
          </cell>
        </row>
        <row r="105">
          <cell r="B105" t="str">
            <v>M1-1</v>
          </cell>
          <cell r="C105" t="str">
            <v>면</v>
          </cell>
          <cell r="D105">
            <v>1</v>
          </cell>
          <cell r="H105">
            <v>1</v>
          </cell>
        </row>
        <row r="106">
          <cell r="B106" t="str">
            <v>단로 1G</v>
          </cell>
          <cell r="C106" t="str">
            <v>개</v>
          </cell>
          <cell r="D106">
            <v>50</v>
          </cell>
          <cell r="H106">
            <v>50</v>
          </cell>
        </row>
        <row r="107">
          <cell r="B107" t="str">
            <v>단로 2G</v>
          </cell>
          <cell r="C107" t="str">
            <v>개</v>
          </cell>
          <cell r="D107">
            <v>43</v>
          </cell>
          <cell r="H107">
            <v>43</v>
          </cell>
        </row>
        <row r="108">
          <cell r="B108" t="str">
            <v>단로 3G</v>
          </cell>
          <cell r="C108" t="str">
            <v>개</v>
          </cell>
          <cell r="D108">
            <v>18</v>
          </cell>
          <cell r="H108">
            <v>18</v>
          </cell>
        </row>
        <row r="109">
          <cell r="B109" t="str">
            <v>삼로 1G</v>
          </cell>
          <cell r="C109" t="str">
            <v>개</v>
          </cell>
          <cell r="D109">
            <v>22</v>
          </cell>
          <cell r="H109">
            <v>22</v>
          </cell>
        </row>
        <row r="110">
          <cell r="B110" t="str">
            <v>단구 15A 250V</v>
          </cell>
          <cell r="C110" t="str">
            <v>개</v>
          </cell>
          <cell r="D110">
            <v>38</v>
          </cell>
          <cell r="H110">
            <v>38</v>
          </cell>
        </row>
        <row r="111">
          <cell r="B111" t="str">
            <v>2구 15A 250V</v>
          </cell>
          <cell r="C111" t="str">
            <v>개</v>
          </cell>
          <cell r="D111">
            <v>222</v>
          </cell>
          <cell r="H111">
            <v>222</v>
          </cell>
        </row>
        <row r="112">
          <cell r="B112" t="str">
            <v>ACCESS FLOOR용</v>
          </cell>
          <cell r="C112" t="str">
            <v>개</v>
          </cell>
          <cell r="D112">
            <v>72</v>
          </cell>
          <cell r="H112">
            <v>72</v>
          </cell>
        </row>
        <row r="113">
          <cell r="B113" t="str">
            <v>매입형</v>
          </cell>
          <cell r="C113" t="str">
            <v>개</v>
          </cell>
          <cell r="D113">
            <v>4</v>
          </cell>
          <cell r="H113">
            <v>4</v>
          </cell>
        </row>
        <row r="114">
          <cell r="B114" t="str">
            <v>스프링형 M bar 2.0m</v>
          </cell>
          <cell r="C114" t="str">
            <v>set</v>
          </cell>
          <cell r="D114">
            <v>776</v>
          </cell>
          <cell r="H114">
            <v>776</v>
          </cell>
        </row>
        <row r="115">
          <cell r="B115" t="str">
            <v>스프링형 M bar 1.0m</v>
          </cell>
          <cell r="C115" t="str">
            <v>set</v>
          </cell>
          <cell r="D115">
            <v>112</v>
          </cell>
          <cell r="H115">
            <v>112</v>
          </cell>
        </row>
        <row r="116">
          <cell r="B116" t="str">
            <v>스프링형 (백열구형)</v>
          </cell>
          <cell r="C116" t="str">
            <v>set</v>
          </cell>
          <cell r="D116">
            <v>70</v>
          </cell>
          <cell r="H116">
            <v>70</v>
          </cell>
        </row>
        <row r="117">
          <cell r="B117" t="str">
            <v>10W(비상유도등)</v>
          </cell>
          <cell r="C117" t="str">
            <v>개</v>
          </cell>
          <cell r="D117">
            <v>23</v>
          </cell>
          <cell r="H117">
            <v>23</v>
          </cell>
        </row>
        <row r="118">
          <cell r="B118" t="str">
            <v>10W(통로유도등)</v>
          </cell>
          <cell r="C118" t="str">
            <v>개</v>
          </cell>
          <cell r="D118">
            <v>5</v>
          </cell>
          <cell r="H118">
            <v>5</v>
          </cell>
        </row>
        <row r="119">
          <cell r="B119" t="str">
            <v>6t</v>
          </cell>
          <cell r="C119" t="str">
            <v>ton</v>
          </cell>
          <cell r="D119">
            <v>1.28</v>
          </cell>
          <cell r="H119">
            <v>1.28</v>
          </cell>
        </row>
      </sheetData>
      <sheetData sheetId="6" refreshError="1"/>
      <sheetData sheetId="7" refreshError="1"/>
      <sheetData sheetId="8" refreshError="1"/>
      <sheetData sheetId="9" refreshError="1"/>
    </sheetDataSet>
  </externalBook>
</externalLink>
</file>

<file path=xl/externalLinks/externalLink2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일위대가"/>
      <sheetName val="건축내역"/>
    </sheetNames>
    <sheetDataSet>
      <sheetData sheetId="0" refreshError="1"/>
      <sheetData sheetId="1"/>
    </sheetDataSet>
  </externalBook>
</externalLink>
</file>

<file path=xl/externalLinks/externalLink2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HMEN"/>
      <sheetName val="#REF"/>
    </sheetNames>
    <sheetDataSet>
      <sheetData sheetId="0" refreshError="1"/>
      <sheetData sheetId="1" refreshError="1"/>
    </sheetDataSet>
  </externalBook>
</externalLink>
</file>

<file path=xl/externalLinks/externalLink2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내역서"/>
      <sheetName val="가격대비"/>
      <sheetName val="배관산출"/>
      <sheetName val="laroux"/>
    </sheetNames>
    <sheetDataSet>
      <sheetData sheetId="0"/>
      <sheetData sheetId="1"/>
      <sheetData sheetId="2"/>
      <sheetData sheetId="3" refreshError="1"/>
    </sheetDataSet>
  </externalBook>
</externalLink>
</file>

<file path=xl/externalLinks/externalLink2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輸入材"/>
      <sheetName val="J作計"/>
      <sheetName val="J材料量1"/>
      <sheetName val="J材料量2"/>
      <sheetName val="J直材1"/>
      <sheetName val="J直材2"/>
      <sheetName val="J直材3"/>
      <sheetName val="J直材4"/>
      <sheetName val="K減象却"/>
      <sheetName val="K經計"/>
      <sheetName val="K經配賦"/>
      <sheetName val="K經調整"/>
      <sheetName val="K消耗分"/>
      <sheetName val="MS"/>
      <sheetName val="N間勞計"/>
      <sheetName val="N間比率"/>
      <sheetName val="N間時率"/>
      <sheetName val="N工數1"/>
      <sheetName val="N工數2"/>
      <sheetName val="N勞計"/>
      <sheetName val="N勞務分"/>
      <sheetName val="N勞務實"/>
      <sheetName val="N勞作"/>
      <sheetName val="N賃率-職"/>
      <sheetName val="A4-結果 "/>
      <sheetName val="I一般比"/>
      <sheetName val="IS"/>
      <sheetName val="J間材"/>
      <sheetName val="J輸入計"/>
      <sheetName val="J輸入率1"/>
      <sheetName val="A製總"/>
      <sheetName val="내역"/>
      <sheetName val="설직재-1"/>
      <sheetName val="직재"/>
      <sheetName val="sheet1"/>
      <sheetName val="요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efreshError="1"/>
      <sheetData sheetId="32" refreshError="1"/>
      <sheetData sheetId="33" refreshError="1"/>
      <sheetData sheetId="34" refreshError="1"/>
      <sheetData sheetId="35" refreshError="1"/>
    </sheetDataSet>
  </externalBook>
</externalLink>
</file>

<file path=xl/externalLinks/externalLink2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약품공급2"/>
    </sheetNames>
    <sheetDataSet>
      <sheetData sheetId="0"/>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내역서"/>
      <sheetName val="대가 "/>
      <sheetName val="대비"/>
      <sheetName val="단-원산"/>
      <sheetName val="단-천우"/>
      <sheetName val="단-조은"/>
    </sheetNames>
    <sheetDataSet>
      <sheetData sheetId="0"/>
      <sheetData sheetId="1"/>
      <sheetData sheetId="2"/>
      <sheetData sheetId="3"/>
      <sheetData sheetId="4"/>
      <sheetData sheetId="5"/>
    </sheetDataSet>
  </externalBook>
</externalLink>
</file>

<file path=xl/externalLinks/externalLink2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0"/>
      <sheetName val="보행자로"/>
      <sheetName val="일반구간"/>
      <sheetName val="DATA"/>
      <sheetName val="조명율표"/>
      <sheetName val="Sheet2"/>
      <sheetName val="체감식 "/>
      <sheetName val="데이타"/>
      <sheetName val="계산서4"/>
      <sheetName val="내역"/>
      <sheetName val="2000년1차"/>
      <sheetName val="2000전체분"/>
      <sheetName val="공사비증감"/>
      <sheetName val="BID"/>
      <sheetName val="99총공사내역서"/>
      <sheetName val="간접1"/>
      <sheetName val="sheet1"/>
      <sheetName val="약품공급2"/>
      <sheetName val="내역서(전기)"/>
      <sheetName val="주안3차A-A"/>
      <sheetName val="문학간접"/>
      <sheetName val="산출근거"/>
      <sheetName val="전체"/>
      <sheetName val="조경일람"/>
      <sheetName val="표  지"/>
      <sheetName val="기성내역"/>
      <sheetName val="#REF"/>
      <sheetName val="조명일위"/>
      <sheetName val="내역서"/>
      <sheetName val="상-교대(A1-A2)"/>
      <sheetName val="전체제잡비"/>
      <sheetName val="접지수량"/>
      <sheetName val="산근"/>
      <sheetName val="단가일람"/>
      <sheetName val="DATE"/>
      <sheetName val="DB"/>
      <sheetName val="원가계산서"/>
      <sheetName val="자재일람"/>
      <sheetName val="분전반"/>
      <sheetName val="1,2공구원가계산서"/>
      <sheetName val="1공구산출내역서"/>
      <sheetName val="앉음벽 (2)"/>
      <sheetName val="건축2"/>
      <sheetName val="2.1  노무비 평균단가산출"/>
      <sheetName val="일위대가"/>
      <sheetName val="N賃率-職"/>
      <sheetName val="13LPMCC"/>
      <sheetName val="도담구내 개소별 명세"/>
      <sheetName val="검암내역"/>
      <sheetName val="전기일위대가"/>
      <sheetName val="설계서"/>
      <sheetName val="노임"/>
      <sheetName val="Macro(차단기)"/>
      <sheetName val="인부노임"/>
      <sheetName val="설계예산서"/>
      <sheetName val="예산내역서"/>
      <sheetName val="49단가"/>
      <sheetName val="단위단가"/>
    </sheetNames>
    <sheetDataSet>
      <sheetData sheetId="0" refreshError="1"/>
      <sheetData sheetId="1" refreshError="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2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산출"/>
      <sheetName val="집계"/>
      <sheetName val="내역"/>
      <sheetName val="경계석"/>
      <sheetName val="경계석-원내역"/>
      <sheetName val="경계석-원내역-정리"/>
      <sheetName val="적벽돌"/>
      <sheetName val="집계낙찰율대비"/>
      <sheetName val="원가계산낙찰율"/>
      <sheetName val="원가계산낙찰율 (2)"/>
      <sheetName val="설비"/>
      <sheetName val="조경"/>
    </sheetNames>
    <sheetDataSet>
      <sheetData sheetId="0"/>
      <sheetData sheetId="1"/>
      <sheetData sheetId="2">
        <row r="4">
          <cell r="D4" t="str">
            <v>1.가설공사</v>
          </cell>
          <cell r="F4" t="str">
            <v/>
          </cell>
          <cell r="G4" t="str">
            <v/>
          </cell>
        </row>
        <row r="5">
          <cell r="E5" t="str">
            <v>가설사무소(감독사무실포함)</v>
          </cell>
          <cell r="F5" t="str">
            <v>조립식11개월</v>
          </cell>
          <cell r="G5" t="str">
            <v xml:space="preserve">M2 </v>
          </cell>
          <cell r="H5">
            <v>72</v>
          </cell>
          <cell r="I5">
            <v>16578</v>
          </cell>
          <cell r="J5">
            <v>1193616</v>
          </cell>
          <cell r="K5">
            <v>30942</v>
          </cell>
          <cell r="L5">
            <v>2227824</v>
          </cell>
          <cell r="M5">
            <v>0</v>
          </cell>
          <cell r="N5">
            <v>0</v>
          </cell>
          <cell r="O5">
            <v>47520</v>
          </cell>
          <cell r="P5">
            <v>3421440</v>
          </cell>
        </row>
        <row r="6">
          <cell r="E6" t="str">
            <v>가설창고(시멘트창고포함)</v>
          </cell>
          <cell r="F6" t="str">
            <v>조립식11개월</v>
          </cell>
          <cell r="G6" t="str">
            <v xml:space="preserve">M2 </v>
          </cell>
          <cell r="H6">
            <v>30</v>
          </cell>
          <cell r="I6">
            <v>11488</v>
          </cell>
          <cell r="J6">
            <v>344640</v>
          </cell>
          <cell r="K6">
            <v>23756</v>
          </cell>
          <cell r="L6">
            <v>712680</v>
          </cell>
          <cell r="M6">
            <v>0</v>
          </cell>
          <cell r="N6">
            <v>0</v>
          </cell>
          <cell r="O6">
            <v>35244</v>
          </cell>
          <cell r="P6">
            <v>1057320</v>
          </cell>
        </row>
        <row r="7">
          <cell r="E7" t="str">
            <v>이동식가설변소(대소변겸용)</v>
          </cell>
          <cell r="F7" t="str">
            <v>FRP1100*1000*2600</v>
          </cell>
          <cell r="G7" t="str">
            <v xml:space="preserve">동 </v>
          </cell>
          <cell r="H7">
            <v>2</v>
          </cell>
          <cell r="I7">
            <v>1200000</v>
          </cell>
          <cell r="J7">
            <v>2400000</v>
          </cell>
          <cell r="K7">
            <v>0</v>
          </cell>
          <cell r="L7">
            <v>0</v>
          </cell>
          <cell r="M7">
            <v>0</v>
          </cell>
          <cell r="N7">
            <v>0</v>
          </cell>
          <cell r="O7">
            <v>1200000</v>
          </cell>
          <cell r="P7">
            <v>2400000</v>
          </cell>
        </row>
        <row r="8">
          <cell r="E8" t="str">
            <v>규준틀</v>
          </cell>
          <cell r="F8" t="str">
            <v>귀</v>
          </cell>
          <cell r="G8" t="str">
            <v>개소</v>
          </cell>
          <cell r="H8">
            <v>18</v>
          </cell>
          <cell r="I8">
            <v>4785</v>
          </cell>
          <cell r="J8">
            <v>86130</v>
          </cell>
          <cell r="K8">
            <v>33514</v>
          </cell>
          <cell r="L8">
            <v>603252</v>
          </cell>
          <cell r="M8">
            <v>0</v>
          </cell>
          <cell r="N8">
            <v>0</v>
          </cell>
          <cell r="O8">
            <v>38299</v>
          </cell>
          <cell r="P8">
            <v>689382</v>
          </cell>
        </row>
        <row r="9">
          <cell r="E9" t="str">
            <v>규준틀</v>
          </cell>
          <cell r="F9" t="str">
            <v>평</v>
          </cell>
          <cell r="G9" t="str">
            <v>개소</v>
          </cell>
          <cell r="H9">
            <v>44</v>
          </cell>
          <cell r="I9">
            <v>3039</v>
          </cell>
          <cell r="J9">
            <v>133716</v>
          </cell>
          <cell r="K9">
            <v>19334</v>
          </cell>
          <cell r="L9">
            <v>850696</v>
          </cell>
          <cell r="M9">
            <v>0</v>
          </cell>
          <cell r="N9">
            <v>0</v>
          </cell>
          <cell r="O9">
            <v>22373</v>
          </cell>
          <cell r="P9">
            <v>984412</v>
          </cell>
        </row>
        <row r="10">
          <cell r="E10" t="str">
            <v>내부수평비계매기</v>
          </cell>
          <cell r="F10" t="str">
            <v>3개월강관틀</v>
          </cell>
          <cell r="G10" t="str">
            <v>M2</v>
          </cell>
          <cell r="H10">
            <v>7970</v>
          </cell>
          <cell r="I10">
            <v>1525</v>
          </cell>
          <cell r="J10">
            <v>12154250</v>
          </cell>
          <cell r="K10">
            <v>3968</v>
          </cell>
          <cell r="L10">
            <v>31624960</v>
          </cell>
          <cell r="M10">
            <v>0</v>
          </cell>
          <cell r="N10">
            <v>0</v>
          </cell>
          <cell r="O10">
            <v>5493</v>
          </cell>
          <cell r="P10">
            <v>43779210</v>
          </cell>
        </row>
        <row r="11">
          <cell r="E11" t="str">
            <v>내부말비계</v>
          </cell>
          <cell r="F11" t="str">
            <v>발돋움3.6M이하</v>
          </cell>
          <cell r="G11" t="str">
            <v>M2</v>
          </cell>
          <cell r="H11">
            <v>479</v>
          </cell>
          <cell r="I11">
            <v>1145</v>
          </cell>
          <cell r="J11">
            <v>548455</v>
          </cell>
          <cell r="K11">
            <v>1995</v>
          </cell>
          <cell r="L11">
            <v>955605</v>
          </cell>
          <cell r="M11">
            <v>0</v>
          </cell>
          <cell r="N11">
            <v>0</v>
          </cell>
          <cell r="O11">
            <v>3140</v>
          </cell>
          <cell r="P11">
            <v>1504060</v>
          </cell>
        </row>
        <row r="12">
          <cell r="E12" t="str">
            <v>강관동바리</v>
          </cell>
          <cell r="F12" t="str">
            <v>3개월H=4.2M이하</v>
          </cell>
          <cell r="G12" t="str">
            <v>M2</v>
          </cell>
          <cell r="H12">
            <v>9232</v>
          </cell>
          <cell r="I12">
            <v>615</v>
          </cell>
          <cell r="J12">
            <v>5677680</v>
          </cell>
          <cell r="K12">
            <v>3179</v>
          </cell>
          <cell r="L12">
            <v>29348528</v>
          </cell>
          <cell r="M12">
            <v>0</v>
          </cell>
          <cell r="N12">
            <v>0</v>
          </cell>
          <cell r="O12">
            <v>3794</v>
          </cell>
          <cell r="P12">
            <v>35026208</v>
          </cell>
        </row>
        <row r="13">
          <cell r="E13" t="str">
            <v>강관비계매기</v>
          </cell>
          <cell r="F13" t="str">
            <v>6개월(발판유)</v>
          </cell>
          <cell r="G13" t="str">
            <v>M2</v>
          </cell>
          <cell r="H13">
            <v>7288</v>
          </cell>
          <cell r="I13">
            <v>1228</v>
          </cell>
          <cell r="J13">
            <v>8949664</v>
          </cell>
          <cell r="K13">
            <v>6614</v>
          </cell>
          <cell r="L13">
            <v>48202832</v>
          </cell>
          <cell r="M13">
            <v>0</v>
          </cell>
          <cell r="N13">
            <v>0</v>
          </cell>
          <cell r="O13">
            <v>7842</v>
          </cell>
          <cell r="P13">
            <v>57152496</v>
          </cell>
        </row>
        <row r="14">
          <cell r="E14" t="str">
            <v>강관외줄비계매기</v>
          </cell>
          <cell r="F14" t="str">
            <v>3개월,내부(발판유)</v>
          </cell>
          <cell r="G14" t="str">
            <v>M2</v>
          </cell>
          <cell r="H14">
            <v>150</v>
          </cell>
          <cell r="I14">
            <v>2700</v>
          </cell>
          <cell r="J14">
            <v>405000</v>
          </cell>
          <cell r="K14">
            <v>6653</v>
          </cell>
          <cell r="L14">
            <v>997950</v>
          </cell>
          <cell r="M14">
            <v>0</v>
          </cell>
          <cell r="N14">
            <v>0</v>
          </cell>
          <cell r="O14">
            <v>9353</v>
          </cell>
          <cell r="P14">
            <v>1402950</v>
          </cell>
        </row>
        <row r="15">
          <cell r="E15" t="str">
            <v>강관비계다리</v>
          </cell>
          <cell r="F15" t="str">
            <v>6개월</v>
          </cell>
          <cell r="G15" t="str">
            <v>M2</v>
          </cell>
          <cell r="H15">
            <v>55</v>
          </cell>
          <cell r="I15">
            <v>7660</v>
          </cell>
          <cell r="J15">
            <v>421300</v>
          </cell>
          <cell r="K15">
            <v>18162</v>
          </cell>
          <cell r="L15">
            <v>998910</v>
          </cell>
          <cell r="M15">
            <v>0</v>
          </cell>
          <cell r="N15">
            <v>0</v>
          </cell>
          <cell r="O15">
            <v>25822</v>
          </cell>
          <cell r="P15">
            <v>1420210</v>
          </cell>
        </row>
        <row r="16">
          <cell r="E16" t="str">
            <v>낙하물방지(강관)</v>
          </cell>
          <cell r="F16" t="str">
            <v>6개월</v>
          </cell>
          <cell r="G16" t="str">
            <v>M2</v>
          </cell>
          <cell r="H16">
            <v>1985</v>
          </cell>
          <cell r="I16">
            <v>1605</v>
          </cell>
          <cell r="J16">
            <v>3185925</v>
          </cell>
          <cell r="K16">
            <v>1995</v>
          </cell>
          <cell r="L16">
            <v>3960075</v>
          </cell>
          <cell r="M16">
            <v>0</v>
          </cell>
          <cell r="N16">
            <v>0</v>
          </cell>
          <cell r="O16">
            <v>3600</v>
          </cell>
          <cell r="P16">
            <v>7146000</v>
          </cell>
        </row>
        <row r="17">
          <cell r="E17" t="str">
            <v>석재,타일보양</v>
          </cell>
          <cell r="F17" t="str">
            <v>하드롱지</v>
          </cell>
          <cell r="G17" t="str">
            <v>M2</v>
          </cell>
          <cell r="H17">
            <v>2569</v>
          </cell>
          <cell r="I17">
            <v>103</v>
          </cell>
          <cell r="J17">
            <v>264607</v>
          </cell>
          <cell r="K17">
            <v>343</v>
          </cell>
          <cell r="L17">
            <v>881167</v>
          </cell>
          <cell r="M17">
            <v>0</v>
          </cell>
          <cell r="N17">
            <v>0</v>
          </cell>
          <cell r="O17">
            <v>446</v>
          </cell>
          <cell r="P17">
            <v>1145774</v>
          </cell>
        </row>
        <row r="18">
          <cell r="E18" t="str">
            <v>콘크리트보양</v>
          </cell>
          <cell r="F18" t="str">
            <v>살수</v>
          </cell>
          <cell r="G18" t="str">
            <v>M2</v>
          </cell>
          <cell r="H18">
            <v>13237</v>
          </cell>
          <cell r="I18">
            <v>0</v>
          </cell>
          <cell r="J18">
            <v>0</v>
          </cell>
          <cell r="K18">
            <v>137</v>
          </cell>
          <cell r="L18">
            <v>1813469</v>
          </cell>
          <cell r="M18">
            <v>0</v>
          </cell>
          <cell r="N18">
            <v>0</v>
          </cell>
          <cell r="O18">
            <v>137</v>
          </cell>
          <cell r="P18">
            <v>1813469</v>
          </cell>
        </row>
        <row r="19">
          <cell r="E19" t="str">
            <v>현장뒷정리</v>
          </cell>
          <cell r="F19" t="str">
            <v>철근콘크리트조</v>
          </cell>
          <cell r="G19" t="str">
            <v>M2</v>
          </cell>
          <cell r="H19">
            <v>11060</v>
          </cell>
          <cell r="I19">
            <v>0</v>
          </cell>
          <cell r="J19">
            <v>0</v>
          </cell>
          <cell r="K19">
            <v>2570</v>
          </cell>
          <cell r="L19">
            <v>28424200</v>
          </cell>
          <cell r="M19">
            <v>0</v>
          </cell>
          <cell r="N19">
            <v>0</v>
          </cell>
          <cell r="O19">
            <v>2570</v>
          </cell>
          <cell r="P19">
            <v>28424200</v>
          </cell>
        </row>
        <row r="20">
          <cell r="E20" t="str">
            <v>합계</v>
          </cell>
          <cell r="G20" t="str">
            <v xml:space="preserve"> </v>
          </cell>
          <cell r="H20">
            <v>0</v>
          </cell>
          <cell r="I20">
            <v>0</v>
          </cell>
          <cell r="J20">
            <v>35764983</v>
          </cell>
          <cell r="K20">
            <v>0</v>
          </cell>
          <cell r="L20">
            <v>151602148</v>
          </cell>
          <cell r="M20">
            <v>0</v>
          </cell>
          <cell r="N20">
            <v>0</v>
          </cell>
          <cell r="P20">
            <v>187367131</v>
          </cell>
        </row>
        <row r="22">
          <cell r="D22" t="str">
            <v>2.토공사및지정공사</v>
          </cell>
          <cell r="F22" t="str">
            <v/>
          </cell>
          <cell r="G22" t="str">
            <v/>
          </cell>
        </row>
        <row r="23">
          <cell r="E23" t="str">
            <v>터파기</v>
          </cell>
          <cell r="F23" t="str">
            <v>백호우견질토사</v>
          </cell>
          <cell r="G23" t="str">
            <v>M3</v>
          </cell>
          <cell r="H23">
            <v>12590</v>
          </cell>
          <cell r="I23">
            <v>110</v>
          </cell>
          <cell r="J23">
            <v>1384900</v>
          </cell>
          <cell r="K23">
            <v>357</v>
          </cell>
          <cell r="L23">
            <v>4494630</v>
          </cell>
          <cell r="M23">
            <v>329</v>
          </cell>
          <cell r="N23">
            <v>4142110</v>
          </cell>
          <cell r="O23">
            <v>796</v>
          </cell>
          <cell r="P23">
            <v>10021640</v>
          </cell>
        </row>
        <row r="24">
          <cell r="E24" t="str">
            <v>터파기</v>
          </cell>
          <cell r="F24" t="str">
            <v>백호우풍화암</v>
          </cell>
          <cell r="G24" t="str">
            <v>M3</v>
          </cell>
          <cell r="H24">
            <v>685</v>
          </cell>
          <cell r="I24">
            <v>171</v>
          </cell>
          <cell r="J24">
            <v>117135</v>
          </cell>
          <cell r="K24">
            <v>556</v>
          </cell>
          <cell r="L24">
            <v>380860</v>
          </cell>
          <cell r="M24">
            <v>513</v>
          </cell>
          <cell r="N24">
            <v>351405</v>
          </cell>
          <cell r="O24">
            <v>1240</v>
          </cell>
          <cell r="P24">
            <v>849400</v>
          </cell>
        </row>
        <row r="25">
          <cell r="E25" t="str">
            <v>터파기</v>
          </cell>
          <cell r="F25" t="str">
            <v>백호우연암</v>
          </cell>
          <cell r="G25" t="str">
            <v>M3</v>
          </cell>
          <cell r="H25">
            <v>378</v>
          </cell>
          <cell r="I25">
            <v>234</v>
          </cell>
          <cell r="J25">
            <v>88452</v>
          </cell>
          <cell r="K25">
            <v>712</v>
          </cell>
          <cell r="L25">
            <v>269136</v>
          </cell>
          <cell r="M25">
            <v>650</v>
          </cell>
          <cell r="N25">
            <v>245700</v>
          </cell>
          <cell r="O25">
            <v>1596</v>
          </cell>
          <cell r="P25">
            <v>603288</v>
          </cell>
        </row>
        <row r="26">
          <cell r="E26" t="str">
            <v>되메우기</v>
          </cell>
          <cell r="F26" t="str">
            <v>백호우견질토사</v>
          </cell>
          <cell r="G26" t="str">
            <v>M3</v>
          </cell>
          <cell r="H26">
            <v>8201</v>
          </cell>
          <cell r="I26">
            <v>99</v>
          </cell>
          <cell r="J26">
            <v>811899</v>
          </cell>
          <cell r="K26">
            <v>321</v>
          </cell>
          <cell r="L26">
            <v>2632521</v>
          </cell>
          <cell r="M26">
            <v>296</v>
          </cell>
          <cell r="N26">
            <v>2427496</v>
          </cell>
          <cell r="O26">
            <v>716</v>
          </cell>
          <cell r="P26">
            <v>5871916</v>
          </cell>
        </row>
        <row r="27">
          <cell r="E27" t="str">
            <v>잔토처리</v>
          </cell>
          <cell r="F27" t="str">
            <v>토사</v>
          </cell>
          <cell r="G27" t="str">
            <v>M3</v>
          </cell>
          <cell r="H27">
            <v>4162</v>
          </cell>
          <cell r="I27">
            <v>1540</v>
          </cell>
          <cell r="J27">
            <v>6409480</v>
          </cell>
          <cell r="K27">
            <v>2340</v>
          </cell>
          <cell r="L27">
            <v>9739080</v>
          </cell>
          <cell r="M27">
            <v>1845</v>
          </cell>
          <cell r="N27">
            <v>7678890</v>
          </cell>
          <cell r="O27">
            <v>5725</v>
          </cell>
          <cell r="P27">
            <v>23827450</v>
          </cell>
        </row>
        <row r="28">
          <cell r="E28" t="str">
            <v>잔토처리</v>
          </cell>
          <cell r="F28" t="str">
            <v>풍화암</v>
          </cell>
          <cell r="G28" t="str">
            <v>M3</v>
          </cell>
          <cell r="H28">
            <v>685</v>
          </cell>
          <cell r="I28">
            <v>2012</v>
          </cell>
          <cell r="J28">
            <v>1378220</v>
          </cell>
          <cell r="K28">
            <v>2890</v>
          </cell>
          <cell r="L28">
            <v>1979650</v>
          </cell>
          <cell r="M28">
            <v>2524</v>
          </cell>
          <cell r="N28">
            <v>1728940</v>
          </cell>
          <cell r="O28">
            <v>7426</v>
          </cell>
          <cell r="P28">
            <v>5086810</v>
          </cell>
        </row>
        <row r="29">
          <cell r="E29" t="str">
            <v>잔토처리</v>
          </cell>
          <cell r="F29" t="str">
            <v>연암</v>
          </cell>
          <cell r="G29" t="str">
            <v>M3</v>
          </cell>
          <cell r="H29">
            <v>378</v>
          </cell>
          <cell r="I29">
            <v>2850</v>
          </cell>
          <cell r="J29">
            <v>1077300</v>
          </cell>
          <cell r="K29">
            <v>3560</v>
          </cell>
          <cell r="L29">
            <v>1345680</v>
          </cell>
          <cell r="M29">
            <v>3224</v>
          </cell>
          <cell r="N29">
            <v>1218672</v>
          </cell>
          <cell r="O29">
            <v>9634</v>
          </cell>
          <cell r="P29">
            <v>3641652</v>
          </cell>
        </row>
        <row r="30">
          <cell r="E30" t="str">
            <v>성토(잔토유용)</v>
          </cell>
          <cell r="G30" t="str">
            <v>M3</v>
          </cell>
          <cell r="H30">
            <v>227</v>
          </cell>
          <cell r="I30">
            <v>141</v>
          </cell>
          <cell r="J30">
            <v>32007</v>
          </cell>
          <cell r="K30">
            <v>152</v>
          </cell>
          <cell r="L30">
            <v>34504</v>
          </cell>
          <cell r="M30">
            <v>252</v>
          </cell>
          <cell r="N30">
            <v>57204</v>
          </cell>
          <cell r="O30">
            <v>545</v>
          </cell>
          <cell r="P30">
            <v>123715</v>
          </cell>
        </row>
        <row r="31">
          <cell r="E31" t="str">
            <v>성토및다지기</v>
          </cell>
          <cell r="F31" t="str">
            <v>다짐두께30CM</v>
          </cell>
          <cell r="G31" t="str">
            <v>M3</v>
          </cell>
          <cell r="H31">
            <v>227</v>
          </cell>
          <cell r="I31">
            <v>220</v>
          </cell>
          <cell r="J31">
            <v>49940</v>
          </cell>
          <cell r="K31">
            <v>1845</v>
          </cell>
          <cell r="L31">
            <v>418815</v>
          </cell>
          <cell r="M31">
            <v>266</v>
          </cell>
          <cell r="N31">
            <v>60382</v>
          </cell>
          <cell r="O31">
            <v>2331</v>
          </cell>
          <cell r="P31">
            <v>529137</v>
          </cell>
        </row>
        <row r="32">
          <cell r="E32" t="str">
            <v>자갈깔기지정</v>
          </cell>
          <cell r="F32" t="str">
            <v/>
          </cell>
          <cell r="G32" t="str">
            <v>M3</v>
          </cell>
          <cell r="H32">
            <v>241</v>
          </cell>
          <cell r="I32">
            <v>0</v>
          </cell>
          <cell r="J32">
            <v>0</v>
          </cell>
          <cell r="K32">
            <v>26877</v>
          </cell>
          <cell r="L32">
            <v>6477357</v>
          </cell>
          <cell r="M32">
            <v>0</v>
          </cell>
          <cell r="N32">
            <v>0</v>
          </cell>
          <cell r="O32">
            <v>26877</v>
          </cell>
          <cell r="P32">
            <v>6477357</v>
          </cell>
        </row>
        <row r="33">
          <cell r="E33" t="str">
            <v>막자갈(별도)</v>
          </cell>
          <cell r="F33" t="str">
            <v>1.1</v>
          </cell>
          <cell r="G33" t="str">
            <v>M3</v>
          </cell>
          <cell r="H33">
            <v>265.10000000000002</v>
          </cell>
          <cell r="J33">
            <v>0</v>
          </cell>
          <cell r="L33">
            <v>0</v>
          </cell>
          <cell r="N33">
            <v>0</v>
          </cell>
          <cell r="O33">
            <v>0</v>
          </cell>
          <cell r="P33">
            <v>0</v>
          </cell>
        </row>
        <row r="34">
          <cell r="E34" t="str">
            <v>모래(별도)</v>
          </cell>
          <cell r="F34" t="str">
            <v>0.4</v>
          </cell>
          <cell r="G34" t="str">
            <v>M3</v>
          </cell>
          <cell r="H34">
            <v>96.4</v>
          </cell>
          <cell r="J34">
            <v>0</v>
          </cell>
          <cell r="L34">
            <v>0</v>
          </cell>
          <cell r="N34">
            <v>0</v>
          </cell>
          <cell r="O34">
            <v>0</v>
          </cell>
          <cell r="P34">
            <v>0</v>
          </cell>
        </row>
        <row r="35">
          <cell r="E35" t="str">
            <v>모래깔기</v>
          </cell>
          <cell r="F35" t="str">
            <v/>
          </cell>
          <cell r="G35" t="str">
            <v>M3</v>
          </cell>
          <cell r="H35">
            <v>2</v>
          </cell>
          <cell r="I35">
            <v>0</v>
          </cell>
          <cell r="J35">
            <v>0</v>
          </cell>
          <cell r="K35">
            <v>21240</v>
          </cell>
          <cell r="L35">
            <v>42480</v>
          </cell>
          <cell r="M35">
            <v>0</v>
          </cell>
          <cell r="N35">
            <v>0</v>
          </cell>
          <cell r="O35">
            <v>21240</v>
          </cell>
          <cell r="P35">
            <v>42480</v>
          </cell>
        </row>
        <row r="36">
          <cell r="E36" t="str">
            <v>모래(별도)</v>
          </cell>
          <cell r="F36" t="str">
            <v>1.2</v>
          </cell>
          <cell r="G36" t="str">
            <v>M3</v>
          </cell>
          <cell r="H36">
            <v>2.4</v>
          </cell>
          <cell r="J36">
            <v>0</v>
          </cell>
          <cell r="L36">
            <v>0</v>
          </cell>
          <cell r="N36">
            <v>0</v>
          </cell>
          <cell r="O36">
            <v>0</v>
          </cell>
          <cell r="P36">
            <v>0</v>
          </cell>
        </row>
        <row r="37">
          <cell r="E37" t="str">
            <v>콩자갈깔기</v>
          </cell>
          <cell r="F37" t="str">
            <v/>
          </cell>
          <cell r="G37" t="str">
            <v>M3</v>
          </cell>
          <cell r="H37">
            <v>7</v>
          </cell>
          <cell r="I37">
            <v>10142</v>
          </cell>
          <cell r="J37">
            <v>70994</v>
          </cell>
          <cell r="K37">
            <v>20192</v>
          </cell>
          <cell r="L37">
            <v>141344</v>
          </cell>
          <cell r="M37">
            <v>0</v>
          </cell>
          <cell r="N37">
            <v>0</v>
          </cell>
          <cell r="O37">
            <v>30334</v>
          </cell>
          <cell r="P37">
            <v>212338</v>
          </cell>
        </row>
        <row r="38">
          <cell r="E38" t="str">
            <v>스치로폴설치</v>
          </cell>
          <cell r="F38" t="str">
            <v>바닥,40MM비중0.02</v>
          </cell>
          <cell r="G38" t="str">
            <v>M2</v>
          </cell>
          <cell r="H38">
            <v>1228</v>
          </cell>
          <cell r="I38">
            <v>3140</v>
          </cell>
          <cell r="J38">
            <v>3855920</v>
          </cell>
          <cell r="K38">
            <v>1340</v>
          </cell>
          <cell r="L38">
            <v>1645520</v>
          </cell>
          <cell r="M38">
            <v>0</v>
          </cell>
          <cell r="N38">
            <v>0</v>
          </cell>
          <cell r="O38">
            <v>4480</v>
          </cell>
          <cell r="P38">
            <v>5501440</v>
          </cell>
        </row>
        <row r="39">
          <cell r="E39" t="str">
            <v>방습필름설치</v>
          </cell>
          <cell r="F39" t="str">
            <v>T=0.03,2겹(바닥)</v>
          </cell>
          <cell r="G39" t="str">
            <v>M2</v>
          </cell>
          <cell r="H39">
            <v>1228</v>
          </cell>
          <cell r="I39">
            <v>140</v>
          </cell>
          <cell r="J39">
            <v>171920</v>
          </cell>
          <cell r="K39">
            <v>457</v>
          </cell>
          <cell r="L39">
            <v>561196</v>
          </cell>
          <cell r="M39">
            <v>0</v>
          </cell>
          <cell r="N39">
            <v>0</v>
          </cell>
          <cell r="O39">
            <v>597</v>
          </cell>
          <cell r="P39">
            <v>733116</v>
          </cell>
        </row>
        <row r="40">
          <cell r="E40" t="str">
            <v>PHC말뚝</v>
          </cell>
          <cell r="F40" t="str">
            <v>D400,L=9M</v>
          </cell>
          <cell r="G40" t="str">
            <v>개</v>
          </cell>
          <cell r="H40">
            <v>54</v>
          </cell>
          <cell r="I40">
            <v>97680</v>
          </cell>
          <cell r="J40">
            <v>5274720</v>
          </cell>
          <cell r="K40">
            <v>0</v>
          </cell>
          <cell r="L40">
            <v>0</v>
          </cell>
          <cell r="M40">
            <v>0</v>
          </cell>
          <cell r="N40">
            <v>0</v>
          </cell>
          <cell r="O40">
            <v>97680</v>
          </cell>
          <cell r="P40">
            <v>5274720</v>
          </cell>
        </row>
        <row r="41">
          <cell r="E41" t="str">
            <v>PHC말뚝</v>
          </cell>
          <cell r="F41" t="str">
            <v>D400,L=11M</v>
          </cell>
          <cell r="G41" t="str">
            <v>개</v>
          </cell>
          <cell r="H41">
            <v>107</v>
          </cell>
          <cell r="I41">
            <v>122100</v>
          </cell>
          <cell r="J41">
            <v>13064700</v>
          </cell>
          <cell r="K41">
            <v>0</v>
          </cell>
          <cell r="L41">
            <v>0</v>
          </cell>
          <cell r="M41">
            <v>0</v>
          </cell>
          <cell r="N41">
            <v>0</v>
          </cell>
          <cell r="O41">
            <v>122100</v>
          </cell>
          <cell r="P41">
            <v>13064700</v>
          </cell>
        </row>
        <row r="42">
          <cell r="E42" t="str">
            <v>파일항타(AUGER)</v>
          </cell>
          <cell r="F42" t="str">
            <v>D400</v>
          </cell>
          <cell r="G42" t="str">
            <v>M</v>
          </cell>
          <cell r="H42">
            <v>1582</v>
          </cell>
          <cell r="I42">
            <v>1450</v>
          </cell>
          <cell r="J42">
            <v>2293900</v>
          </cell>
          <cell r="K42">
            <v>9724</v>
          </cell>
          <cell r="L42">
            <v>15383368</v>
          </cell>
          <cell r="M42">
            <v>5140</v>
          </cell>
          <cell r="N42">
            <v>8131480</v>
          </cell>
          <cell r="O42">
            <v>16314</v>
          </cell>
          <cell r="P42">
            <v>25808748</v>
          </cell>
        </row>
        <row r="43">
          <cell r="E43" t="str">
            <v>시멘트(관급)</v>
          </cell>
          <cell r="F43" t="str">
            <v>38.4</v>
          </cell>
          <cell r="G43" t="str">
            <v>KG</v>
          </cell>
          <cell r="H43">
            <v>60789</v>
          </cell>
          <cell r="J43">
            <v>0</v>
          </cell>
          <cell r="L43">
            <v>0</v>
          </cell>
          <cell r="N43">
            <v>0</v>
          </cell>
          <cell r="O43">
            <v>0</v>
          </cell>
          <cell r="P43">
            <v>0</v>
          </cell>
        </row>
        <row r="44">
          <cell r="E44" t="str">
            <v>콘크리트말뚝정리</v>
          </cell>
          <cell r="F44" t="str">
            <v>D400</v>
          </cell>
          <cell r="G44" t="str">
            <v>본</v>
          </cell>
          <cell r="H44">
            <v>161</v>
          </cell>
          <cell r="I44">
            <v>187</v>
          </cell>
          <cell r="J44">
            <v>30107</v>
          </cell>
          <cell r="K44">
            <v>8084</v>
          </cell>
          <cell r="L44">
            <v>1301524</v>
          </cell>
          <cell r="M44">
            <v>4124</v>
          </cell>
          <cell r="N44">
            <v>663964</v>
          </cell>
          <cell r="O44">
            <v>12395</v>
          </cell>
          <cell r="P44">
            <v>1995595</v>
          </cell>
        </row>
        <row r="45">
          <cell r="E45" t="str">
            <v>합계</v>
          </cell>
          <cell r="G45" t="str">
            <v xml:space="preserve"> </v>
          </cell>
          <cell r="H45">
            <v>0</v>
          </cell>
          <cell r="I45">
            <v>0</v>
          </cell>
          <cell r="J45">
            <v>36111594</v>
          </cell>
          <cell r="K45">
            <v>0</v>
          </cell>
          <cell r="L45">
            <v>46847665</v>
          </cell>
          <cell r="M45">
            <v>0</v>
          </cell>
          <cell r="N45">
            <v>26706243</v>
          </cell>
          <cell r="P45">
            <v>109665502</v>
          </cell>
        </row>
        <row r="47">
          <cell r="D47" t="str">
            <v>3.콘크리트공사</v>
          </cell>
          <cell r="G47" t="str">
            <v xml:space="preserve"> </v>
          </cell>
          <cell r="H47">
            <v>0</v>
          </cell>
        </row>
        <row r="48">
          <cell r="E48" t="str">
            <v>레미콘(관급)</v>
          </cell>
          <cell r="F48" t="str">
            <v>25-180-15</v>
          </cell>
          <cell r="G48" t="str">
            <v>M3</v>
          </cell>
          <cell r="H48">
            <v>114</v>
          </cell>
          <cell r="J48">
            <v>0</v>
          </cell>
          <cell r="L48">
            <v>0</v>
          </cell>
          <cell r="N48">
            <v>0</v>
          </cell>
          <cell r="O48">
            <v>0</v>
          </cell>
          <cell r="P48">
            <v>0</v>
          </cell>
        </row>
        <row r="49">
          <cell r="E49" t="str">
            <v>레미콘(관급)</v>
          </cell>
          <cell r="F49" t="str">
            <v>25-210-15</v>
          </cell>
          <cell r="G49" t="str">
            <v>M3</v>
          </cell>
          <cell r="H49">
            <v>6525</v>
          </cell>
          <cell r="J49">
            <v>0</v>
          </cell>
          <cell r="L49">
            <v>0</v>
          </cell>
          <cell r="N49">
            <v>0</v>
          </cell>
          <cell r="O49">
            <v>0</v>
          </cell>
          <cell r="P49">
            <v>0</v>
          </cell>
        </row>
        <row r="50">
          <cell r="E50" t="str">
            <v>펌프카.붐(무근)</v>
          </cell>
          <cell r="F50" t="str">
            <v>50㎥이하스럼프15</v>
          </cell>
          <cell r="G50" t="str">
            <v>M3</v>
          </cell>
          <cell r="H50">
            <v>111</v>
          </cell>
          <cell r="I50">
            <v>464</v>
          </cell>
          <cell r="J50">
            <v>51504</v>
          </cell>
          <cell r="K50">
            <v>5550</v>
          </cell>
          <cell r="L50">
            <v>616050</v>
          </cell>
          <cell r="M50">
            <v>3724</v>
          </cell>
          <cell r="N50">
            <v>413364</v>
          </cell>
          <cell r="O50">
            <v>9738</v>
          </cell>
          <cell r="P50">
            <v>1080918</v>
          </cell>
        </row>
        <row r="51">
          <cell r="E51" t="str">
            <v>펌프카.붐(철근)</v>
          </cell>
          <cell r="F51" t="str">
            <v>100㎥이상스럼프15</v>
          </cell>
          <cell r="G51" t="str">
            <v>M3</v>
          </cell>
          <cell r="H51">
            <v>6460</v>
          </cell>
          <cell r="I51">
            <v>517</v>
          </cell>
          <cell r="J51">
            <v>3339820</v>
          </cell>
          <cell r="K51">
            <v>6566</v>
          </cell>
          <cell r="L51">
            <v>42416360</v>
          </cell>
          <cell r="M51">
            <v>4035</v>
          </cell>
          <cell r="N51">
            <v>26066100</v>
          </cell>
          <cell r="O51">
            <v>11118</v>
          </cell>
          <cell r="P51">
            <v>71822280</v>
          </cell>
        </row>
        <row r="52">
          <cell r="E52" t="str">
            <v>원형합판거푸집</v>
          </cell>
          <cell r="F52" t="str">
            <v>2회</v>
          </cell>
          <cell r="G52" t="str">
            <v>M2</v>
          </cell>
          <cell r="H52">
            <v>789</v>
          </cell>
          <cell r="I52">
            <v>5421</v>
          </cell>
          <cell r="J52">
            <v>4277169</v>
          </cell>
          <cell r="K52">
            <v>12976</v>
          </cell>
          <cell r="L52">
            <v>10238064</v>
          </cell>
          <cell r="M52">
            <v>0</v>
          </cell>
          <cell r="N52">
            <v>0</v>
          </cell>
          <cell r="O52">
            <v>18397</v>
          </cell>
          <cell r="P52">
            <v>14515233</v>
          </cell>
        </row>
        <row r="53">
          <cell r="E53" t="str">
            <v>합판거푸집</v>
          </cell>
          <cell r="F53" t="str">
            <v>4회</v>
          </cell>
          <cell r="G53" t="str">
            <v>M2</v>
          </cell>
          <cell r="H53">
            <v>11600</v>
          </cell>
          <cell r="I53">
            <v>3904</v>
          </cell>
          <cell r="J53">
            <v>45286400</v>
          </cell>
          <cell r="K53">
            <v>9232</v>
          </cell>
          <cell r="L53">
            <v>107091200</v>
          </cell>
          <cell r="M53">
            <v>0</v>
          </cell>
          <cell r="N53">
            <v>0</v>
          </cell>
          <cell r="O53">
            <v>13136</v>
          </cell>
          <cell r="P53">
            <v>152377600</v>
          </cell>
        </row>
        <row r="54">
          <cell r="E54" t="str">
            <v>합판거푸집</v>
          </cell>
          <cell r="F54" t="str">
            <v>5회</v>
          </cell>
          <cell r="G54" t="str">
            <v>M2</v>
          </cell>
          <cell r="H54">
            <v>8358</v>
          </cell>
          <cell r="I54">
            <v>3176</v>
          </cell>
          <cell r="J54">
            <v>26545008</v>
          </cell>
          <cell r="K54">
            <v>6656</v>
          </cell>
          <cell r="L54">
            <v>55630848</v>
          </cell>
          <cell r="M54">
            <v>0</v>
          </cell>
          <cell r="N54">
            <v>0</v>
          </cell>
          <cell r="O54">
            <v>9832</v>
          </cell>
          <cell r="P54">
            <v>82175856</v>
          </cell>
        </row>
        <row r="55">
          <cell r="E55" t="str">
            <v>코팅합판거푸집</v>
          </cell>
          <cell r="F55" t="str">
            <v>6회</v>
          </cell>
          <cell r="G55" t="str">
            <v>M2</v>
          </cell>
          <cell r="H55">
            <v>6806</v>
          </cell>
          <cell r="I55">
            <v>2799</v>
          </cell>
          <cell r="J55">
            <v>19049994</v>
          </cell>
          <cell r="K55">
            <v>6097</v>
          </cell>
          <cell r="L55">
            <v>41496182</v>
          </cell>
          <cell r="M55">
            <v>0</v>
          </cell>
          <cell r="N55">
            <v>0</v>
          </cell>
          <cell r="O55">
            <v>8896</v>
          </cell>
          <cell r="P55">
            <v>60546176</v>
          </cell>
        </row>
        <row r="56">
          <cell r="E56" t="str">
            <v>유로폼(벽)</v>
          </cell>
          <cell r="F56" t="str">
            <v>0</v>
          </cell>
          <cell r="G56" t="str">
            <v>M2</v>
          </cell>
          <cell r="H56">
            <v>11341</v>
          </cell>
          <cell r="I56">
            <v>4250</v>
          </cell>
          <cell r="J56">
            <v>48199250</v>
          </cell>
          <cell r="K56">
            <v>11142</v>
          </cell>
          <cell r="L56">
            <v>126361422</v>
          </cell>
          <cell r="M56">
            <v>0</v>
          </cell>
          <cell r="N56">
            <v>0</v>
          </cell>
          <cell r="O56">
            <v>15392</v>
          </cell>
          <cell r="P56">
            <v>174560672</v>
          </cell>
        </row>
        <row r="57">
          <cell r="E57" t="str">
            <v>THP거푸집</v>
          </cell>
          <cell r="F57" t="str">
            <v>1회</v>
          </cell>
          <cell r="G57" t="str">
            <v>M2</v>
          </cell>
          <cell r="H57">
            <v>53</v>
          </cell>
          <cell r="I57">
            <v>22123</v>
          </cell>
          <cell r="J57">
            <v>1172519</v>
          </cell>
          <cell r="K57">
            <v>24560</v>
          </cell>
          <cell r="L57">
            <v>1301680</v>
          </cell>
          <cell r="M57">
            <v>0</v>
          </cell>
          <cell r="N57">
            <v>0</v>
          </cell>
          <cell r="O57">
            <v>46683</v>
          </cell>
          <cell r="P57">
            <v>2474199</v>
          </cell>
        </row>
        <row r="58">
          <cell r="E58" t="str">
            <v>철근(관급)</v>
          </cell>
          <cell r="F58" t="str">
            <v>HD10</v>
          </cell>
          <cell r="G58" t="str">
            <v>KG</v>
          </cell>
          <cell r="H58">
            <v>184.64099999999999</v>
          </cell>
          <cell r="J58">
            <v>0</v>
          </cell>
          <cell r="L58">
            <v>0</v>
          </cell>
          <cell r="N58">
            <v>0</v>
          </cell>
          <cell r="O58">
            <v>0</v>
          </cell>
          <cell r="P58">
            <v>0</v>
          </cell>
        </row>
        <row r="59">
          <cell r="E59" t="str">
            <v>철근(관급)</v>
          </cell>
          <cell r="F59" t="str">
            <v>HD13</v>
          </cell>
          <cell r="G59" t="str">
            <v>KG</v>
          </cell>
          <cell r="H59">
            <v>178.31700000000001</v>
          </cell>
          <cell r="J59">
            <v>0</v>
          </cell>
          <cell r="L59">
            <v>0</v>
          </cell>
          <cell r="N59">
            <v>0</v>
          </cell>
          <cell r="O59">
            <v>0</v>
          </cell>
          <cell r="P59">
            <v>0</v>
          </cell>
        </row>
        <row r="60">
          <cell r="E60" t="str">
            <v>철근(관급)</v>
          </cell>
          <cell r="F60" t="str">
            <v>HD16</v>
          </cell>
          <cell r="G60" t="str">
            <v>KG</v>
          </cell>
          <cell r="H60">
            <v>33.612000000000002</v>
          </cell>
          <cell r="J60">
            <v>0</v>
          </cell>
          <cell r="L60">
            <v>0</v>
          </cell>
          <cell r="N60">
            <v>0</v>
          </cell>
          <cell r="O60">
            <v>0</v>
          </cell>
          <cell r="P60">
            <v>0</v>
          </cell>
        </row>
        <row r="61">
          <cell r="E61" t="str">
            <v>철근(관급)</v>
          </cell>
          <cell r="F61" t="str">
            <v>HD19</v>
          </cell>
          <cell r="G61" t="str">
            <v>KG</v>
          </cell>
          <cell r="H61">
            <v>34.630000000000003</v>
          </cell>
          <cell r="J61">
            <v>0</v>
          </cell>
          <cell r="L61">
            <v>0</v>
          </cell>
          <cell r="N61">
            <v>0</v>
          </cell>
          <cell r="O61">
            <v>0</v>
          </cell>
          <cell r="P61">
            <v>0</v>
          </cell>
        </row>
        <row r="62">
          <cell r="E62" t="str">
            <v>철근(관급)</v>
          </cell>
          <cell r="F62" t="str">
            <v>HD22</v>
          </cell>
          <cell r="G62" t="str">
            <v>KG</v>
          </cell>
          <cell r="H62">
            <v>462.584</v>
          </cell>
          <cell r="J62">
            <v>0</v>
          </cell>
          <cell r="L62">
            <v>0</v>
          </cell>
          <cell r="N62">
            <v>0</v>
          </cell>
          <cell r="O62">
            <v>0</v>
          </cell>
          <cell r="P62">
            <v>0</v>
          </cell>
        </row>
        <row r="63">
          <cell r="E63" t="str">
            <v>철근합계(관급)</v>
          </cell>
          <cell r="F63" t="str">
            <v>각종</v>
          </cell>
          <cell r="G63" t="str">
            <v>KG</v>
          </cell>
          <cell r="H63">
            <v>893.78399999999999</v>
          </cell>
          <cell r="J63">
            <v>0</v>
          </cell>
          <cell r="L63">
            <v>0</v>
          </cell>
          <cell r="N63">
            <v>0</v>
          </cell>
          <cell r="O63">
            <v>0</v>
          </cell>
          <cell r="P63">
            <v>0</v>
          </cell>
        </row>
        <row r="64">
          <cell r="E64" t="str">
            <v>철근가공조립</v>
          </cell>
          <cell r="F64" t="str">
            <v>보통구조</v>
          </cell>
          <cell r="G64" t="str">
            <v>TON</v>
          </cell>
          <cell r="H64">
            <v>867.75099999999998</v>
          </cell>
          <cell r="I64">
            <v>8188</v>
          </cell>
          <cell r="J64">
            <v>7105145</v>
          </cell>
          <cell r="K64">
            <v>253400</v>
          </cell>
          <cell r="L64">
            <v>219888103</v>
          </cell>
          <cell r="M64">
            <v>0</v>
          </cell>
          <cell r="N64">
            <v>0</v>
          </cell>
          <cell r="O64">
            <v>261588</v>
          </cell>
          <cell r="P64">
            <v>226993248</v>
          </cell>
        </row>
        <row r="65">
          <cell r="E65" t="str">
            <v>고철</v>
          </cell>
          <cell r="F65" t="str">
            <v>각종</v>
          </cell>
          <cell r="G65" t="str">
            <v>KG</v>
          </cell>
          <cell r="H65">
            <v>26033</v>
          </cell>
          <cell r="I65">
            <v>-110</v>
          </cell>
          <cell r="J65">
            <v>-2863630</v>
          </cell>
          <cell r="K65">
            <v>0</v>
          </cell>
          <cell r="L65">
            <v>0</v>
          </cell>
          <cell r="M65">
            <v>0</v>
          </cell>
          <cell r="N65">
            <v>0</v>
          </cell>
          <cell r="O65">
            <v>-110</v>
          </cell>
          <cell r="P65">
            <v>-2863630</v>
          </cell>
        </row>
        <row r="66">
          <cell r="E66" t="str">
            <v>스치로폴콘크리트타설부착</v>
          </cell>
          <cell r="F66" t="str">
            <v>바닥,60MM0.02</v>
          </cell>
          <cell r="G66" t="str">
            <v>M2</v>
          </cell>
          <cell r="H66">
            <v>2097</v>
          </cell>
          <cell r="I66">
            <v>3560</v>
          </cell>
          <cell r="J66">
            <v>7465320</v>
          </cell>
          <cell r="K66">
            <v>1895</v>
          </cell>
          <cell r="L66">
            <v>3973815</v>
          </cell>
          <cell r="M66">
            <v>0</v>
          </cell>
          <cell r="N66">
            <v>0</v>
          </cell>
          <cell r="O66">
            <v>5455</v>
          </cell>
          <cell r="P66">
            <v>11439135</v>
          </cell>
        </row>
        <row r="67">
          <cell r="E67" t="str">
            <v>스치로폴콘크리트타설부착</v>
          </cell>
          <cell r="F67" t="str">
            <v>벽,50MM0.02</v>
          </cell>
          <cell r="G67" t="str">
            <v>M2</v>
          </cell>
          <cell r="H67">
            <v>58</v>
          </cell>
          <cell r="I67">
            <v>3320</v>
          </cell>
          <cell r="J67">
            <v>192560</v>
          </cell>
          <cell r="K67">
            <v>2012</v>
          </cell>
          <cell r="L67">
            <v>116696</v>
          </cell>
          <cell r="M67">
            <v>0</v>
          </cell>
          <cell r="N67">
            <v>0</v>
          </cell>
          <cell r="O67">
            <v>5332</v>
          </cell>
          <cell r="P67">
            <v>309256</v>
          </cell>
        </row>
        <row r="68">
          <cell r="E68" t="str">
            <v>스치로폴콘크리트타설부착</v>
          </cell>
          <cell r="F68" t="str">
            <v>바닥,40MM0.02</v>
          </cell>
          <cell r="G68" t="str">
            <v>M2</v>
          </cell>
          <cell r="H68">
            <v>3839</v>
          </cell>
          <cell r="I68">
            <v>3140</v>
          </cell>
          <cell r="J68">
            <v>12054460</v>
          </cell>
          <cell r="K68">
            <v>1340</v>
          </cell>
          <cell r="L68">
            <v>5144260</v>
          </cell>
          <cell r="M68">
            <v>0</v>
          </cell>
          <cell r="N68">
            <v>0</v>
          </cell>
          <cell r="O68">
            <v>4480</v>
          </cell>
          <cell r="P68">
            <v>17198720</v>
          </cell>
        </row>
        <row r="69">
          <cell r="E69" t="str">
            <v>면목</v>
          </cell>
          <cell r="F69" t="str">
            <v>20*20</v>
          </cell>
          <cell r="G69" t="str">
            <v>M</v>
          </cell>
          <cell r="H69">
            <v>366</v>
          </cell>
          <cell r="I69">
            <v>420</v>
          </cell>
          <cell r="J69">
            <v>153720</v>
          </cell>
          <cell r="K69">
            <v>2850</v>
          </cell>
          <cell r="L69">
            <v>1043100</v>
          </cell>
          <cell r="M69">
            <v>0</v>
          </cell>
          <cell r="N69">
            <v>0</v>
          </cell>
          <cell r="O69">
            <v>3270</v>
          </cell>
          <cell r="P69">
            <v>1196820</v>
          </cell>
        </row>
        <row r="70">
          <cell r="E70" t="str">
            <v>합계</v>
          </cell>
          <cell r="G70" t="str">
            <v xml:space="preserve"> </v>
          </cell>
          <cell r="H70">
            <v>0</v>
          </cell>
          <cell r="I70">
            <v>0</v>
          </cell>
          <cell r="J70">
            <v>172029239</v>
          </cell>
          <cell r="K70">
            <v>0</v>
          </cell>
          <cell r="L70">
            <v>615317780</v>
          </cell>
          <cell r="M70">
            <v>0</v>
          </cell>
          <cell r="N70">
            <v>26479464</v>
          </cell>
          <cell r="P70">
            <v>813826483</v>
          </cell>
        </row>
        <row r="72">
          <cell r="D72" t="str">
            <v>4.철골공사</v>
          </cell>
          <cell r="F72" t="str">
            <v/>
          </cell>
          <cell r="G72" t="str">
            <v xml:space="preserve"> </v>
          </cell>
          <cell r="H72">
            <v>0</v>
          </cell>
        </row>
        <row r="73">
          <cell r="E73" t="str">
            <v>H형강</v>
          </cell>
          <cell r="F73" t="str">
            <v>482*300*11*15</v>
          </cell>
          <cell r="G73" t="str">
            <v>KG</v>
          </cell>
          <cell r="H73">
            <v>14198</v>
          </cell>
          <cell r="I73">
            <v>410</v>
          </cell>
          <cell r="J73">
            <v>5821180</v>
          </cell>
          <cell r="K73">
            <v>0</v>
          </cell>
          <cell r="L73">
            <v>0</v>
          </cell>
          <cell r="M73">
            <v>0</v>
          </cell>
          <cell r="N73">
            <v>0</v>
          </cell>
          <cell r="O73">
            <v>410</v>
          </cell>
          <cell r="P73">
            <v>5821180</v>
          </cell>
        </row>
        <row r="74">
          <cell r="E74" t="str">
            <v>H형강</v>
          </cell>
          <cell r="F74" t="str">
            <v>200*100*5.5*8</v>
          </cell>
          <cell r="G74" t="str">
            <v>KG</v>
          </cell>
          <cell r="H74">
            <v>410</v>
          </cell>
          <cell r="I74">
            <v>410</v>
          </cell>
          <cell r="J74">
            <v>168100</v>
          </cell>
          <cell r="K74">
            <v>0</v>
          </cell>
          <cell r="L74">
            <v>0</v>
          </cell>
          <cell r="M74">
            <v>0</v>
          </cell>
          <cell r="N74">
            <v>0</v>
          </cell>
          <cell r="O74">
            <v>410</v>
          </cell>
          <cell r="P74">
            <v>168100</v>
          </cell>
        </row>
        <row r="75">
          <cell r="E75" t="str">
            <v>H형강</v>
          </cell>
          <cell r="F75" t="str">
            <v>150*150*7*10</v>
          </cell>
          <cell r="G75" t="str">
            <v>KG</v>
          </cell>
          <cell r="H75">
            <v>1754</v>
          </cell>
          <cell r="I75">
            <v>410</v>
          </cell>
          <cell r="J75">
            <v>719140</v>
          </cell>
          <cell r="K75">
            <v>0</v>
          </cell>
          <cell r="L75">
            <v>0</v>
          </cell>
          <cell r="M75">
            <v>0</v>
          </cell>
          <cell r="N75">
            <v>0</v>
          </cell>
          <cell r="O75">
            <v>410</v>
          </cell>
          <cell r="P75">
            <v>719140</v>
          </cell>
        </row>
        <row r="76">
          <cell r="E76" t="str">
            <v>H형강</v>
          </cell>
          <cell r="F76" t="str">
            <v>150*100*6*9</v>
          </cell>
          <cell r="G76" t="str">
            <v>KG</v>
          </cell>
          <cell r="H76">
            <v>81</v>
          </cell>
          <cell r="I76">
            <v>410</v>
          </cell>
          <cell r="J76">
            <v>33210</v>
          </cell>
          <cell r="K76">
            <v>0</v>
          </cell>
          <cell r="L76">
            <v>0</v>
          </cell>
          <cell r="M76">
            <v>0</v>
          </cell>
          <cell r="N76">
            <v>0</v>
          </cell>
          <cell r="O76">
            <v>410</v>
          </cell>
          <cell r="P76">
            <v>33210</v>
          </cell>
        </row>
        <row r="77">
          <cell r="E77" t="str">
            <v>C형강</v>
          </cell>
          <cell r="F77" t="str">
            <v>100*50*20*2.3</v>
          </cell>
          <cell r="G77" t="str">
            <v>KG</v>
          </cell>
          <cell r="H77">
            <v>1790</v>
          </cell>
          <cell r="I77">
            <v>395</v>
          </cell>
          <cell r="J77">
            <v>707050</v>
          </cell>
          <cell r="K77">
            <v>0</v>
          </cell>
          <cell r="L77">
            <v>0</v>
          </cell>
          <cell r="M77">
            <v>0</v>
          </cell>
          <cell r="N77">
            <v>0</v>
          </cell>
          <cell r="O77">
            <v>395</v>
          </cell>
          <cell r="P77">
            <v>707050</v>
          </cell>
        </row>
        <row r="78">
          <cell r="E78" t="str">
            <v>앵글</v>
          </cell>
          <cell r="F78" t="str">
            <v>100*75*7</v>
          </cell>
          <cell r="G78" t="str">
            <v>KG</v>
          </cell>
          <cell r="H78">
            <v>117</v>
          </cell>
          <cell r="I78">
            <v>395</v>
          </cell>
          <cell r="J78">
            <v>46215</v>
          </cell>
          <cell r="K78">
            <v>0</v>
          </cell>
          <cell r="L78">
            <v>0</v>
          </cell>
          <cell r="M78">
            <v>0</v>
          </cell>
          <cell r="N78">
            <v>0</v>
          </cell>
          <cell r="O78">
            <v>395</v>
          </cell>
          <cell r="P78">
            <v>46215</v>
          </cell>
        </row>
        <row r="79">
          <cell r="E79" t="str">
            <v>철판</v>
          </cell>
          <cell r="F79" t="str">
            <v>20T</v>
          </cell>
          <cell r="G79" t="str">
            <v>KG</v>
          </cell>
          <cell r="H79">
            <v>518</v>
          </cell>
          <cell r="I79">
            <v>410</v>
          </cell>
          <cell r="J79">
            <v>212380</v>
          </cell>
          <cell r="K79">
            <v>0</v>
          </cell>
          <cell r="L79">
            <v>0</v>
          </cell>
          <cell r="M79">
            <v>0</v>
          </cell>
          <cell r="N79">
            <v>0</v>
          </cell>
          <cell r="O79">
            <v>410</v>
          </cell>
          <cell r="P79">
            <v>212380</v>
          </cell>
        </row>
        <row r="80">
          <cell r="E80" t="str">
            <v>철판</v>
          </cell>
          <cell r="F80" t="str">
            <v>15T</v>
          </cell>
          <cell r="G80" t="str">
            <v>KG</v>
          </cell>
          <cell r="H80">
            <v>681</v>
          </cell>
          <cell r="I80">
            <v>410</v>
          </cell>
          <cell r="J80">
            <v>279210</v>
          </cell>
          <cell r="K80">
            <v>0</v>
          </cell>
          <cell r="L80">
            <v>0</v>
          </cell>
          <cell r="M80">
            <v>0</v>
          </cell>
          <cell r="N80">
            <v>0</v>
          </cell>
          <cell r="O80">
            <v>410</v>
          </cell>
          <cell r="P80">
            <v>279210</v>
          </cell>
        </row>
        <row r="81">
          <cell r="E81" t="str">
            <v>철판</v>
          </cell>
          <cell r="F81" t="str">
            <v>12T</v>
          </cell>
          <cell r="G81" t="str">
            <v>KG</v>
          </cell>
          <cell r="H81">
            <v>616</v>
          </cell>
          <cell r="I81">
            <v>410</v>
          </cell>
          <cell r="J81">
            <v>252560</v>
          </cell>
          <cell r="K81">
            <v>0</v>
          </cell>
          <cell r="L81">
            <v>0</v>
          </cell>
          <cell r="M81">
            <v>0</v>
          </cell>
          <cell r="N81">
            <v>0</v>
          </cell>
          <cell r="O81">
            <v>410</v>
          </cell>
          <cell r="P81">
            <v>252560</v>
          </cell>
        </row>
        <row r="82">
          <cell r="E82" t="str">
            <v>철판</v>
          </cell>
          <cell r="F82" t="str">
            <v>9T</v>
          </cell>
          <cell r="G82" t="str">
            <v>KG</v>
          </cell>
          <cell r="H82">
            <v>18</v>
          </cell>
          <cell r="I82">
            <v>410</v>
          </cell>
          <cell r="J82">
            <v>7380</v>
          </cell>
          <cell r="K82">
            <v>0</v>
          </cell>
          <cell r="L82">
            <v>0</v>
          </cell>
          <cell r="M82">
            <v>0</v>
          </cell>
          <cell r="N82">
            <v>0</v>
          </cell>
          <cell r="O82">
            <v>410</v>
          </cell>
          <cell r="P82">
            <v>7380</v>
          </cell>
        </row>
        <row r="83">
          <cell r="E83" t="str">
            <v>철판</v>
          </cell>
          <cell r="F83" t="str">
            <v>7T</v>
          </cell>
          <cell r="G83" t="str">
            <v>KG</v>
          </cell>
          <cell r="H83">
            <v>51</v>
          </cell>
          <cell r="I83">
            <v>410</v>
          </cell>
          <cell r="J83">
            <v>20910</v>
          </cell>
          <cell r="K83">
            <v>0</v>
          </cell>
          <cell r="L83">
            <v>0</v>
          </cell>
          <cell r="M83">
            <v>0</v>
          </cell>
          <cell r="N83">
            <v>0</v>
          </cell>
          <cell r="O83">
            <v>410</v>
          </cell>
          <cell r="P83">
            <v>20910</v>
          </cell>
        </row>
        <row r="84">
          <cell r="E84" t="str">
            <v>철판</v>
          </cell>
          <cell r="F84" t="str">
            <v>5.5T</v>
          </cell>
          <cell r="G84" t="str">
            <v>KG</v>
          </cell>
          <cell r="H84">
            <v>65</v>
          </cell>
          <cell r="I84">
            <v>410</v>
          </cell>
          <cell r="J84">
            <v>26650</v>
          </cell>
          <cell r="K84">
            <v>0</v>
          </cell>
          <cell r="L84">
            <v>0</v>
          </cell>
          <cell r="M84">
            <v>0</v>
          </cell>
          <cell r="N84">
            <v>0</v>
          </cell>
          <cell r="O84">
            <v>410</v>
          </cell>
          <cell r="P84">
            <v>26650</v>
          </cell>
        </row>
        <row r="85">
          <cell r="E85" t="str">
            <v>고철</v>
          </cell>
          <cell r="F85" t="str">
            <v/>
          </cell>
          <cell r="G85" t="str">
            <v>KG</v>
          </cell>
          <cell r="H85">
            <v>1345</v>
          </cell>
          <cell r="I85">
            <v>-110</v>
          </cell>
          <cell r="J85">
            <v>-147950</v>
          </cell>
          <cell r="K85">
            <v>0</v>
          </cell>
          <cell r="L85">
            <v>0</v>
          </cell>
          <cell r="M85">
            <v>0</v>
          </cell>
          <cell r="N85">
            <v>0</v>
          </cell>
          <cell r="O85">
            <v>-110</v>
          </cell>
          <cell r="P85">
            <v>-147950</v>
          </cell>
        </row>
        <row r="86">
          <cell r="E86" t="str">
            <v>앙카볼트</v>
          </cell>
          <cell r="F86" t="str">
            <v>D22L=700</v>
          </cell>
          <cell r="G86" t="str">
            <v>개</v>
          </cell>
          <cell r="H86">
            <v>76</v>
          </cell>
          <cell r="I86">
            <v>2150</v>
          </cell>
          <cell r="J86">
            <v>163400</v>
          </cell>
          <cell r="K86">
            <v>0</v>
          </cell>
          <cell r="L86">
            <v>0</v>
          </cell>
          <cell r="M86">
            <v>0</v>
          </cell>
          <cell r="N86">
            <v>0</v>
          </cell>
          <cell r="O86">
            <v>2150</v>
          </cell>
          <cell r="P86">
            <v>163400</v>
          </cell>
        </row>
        <row r="87">
          <cell r="E87" t="str">
            <v>앙카볼트설치</v>
          </cell>
          <cell r="F87" t="str">
            <v>D22</v>
          </cell>
          <cell r="G87" t="str">
            <v>EA</v>
          </cell>
          <cell r="H87">
            <v>72</v>
          </cell>
          <cell r="I87">
            <v>0</v>
          </cell>
          <cell r="J87">
            <v>0</v>
          </cell>
          <cell r="K87">
            <v>14826</v>
          </cell>
          <cell r="L87">
            <v>1067472</v>
          </cell>
          <cell r="M87">
            <v>0</v>
          </cell>
          <cell r="N87">
            <v>0</v>
          </cell>
          <cell r="O87">
            <v>14826</v>
          </cell>
          <cell r="P87">
            <v>1067472</v>
          </cell>
        </row>
        <row r="88">
          <cell r="E88" t="str">
            <v>앙카볼트</v>
          </cell>
          <cell r="F88" t="str">
            <v>M20HILTI-HAS</v>
          </cell>
          <cell r="G88" t="str">
            <v>개</v>
          </cell>
          <cell r="H88">
            <v>13</v>
          </cell>
          <cell r="I88">
            <v>1178</v>
          </cell>
          <cell r="J88">
            <v>15314</v>
          </cell>
          <cell r="K88">
            <v>0</v>
          </cell>
          <cell r="L88">
            <v>0</v>
          </cell>
          <cell r="M88">
            <v>0</v>
          </cell>
          <cell r="N88">
            <v>0</v>
          </cell>
          <cell r="O88">
            <v>1178</v>
          </cell>
          <cell r="P88">
            <v>15314</v>
          </cell>
        </row>
        <row r="89">
          <cell r="E89" t="str">
            <v>볼트</v>
          </cell>
          <cell r="F89" t="str">
            <v>M16</v>
          </cell>
          <cell r="G89" t="str">
            <v>개</v>
          </cell>
          <cell r="H89">
            <v>126</v>
          </cell>
          <cell r="I89">
            <v>354</v>
          </cell>
          <cell r="J89">
            <v>44604</v>
          </cell>
          <cell r="K89">
            <v>0</v>
          </cell>
          <cell r="L89">
            <v>0</v>
          </cell>
          <cell r="M89">
            <v>0</v>
          </cell>
          <cell r="N89">
            <v>0</v>
          </cell>
          <cell r="O89">
            <v>354</v>
          </cell>
          <cell r="P89">
            <v>44604</v>
          </cell>
        </row>
        <row r="90">
          <cell r="E90" t="str">
            <v>고장력볼트</v>
          </cell>
          <cell r="F90" t="str">
            <v>M16L=50</v>
          </cell>
          <cell r="G90" t="str">
            <v>개</v>
          </cell>
          <cell r="H90">
            <v>21</v>
          </cell>
          <cell r="I90">
            <v>210</v>
          </cell>
          <cell r="J90">
            <v>4410</v>
          </cell>
          <cell r="K90">
            <v>0</v>
          </cell>
          <cell r="L90">
            <v>0</v>
          </cell>
          <cell r="M90">
            <v>0</v>
          </cell>
          <cell r="N90">
            <v>0</v>
          </cell>
          <cell r="O90">
            <v>210</v>
          </cell>
          <cell r="P90">
            <v>4410</v>
          </cell>
        </row>
        <row r="91">
          <cell r="E91" t="str">
            <v>고장력볼트</v>
          </cell>
          <cell r="F91" t="str">
            <v>M20L=75</v>
          </cell>
          <cell r="G91" t="str">
            <v>개</v>
          </cell>
          <cell r="H91">
            <v>198</v>
          </cell>
          <cell r="I91">
            <v>414</v>
          </cell>
          <cell r="J91">
            <v>81972</v>
          </cell>
          <cell r="K91">
            <v>0</v>
          </cell>
          <cell r="L91">
            <v>0</v>
          </cell>
          <cell r="M91">
            <v>0</v>
          </cell>
          <cell r="N91">
            <v>0</v>
          </cell>
          <cell r="O91">
            <v>414</v>
          </cell>
          <cell r="P91">
            <v>81972</v>
          </cell>
        </row>
        <row r="92">
          <cell r="E92" t="str">
            <v>고장력볼트</v>
          </cell>
          <cell r="F92" t="str">
            <v>M20L=60</v>
          </cell>
          <cell r="G92" t="str">
            <v>개</v>
          </cell>
          <cell r="H92">
            <v>99</v>
          </cell>
          <cell r="I92">
            <v>320</v>
          </cell>
          <cell r="J92">
            <v>31680</v>
          </cell>
          <cell r="K92">
            <v>0</v>
          </cell>
          <cell r="L92">
            <v>0</v>
          </cell>
          <cell r="M92">
            <v>0</v>
          </cell>
          <cell r="N92">
            <v>0</v>
          </cell>
          <cell r="O92">
            <v>320</v>
          </cell>
          <cell r="P92">
            <v>31680</v>
          </cell>
        </row>
        <row r="93">
          <cell r="E93" t="str">
            <v>고장력볼트조임</v>
          </cell>
          <cell r="F93" t="str">
            <v/>
          </cell>
          <cell r="G93" t="str">
            <v>TON</v>
          </cell>
          <cell r="H93">
            <v>17.138000000000002</v>
          </cell>
          <cell r="I93">
            <v>0</v>
          </cell>
          <cell r="J93">
            <v>0</v>
          </cell>
          <cell r="K93">
            <v>43835</v>
          </cell>
          <cell r="L93">
            <v>751244</v>
          </cell>
          <cell r="M93">
            <v>0</v>
          </cell>
          <cell r="N93">
            <v>0</v>
          </cell>
          <cell r="O93">
            <v>43835</v>
          </cell>
          <cell r="P93">
            <v>751244</v>
          </cell>
        </row>
        <row r="94">
          <cell r="E94" t="str">
            <v>철골가공조립</v>
          </cell>
          <cell r="F94" t="str">
            <v>간단ROLL30톤이상</v>
          </cell>
          <cell r="G94" t="str">
            <v>TON</v>
          </cell>
          <cell r="H94">
            <v>17.138000000000002</v>
          </cell>
          <cell r="I94">
            <v>8728</v>
          </cell>
          <cell r="J94">
            <v>149580</v>
          </cell>
          <cell r="K94">
            <v>262816</v>
          </cell>
          <cell r="L94">
            <v>4504140</v>
          </cell>
          <cell r="M94">
            <v>0</v>
          </cell>
          <cell r="N94">
            <v>0</v>
          </cell>
          <cell r="O94">
            <v>271544</v>
          </cell>
          <cell r="P94">
            <v>4653720</v>
          </cell>
        </row>
        <row r="95">
          <cell r="E95" t="str">
            <v>철골세우기</v>
          </cell>
          <cell r="F95" t="str">
            <v>저층</v>
          </cell>
          <cell r="G95" t="str">
            <v>TON</v>
          </cell>
          <cell r="H95">
            <v>17.138000000000002</v>
          </cell>
          <cell r="I95">
            <v>4012</v>
          </cell>
          <cell r="J95">
            <v>68757</v>
          </cell>
          <cell r="K95">
            <v>41230</v>
          </cell>
          <cell r="L95">
            <v>706599</v>
          </cell>
          <cell r="M95">
            <v>0</v>
          </cell>
          <cell r="N95">
            <v>0</v>
          </cell>
          <cell r="O95">
            <v>45242</v>
          </cell>
          <cell r="P95">
            <v>775356</v>
          </cell>
        </row>
        <row r="96">
          <cell r="E96" t="str">
            <v>철골세우기용장비</v>
          </cell>
          <cell r="F96" t="str">
            <v>트럭크레인25TON</v>
          </cell>
          <cell r="G96" t="str">
            <v>TON</v>
          </cell>
          <cell r="H96">
            <v>17.138000000000002</v>
          </cell>
          <cell r="I96">
            <v>3725</v>
          </cell>
          <cell r="J96">
            <v>63839</v>
          </cell>
          <cell r="K96">
            <v>11907</v>
          </cell>
          <cell r="L96">
            <v>204062</v>
          </cell>
          <cell r="M96">
            <v>31894</v>
          </cell>
          <cell r="N96">
            <v>546599</v>
          </cell>
          <cell r="O96">
            <v>47526</v>
          </cell>
          <cell r="P96">
            <v>814500</v>
          </cell>
        </row>
        <row r="97">
          <cell r="E97" t="str">
            <v>부대철골가공조립</v>
          </cell>
          <cell r="F97" t="str">
            <v>중도리띠장</v>
          </cell>
          <cell r="G97" t="str">
            <v>TON</v>
          </cell>
          <cell r="H97">
            <v>1.8160000000000001</v>
          </cell>
          <cell r="I97">
            <v>0</v>
          </cell>
          <cell r="J97">
            <v>0</v>
          </cell>
          <cell r="K97">
            <v>242000</v>
          </cell>
          <cell r="L97">
            <v>439472</v>
          </cell>
          <cell r="M97">
            <v>0</v>
          </cell>
          <cell r="N97">
            <v>0</v>
          </cell>
          <cell r="O97">
            <v>242000</v>
          </cell>
          <cell r="P97">
            <v>439472</v>
          </cell>
        </row>
        <row r="98">
          <cell r="E98" t="str">
            <v>기둥밑고름모르터</v>
          </cell>
          <cell r="F98" t="str">
            <v>500*500무수축시멘트</v>
          </cell>
          <cell r="G98" t="str">
            <v>개소</v>
          </cell>
          <cell r="H98">
            <v>12</v>
          </cell>
          <cell r="I98">
            <v>512</v>
          </cell>
          <cell r="J98">
            <v>6144</v>
          </cell>
          <cell r="K98">
            <v>5946</v>
          </cell>
          <cell r="L98">
            <v>71352</v>
          </cell>
          <cell r="M98">
            <v>0</v>
          </cell>
          <cell r="N98">
            <v>0</v>
          </cell>
          <cell r="O98">
            <v>6458</v>
          </cell>
          <cell r="P98">
            <v>77496</v>
          </cell>
        </row>
        <row r="99">
          <cell r="E99" t="str">
            <v>모래(별도)</v>
          </cell>
          <cell r="F99" t="str">
            <v>0.013</v>
          </cell>
          <cell r="G99" t="str">
            <v>M3</v>
          </cell>
          <cell r="H99">
            <v>0.16</v>
          </cell>
          <cell r="J99">
            <v>0</v>
          </cell>
          <cell r="L99">
            <v>0</v>
          </cell>
          <cell r="N99">
            <v>0</v>
          </cell>
          <cell r="O99">
            <v>0</v>
          </cell>
          <cell r="P99">
            <v>0</v>
          </cell>
        </row>
        <row r="100">
          <cell r="E100" t="str">
            <v>기둥밑고름모르터</v>
          </cell>
          <cell r="F100" t="str">
            <v>250*200</v>
          </cell>
          <cell r="G100" t="str">
            <v>개소</v>
          </cell>
          <cell r="H100">
            <v>6</v>
          </cell>
          <cell r="I100">
            <v>456</v>
          </cell>
          <cell r="J100">
            <v>2736</v>
          </cell>
          <cell r="K100">
            <v>6363</v>
          </cell>
          <cell r="L100">
            <v>38178</v>
          </cell>
          <cell r="M100">
            <v>0</v>
          </cell>
          <cell r="N100">
            <v>0</v>
          </cell>
          <cell r="O100">
            <v>6819</v>
          </cell>
          <cell r="P100">
            <v>40914</v>
          </cell>
        </row>
        <row r="101">
          <cell r="E101" t="str">
            <v>모래(별도)</v>
          </cell>
          <cell r="F101" t="str">
            <v>0.0028</v>
          </cell>
          <cell r="G101" t="str">
            <v>M3</v>
          </cell>
          <cell r="H101">
            <v>0.02</v>
          </cell>
          <cell r="J101">
            <v>0</v>
          </cell>
          <cell r="L101">
            <v>0</v>
          </cell>
          <cell r="N101">
            <v>0</v>
          </cell>
          <cell r="O101">
            <v>0</v>
          </cell>
          <cell r="P101">
            <v>0</v>
          </cell>
        </row>
        <row r="102">
          <cell r="E102" t="str">
            <v>합계</v>
          </cell>
          <cell r="F102" t="str">
            <v/>
          </cell>
          <cell r="G102" t="str">
            <v/>
          </cell>
          <cell r="I102">
            <v>0</v>
          </cell>
          <cell r="J102">
            <v>8778471</v>
          </cell>
          <cell r="K102">
            <v>0</v>
          </cell>
          <cell r="L102">
            <v>7782519</v>
          </cell>
          <cell r="M102">
            <v>0</v>
          </cell>
          <cell r="N102">
            <v>546599</v>
          </cell>
          <cell r="P102">
            <v>17107589</v>
          </cell>
        </row>
        <row r="104">
          <cell r="D104" t="str">
            <v>5.조적공사</v>
          </cell>
          <cell r="F104" t="str">
            <v/>
          </cell>
          <cell r="G104" t="str">
            <v xml:space="preserve"> </v>
          </cell>
          <cell r="H104">
            <v>0</v>
          </cell>
        </row>
        <row r="105">
          <cell r="E105" t="str">
            <v>시멘트벽돌(관급)</v>
          </cell>
          <cell r="F105" t="str">
            <v>KS190*90*57</v>
          </cell>
          <cell r="G105" t="str">
            <v>매</v>
          </cell>
          <cell r="H105">
            <v>686645</v>
          </cell>
          <cell r="J105">
            <v>0</v>
          </cell>
          <cell r="L105">
            <v>0</v>
          </cell>
          <cell r="N105">
            <v>0</v>
          </cell>
          <cell r="O105">
            <v>0</v>
          </cell>
          <cell r="P105">
            <v>0</v>
          </cell>
        </row>
        <row r="106">
          <cell r="E106" t="str">
            <v>칼라적벽돌(초코)</v>
          </cell>
          <cell r="F106" t="str">
            <v>KS190*90*57</v>
          </cell>
          <cell r="G106" t="str">
            <v>매</v>
          </cell>
          <cell r="H106">
            <v>64784</v>
          </cell>
          <cell r="I106">
            <v>250</v>
          </cell>
          <cell r="J106">
            <v>16196000</v>
          </cell>
          <cell r="K106">
            <v>0</v>
          </cell>
          <cell r="L106">
            <v>0</v>
          </cell>
          <cell r="M106">
            <v>0</v>
          </cell>
          <cell r="N106">
            <v>0</v>
          </cell>
          <cell r="O106">
            <v>250</v>
          </cell>
          <cell r="P106">
            <v>16196000</v>
          </cell>
        </row>
        <row r="107">
          <cell r="E107" t="str">
            <v>칼라적벽돌(옐로우)</v>
          </cell>
          <cell r="F107" t="str">
            <v>KS190*90*57</v>
          </cell>
          <cell r="G107" t="str">
            <v>매</v>
          </cell>
          <cell r="H107">
            <v>36433</v>
          </cell>
          <cell r="I107">
            <v>250</v>
          </cell>
          <cell r="J107">
            <v>9108250</v>
          </cell>
          <cell r="K107">
            <v>0</v>
          </cell>
          <cell r="L107">
            <v>0</v>
          </cell>
          <cell r="M107">
            <v>0</v>
          </cell>
          <cell r="N107">
            <v>0</v>
          </cell>
          <cell r="O107">
            <v>250</v>
          </cell>
          <cell r="P107">
            <v>9108250</v>
          </cell>
        </row>
        <row r="108">
          <cell r="E108" t="str">
            <v>적벽돌</v>
          </cell>
          <cell r="F108" t="str">
            <v>KS190*90*57</v>
          </cell>
          <cell r="G108" t="str">
            <v>매</v>
          </cell>
          <cell r="H108">
            <v>149692</v>
          </cell>
          <cell r="I108">
            <v>250</v>
          </cell>
          <cell r="J108">
            <v>37423000</v>
          </cell>
          <cell r="K108">
            <v>0</v>
          </cell>
          <cell r="L108">
            <v>0</v>
          </cell>
          <cell r="M108">
            <v>0</v>
          </cell>
          <cell r="N108">
            <v>0</v>
          </cell>
          <cell r="O108">
            <v>250</v>
          </cell>
          <cell r="P108">
            <v>37423000</v>
          </cell>
        </row>
        <row r="109">
          <cell r="E109" t="str">
            <v>칼라이형벽돌(옐로우)</v>
          </cell>
          <cell r="F109" t="str">
            <v>KS90*90*57</v>
          </cell>
          <cell r="G109" t="str">
            <v>매</v>
          </cell>
          <cell r="H109">
            <v>9099</v>
          </cell>
          <cell r="I109">
            <v>250</v>
          </cell>
          <cell r="J109">
            <v>2274750</v>
          </cell>
          <cell r="K109">
            <v>0</v>
          </cell>
          <cell r="L109">
            <v>0</v>
          </cell>
          <cell r="M109">
            <v>0</v>
          </cell>
          <cell r="N109">
            <v>0</v>
          </cell>
          <cell r="O109">
            <v>250</v>
          </cell>
          <cell r="P109">
            <v>2274750</v>
          </cell>
        </row>
        <row r="110">
          <cell r="E110" t="str">
            <v>0.5B시멘트벽돌쌓기</v>
          </cell>
          <cell r="F110" t="str">
            <v>만매이상바름벽</v>
          </cell>
          <cell r="G110" t="str">
            <v>천매</v>
          </cell>
          <cell r="H110">
            <v>171.56</v>
          </cell>
          <cell r="I110">
            <v>0</v>
          </cell>
          <cell r="J110">
            <v>0</v>
          </cell>
          <cell r="K110">
            <v>152400</v>
          </cell>
          <cell r="L110">
            <v>26145744</v>
          </cell>
          <cell r="M110">
            <v>0</v>
          </cell>
          <cell r="N110">
            <v>0</v>
          </cell>
          <cell r="O110">
            <v>152400</v>
          </cell>
          <cell r="P110">
            <v>26145744</v>
          </cell>
        </row>
        <row r="111">
          <cell r="E111" t="str">
            <v>시멘트(관급)</v>
          </cell>
          <cell r="F111" t="str">
            <v>127.5</v>
          </cell>
          <cell r="G111" t="str">
            <v>KG</v>
          </cell>
          <cell r="H111">
            <v>21914</v>
          </cell>
          <cell r="J111">
            <v>0</v>
          </cell>
          <cell r="L111">
            <v>0</v>
          </cell>
          <cell r="N111">
            <v>0</v>
          </cell>
          <cell r="O111">
            <v>0</v>
          </cell>
          <cell r="P111">
            <v>0</v>
          </cell>
        </row>
        <row r="112">
          <cell r="E112" t="str">
            <v>모래(별도)</v>
          </cell>
          <cell r="F112" t="str">
            <v>0.275</v>
          </cell>
          <cell r="G112" t="str">
            <v>M3</v>
          </cell>
          <cell r="H112">
            <v>47.18</v>
          </cell>
          <cell r="J112">
            <v>0</v>
          </cell>
          <cell r="L112">
            <v>0</v>
          </cell>
          <cell r="N112">
            <v>0</v>
          </cell>
          <cell r="O112">
            <v>0</v>
          </cell>
          <cell r="P112">
            <v>0</v>
          </cell>
        </row>
        <row r="113">
          <cell r="E113" t="str">
            <v>0.5B공간벽돌쌓기</v>
          </cell>
          <cell r="F113" t="str">
            <v>만매이상바름벽</v>
          </cell>
          <cell r="G113" t="str">
            <v>천매</v>
          </cell>
          <cell r="H113">
            <v>7.8479999999999999</v>
          </cell>
          <cell r="I113">
            <v>0</v>
          </cell>
          <cell r="J113">
            <v>0</v>
          </cell>
          <cell r="K113">
            <v>167397</v>
          </cell>
          <cell r="L113">
            <v>1313731</v>
          </cell>
          <cell r="M113">
            <v>0</v>
          </cell>
          <cell r="N113">
            <v>0</v>
          </cell>
          <cell r="O113">
            <v>167397</v>
          </cell>
          <cell r="P113">
            <v>1313731</v>
          </cell>
        </row>
        <row r="114">
          <cell r="E114" t="str">
            <v>시멘트(관급)</v>
          </cell>
          <cell r="F114" t="str">
            <v>127.5</v>
          </cell>
          <cell r="G114" t="str">
            <v>KG</v>
          </cell>
          <cell r="H114">
            <v>1001</v>
          </cell>
          <cell r="J114">
            <v>0</v>
          </cell>
          <cell r="L114">
            <v>0</v>
          </cell>
          <cell r="N114">
            <v>0</v>
          </cell>
          <cell r="O114">
            <v>0</v>
          </cell>
          <cell r="P114">
            <v>0</v>
          </cell>
        </row>
        <row r="115">
          <cell r="E115" t="str">
            <v>모래(별도)</v>
          </cell>
          <cell r="F115" t="str">
            <v>0.275</v>
          </cell>
          <cell r="G115" t="str">
            <v>M3</v>
          </cell>
          <cell r="H115">
            <v>2.16</v>
          </cell>
          <cell r="J115">
            <v>0</v>
          </cell>
          <cell r="L115">
            <v>0</v>
          </cell>
          <cell r="N115">
            <v>0</v>
          </cell>
          <cell r="O115">
            <v>0</v>
          </cell>
          <cell r="P115">
            <v>0</v>
          </cell>
        </row>
        <row r="116">
          <cell r="E116" t="str">
            <v>1.0B시멘트벽돌쌓기</v>
          </cell>
          <cell r="F116" t="str">
            <v>만매이상바름벽</v>
          </cell>
          <cell r="G116" t="str">
            <v>천매</v>
          </cell>
          <cell r="H116">
            <v>473.959</v>
          </cell>
          <cell r="I116">
            <v>0</v>
          </cell>
          <cell r="J116">
            <v>0</v>
          </cell>
          <cell r="K116">
            <v>162013</v>
          </cell>
          <cell r="L116">
            <v>76787519</v>
          </cell>
          <cell r="M116">
            <v>0</v>
          </cell>
          <cell r="N116">
            <v>0</v>
          </cell>
          <cell r="O116">
            <v>162013</v>
          </cell>
          <cell r="P116">
            <v>76787519</v>
          </cell>
        </row>
        <row r="117">
          <cell r="E117" t="str">
            <v>시멘트(관급)</v>
          </cell>
          <cell r="F117" t="str">
            <v>168.3</v>
          </cell>
          <cell r="G117" t="str">
            <v>KG</v>
          </cell>
          <cell r="H117">
            <v>79807</v>
          </cell>
          <cell r="J117">
            <v>0</v>
          </cell>
          <cell r="L117">
            <v>0</v>
          </cell>
          <cell r="N117">
            <v>0</v>
          </cell>
          <cell r="O117">
            <v>0</v>
          </cell>
          <cell r="P117">
            <v>0</v>
          </cell>
        </row>
        <row r="118">
          <cell r="E118" t="str">
            <v>모래(별도)</v>
          </cell>
          <cell r="F118" t="str">
            <v>0.363</v>
          </cell>
          <cell r="G118" t="str">
            <v>M3</v>
          </cell>
          <cell r="H118">
            <v>172.05</v>
          </cell>
          <cell r="J118">
            <v>0</v>
          </cell>
          <cell r="L118">
            <v>0</v>
          </cell>
          <cell r="N118">
            <v>0</v>
          </cell>
          <cell r="O118">
            <v>0</v>
          </cell>
          <cell r="P118">
            <v>0</v>
          </cell>
        </row>
        <row r="119">
          <cell r="E119" t="str">
            <v>3.0B시멘트벽돌쌓기</v>
          </cell>
          <cell r="F119" t="str">
            <v>만매이상</v>
          </cell>
          <cell r="G119" t="str">
            <v>천매</v>
          </cell>
          <cell r="H119">
            <v>0.58099999999999996</v>
          </cell>
          <cell r="I119">
            <v>0</v>
          </cell>
          <cell r="J119">
            <v>0</v>
          </cell>
          <cell r="K119">
            <v>123400</v>
          </cell>
          <cell r="L119">
            <v>71695</v>
          </cell>
          <cell r="M119">
            <v>0</v>
          </cell>
          <cell r="N119">
            <v>0</v>
          </cell>
          <cell r="O119">
            <v>123400</v>
          </cell>
          <cell r="P119">
            <v>71695</v>
          </cell>
        </row>
        <row r="120">
          <cell r="E120" t="str">
            <v>시멘트(관급)</v>
          </cell>
          <cell r="F120" t="str">
            <v>193.8</v>
          </cell>
          <cell r="G120" t="str">
            <v>KG</v>
          </cell>
          <cell r="H120">
            <v>113</v>
          </cell>
          <cell r="J120">
            <v>0</v>
          </cell>
          <cell r="L120">
            <v>0</v>
          </cell>
          <cell r="N120">
            <v>0</v>
          </cell>
          <cell r="O120">
            <v>0</v>
          </cell>
          <cell r="P120">
            <v>0</v>
          </cell>
        </row>
        <row r="121">
          <cell r="E121" t="str">
            <v>모래(별도)</v>
          </cell>
          <cell r="F121" t="str">
            <v>0.418</v>
          </cell>
          <cell r="G121" t="str">
            <v>M3</v>
          </cell>
          <cell r="H121">
            <v>0.24</v>
          </cell>
          <cell r="J121">
            <v>0</v>
          </cell>
          <cell r="L121">
            <v>0</v>
          </cell>
          <cell r="N121">
            <v>0</v>
          </cell>
          <cell r="O121">
            <v>0</v>
          </cell>
          <cell r="P121">
            <v>0</v>
          </cell>
        </row>
        <row r="122">
          <cell r="E122" t="str">
            <v>0.5B적벽돌한면치장쌓기</v>
          </cell>
          <cell r="F122" t="str">
            <v>만매이상</v>
          </cell>
          <cell r="G122" t="str">
            <v>천매</v>
          </cell>
          <cell r="H122">
            <v>252.434</v>
          </cell>
          <cell r="I122">
            <v>0</v>
          </cell>
          <cell r="J122">
            <v>0</v>
          </cell>
          <cell r="K122">
            <v>237873</v>
          </cell>
          <cell r="L122">
            <v>60047232</v>
          </cell>
          <cell r="M122">
            <v>0</v>
          </cell>
          <cell r="N122">
            <v>0</v>
          </cell>
          <cell r="O122">
            <v>237873</v>
          </cell>
          <cell r="P122">
            <v>60047232</v>
          </cell>
        </row>
        <row r="123">
          <cell r="E123" t="str">
            <v>시멘트(관급)</v>
          </cell>
          <cell r="F123" t="str">
            <v>165.76</v>
          </cell>
          <cell r="G123" t="str">
            <v>KG</v>
          </cell>
          <cell r="H123">
            <v>41883</v>
          </cell>
          <cell r="J123">
            <v>0</v>
          </cell>
          <cell r="L123">
            <v>0</v>
          </cell>
          <cell r="N123">
            <v>0</v>
          </cell>
          <cell r="O123">
            <v>0</v>
          </cell>
          <cell r="P123">
            <v>0</v>
          </cell>
        </row>
        <row r="124">
          <cell r="E124" t="str">
            <v>모래(별도)</v>
          </cell>
          <cell r="F124" t="str">
            <v>0.3023</v>
          </cell>
          <cell r="G124" t="str">
            <v>M3</v>
          </cell>
          <cell r="H124">
            <v>76.311000000000007</v>
          </cell>
          <cell r="J124">
            <v>0</v>
          </cell>
          <cell r="L124">
            <v>0</v>
          </cell>
          <cell r="N124">
            <v>0</v>
          </cell>
          <cell r="O124">
            <v>0</v>
          </cell>
          <cell r="P124">
            <v>0</v>
          </cell>
        </row>
        <row r="125">
          <cell r="E125" t="str">
            <v>벽돌소운반</v>
          </cell>
          <cell r="F125" t="str">
            <v>1층</v>
          </cell>
          <cell r="G125" t="str">
            <v>천매</v>
          </cell>
          <cell r="H125">
            <v>238.387</v>
          </cell>
          <cell r="I125">
            <v>0</v>
          </cell>
          <cell r="J125">
            <v>0</v>
          </cell>
          <cell r="K125">
            <v>17180</v>
          </cell>
          <cell r="L125">
            <v>4095488</v>
          </cell>
          <cell r="M125">
            <v>0</v>
          </cell>
          <cell r="N125">
            <v>0</v>
          </cell>
          <cell r="O125">
            <v>17180</v>
          </cell>
          <cell r="P125">
            <v>4095488</v>
          </cell>
        </row>
        <row r="126">
          <cell r="E126" t="str">
            <v>벽돌소운반</v>
          </cell>
          <cell r="F126" t="str">
            <v>지하층</v>
          </cell>
          <cell r="G126" t="str">
            <v>천매</v>
          </cell>
          <cell r="H126">
            <v>9.1050000000000004</v>
          </cell>
          <cell r="I126">
            <v>0</v>
          </cell>
          <cell r="J126">
            <v>0</v>
          </cell>
          <cell r="K126">
            <v>20616</v>
          </cell>
          <cell r="L126">
            <v>187708</v>
          </cell>
          <cell r="M126">
            <v>0</v>
          </cell>
          <cell r="N126">
            <v>0</v>
          </cell>
          <cell r="O126">
            <v>20616</v>
          </cell>
          <cell r="P126">
            <v>187708</v>
          </cell>
        </row>
        <row r="127">
          <cell r="E127" t="str">
            <v>벽돌소운반</v>
          </cell>
          <cell r="F127" t="str">
            <v>리프트</v>
          </cell>
          <cell r="G127" t="str">
            <v>천매</v>
          </cell>
          <cell r="H127">
            <v>658.89</v>
          </cell>
          <cell r="I127">
            <v>1142</v>
          </cell>
          <cell r="J127">
            <v>752452</v>
          </cell>
          <cell r="K127">
            <v>2253</v>
          </cell>
          <cell r="L127">
            <v>1484479</v>
          </cell>
          <cell r="M127">
            <v>3140</v>
          </cell>
          <cell r="N127">
            <v>2068914</v>
          </cell>
          <cell r="O127">
            <v>6535</v>
          </cell>
          <cell r="P127">
            <v>4305845</v>
          </cell>
        </row>
        <row r="128">
          <cell r="E128" t="str">
            <v>블록(한면치장)</v>
          </cell>
          <cell r="F128" t="str">
            <v>100*190*390</v>
          </cell>
          <cell r="G128" t="str">
            <v>M2</v>
          </cell>
          <cell r="H128">
            <v>351</v>
          </cell>
          <cell r="I128">
            <v>0</v>
          </cell>
          <cell r="J128">
            <v>0</v>
          </cell>
          <cell r="K128">
            <v>18450</v>
          </cell>
          <cell r="L128">
            <v>6475950</v>
          </cell>
          <cell r="M128">
            <v>0</v>
          </cell>
          <cell r="N128">
            <v>0</v>
          </cell>
          <cell r="O128">
            <v>18450</v>
          </cell>
          <cell r="P128">
            <v>6475950</v>
          </cell>
        </row>
        <row r="129">
          <cell r="E129" t="str">
            <v>시멘트(관급)</v>
          </cell>
          <cell r="F129" t="str">
            <v>4.0656</v>
          </cell>
          <cell r="G129" t="str">
            <v>KG</v>
          </cell>
          <cell r="H129">
            <v>1427</v>
          </cell>
          <cell r="J129">
            <v>0</v>
          </cell>
          <cell r="L129">
            <v>0</v>
          </cell>
          <cell r="N129">
            <v>0</v>
          </cell>
          <cell r="O129">
            <v>0</v>
          </cell>
          <cell r="P129">
            <v>0</v>
          </cell>
        </row>
        <row r="130">
          <cell r="E130" t="str">
            <v>모래(별도)</v>
          </cell>
          <cell r="F130" t="str">
            <v>0.0077</v>
          </cell>
          <cell r="G130" t="str">
            <v>M3</v>
          </cell>
          <cell r="H130">
            <v>2.7029999999999998</v>
          </cell>
          <cell r="J130">
            <v>0</v>
          </cell>
          <cell r="L130">
            <v>0</v>
          </cell>
          <cell r="N130">
            <v>0</v>
          </cell>
          <cell r="O130">
            <v>0</v>
          </cell>
          <cell r="P130">
            <v>0</v>
          </cell>
        </row>
        <row r="131">
          <cell r="E131" t="str">
            <v>스치로폴설치</v>
          </cell>
          <cell r="F131" t="str">
            <v>벽공간40MM비중0.02</v>
          </cell>
          <cell r="G131" t="str">
            <v>M2</v>
          </cell>
          <cell r="H131">
            <v>1064</v>
          </cell>
          <cell r="I131">
            <v>3225</v>
          </cell>
          <cell r="J131">
            <v>3431400</v>
          </cell>
          <cell r="K131">
            <v>2245</v>
          </cell>
          <cell r="L131">
            <v>2388680</v>
          </cell>
          <cell r="M131">
            <v>0</v>
          </cell>
          <cell r="N131">
            <v>0</v>
          </cell>
          <cell r="O131">
            <v>5470</v>
          </cell>
          <cell r="P131">
            <v>5820080</v>
          </cell>
        </row>
        <row r="132">
          <cell r="E132" t="str">
            <v>연결철물</v>
          </cell>
          <cell r="F132" t="str">
            <v>단열재보강용</v>
          </cell>
          <cell r="G132" t="str">
            <v>개</v>
          </cell>
          <cell r="H132">
            <v>4978</v>
          </cell>
          <cell r="I132">
            <v>450</v>
          </cell>
          <cell r="J132">
            <v>2240100</v>
          </cell>
          <cell r="K132">
            <v>0</v>
          </cell>
          <cell r="L132">
            <v>0</v>
          </cell>
          <cell r="M132">
            <v>0</v>
          </cell>
          <cell r="N132">
            <v>0</v>
          </cell>
          <cell r="O132">
            <v>450</v>
          </cell>
          <cell r="P132">
            <v>2240100</v>
          </cell>
        </row>
        <row r="133">
          <cell r="E133" t="str">
            <v>앵글보강</v>
          </cell>
          <cell r="F133" t="str">
            <v>100*100</v>
          </cell>
          <cell r="G133" t="str">
            <v>M</v>
          </cell>
          <cell r="H133">
            <v>20</v>
          </cell>
          <cell r="I133">
            <v>13740</v>
          </cell>
          <cell r="J133">
            <v>274800</v>
          </cell>
          <cell r="K133">
            <v>16500</v>
          </cell>
          <cell r="L133">
            <v>330000</v>
          </cell>
          <cell r="M133">
            <v>0</v>
          </cell>
          <cell r="N133">
            <v>0</v>
          </cell>
          <cell r="O133">
            <v>30240</v>
          </cell>
          <cell r="P133">
            <v>604800</v>
          </cell>
        </row>
        <row r="134">
          <cell r="E134" t="str">
            <v>수직죠인트</v>
          </cell>
          <cell r="G134" t="str">
            <v>M</v>
          </cell>
          <cell r="H134">
            <v>281</v>
          </cell>
          <cell r="I134">
            <v>1800</v>
          </cell>
          <cell r="J134">
            <v>505800</v>
          </cell>
          <cell r="K134">
            <v>2080</v>
          </cell>
          <cell r="L134">
            <v>584480</v>
          </cell>
          <cell r="M134">
            <v>0</v>
          </cell>
          <cell r="N134">
            <v>0</v>
          </cell>
          <cell r="O134">
            <v>3880</v>
          </cell>
          <cell r="P134">
            <v>1090280</v>
          </cell>
        </row>
        <row r="135">
          <cell r="E135" t="str">
            <v>합계</v>
          </cell>
          <cell r="H135">
            <v>0</v>
          </cell>
          <cell r="I135">
            <v>0</v>
          </cell>
          <cell r="J135">
            <v>72206552</v>
          </cell>
          <cell r="K135">
            <v>0</v>
          </cell>
          <cell r="L135">
            <v>179912706</v>
          </cell>
          <cell r="M135">
            <v>0</v>
          </cell>
          <cell r="N135">
            <v>2068914</v>
          </cell>
          <cell r="P135">
            <v>254188172</v>
          </cell>
        </row>
        <row r="136">
          <cell r="D136" t="str">
            <v>6.미장공사</v>
          </cell>
          <cell r="G136" t="str">
            <v xml:space="preserve"> </v>
          </cell>
          <cell r="H136">
            <v>0</v>
          </cell>
        </row>
        <row r="137">
          <cell r="E137" t="str">
            <v>몰탈바르기</v>
          </cell>
          <cell r="F137" t="str">
            <v>바닥20MM(줄눈무)</v>
          </cell>
          <cell r="G137" t="str">
            <v>M2</v>
          </cell>
          <cell r="H137">
            <v>238</v>
          </cell>
          <cell r="I137">
            <v>0</v>
          </cell>
          <cell r="J137">
            <v>0</v>
          </cell>
          <cell r="K137">
            <v>6235</v>
          </cell>
          <cell r="L137">
            <v>1483930</v>
          </cell>
          <cell r="M137">
            <v>0</v>
          </cell>
          <cell r="N137">
            <v>0</v>
          </cell>
          <cell r="O137">
            <v>6235</v>
          </cell>
          <cell r="P137">
            <v>1483930</v>
          </cell>
        </row>
        <row r="138">
          <cell r="E138" t="str">
            <v>시멘트(관급)</v>
          </cell>
          <cell r="F138" t="str">
            <v>10.71</v>
          </cell>
          <cell r="G138" t="str">
            <v>KG</v>
          </cell>
          <cell r="H138">
            <v>2549</v>
          </cell>
          <cell r="J138">
            <v>0</v>
          </cell>
          <cell r="L138">
            <v>0</v>
          </cell>
          <cell r="N138">
            <v>0</v>
          </cell>
          <cell r="O138">
            <v>0</v>
          </cell>
          <cell r="P138">
            <v>0</v>
          </cell>
        </row>
        <row r="139">
          <cell r="E139" t="str">
            <v>모래(별도)</v>
          </cell>
          <cell r="F139" t="str">
            <v>0.0231</v>
          </cell>
          <cell r="G139" t="str">
            <v>M3</v>
          </cell>
          <cell r="H139">
            <v>5.5</v>
          </cell>
          <cell r="J139">
            <v>0</v>
          </cell>
          <cell r="L139">
            <v>0</v>
          </cell>
          <cell r="N139">
            <v>0</v>
          </cell>
          <cell r="O139">
            <v>0</v>
          </cell>
          <cell r="P139">
            <v>0</v>
          </cell>
        </row>
        <row r="140">
          <cell r="E140" t="str">
            <v>몰탈바르기</v>
          </cell>
          <cell r="F140" t="str">
            <v>바닥60MM(줄눈무)</v>
          </cell>
          <cell r="G140" t="str">
            <v>M2</v>
          </cell>
          <cell r="H140">
            <v>793</v>
          </cell>
          <cell r="I140">
            <v>0</v>
          </cell>
          <cell r="J140">
            <v>0</v>
          </cell>
          <cell r="K140">
            <v>8200</v>
          </cell>
          <cell r="L140">
            <v>6502600</v>
          </cell>
          <cell r="M140">
            <v>0</v>
          </cell>
          <cell r="N140">
            <v>0</v>
          </cell>
          <cell r="O140">
            <v>8200</v>
          </cell>
          <cell r="P140">
            <v>6502600</v>
          </cell>
        </row>
        <row r="141">
          <cell r="E141" t="str">
            <v>시멘트(관급)</v>
          </cell>
          <cell r="F141" t="str">
            <v>32.13</v>
          </cell>
          <cell r="G141" t="str">
            <v>KG</v>
          </cell>
          <cell r="H141">
            <v>25479</v>
          </cell>
          <cell r="J141">
            <v>0</v>
          </cell>
          <cell r="L141">
            <v>0</v>
          </cell>
          <cell r="N141">
            <v>0</v>
          </cell>
          <cell r="O141">
            <v>0</v>
          </cell>
          <cell r="P141">
            <v>0</v>
          </cell>
        </row>
        <row r="142">
          <cell r="E142" t="str">
            <v>모래(별도)</v>
          </cell>
          <cell r="F142" t="str">
            <v>0.0693</v>
          </cell>
          <cell r="G142" t="str">
            <v>M3</v>
          </cell>
          <cell r="H142">
            <v>54.954999999999998</v>
          </cell>
          <cell r="J142">
            <v>0</v>
          </cell>
          <cell r="L142">
            <v>0</v>
          </cell>
          <cell r="N142">
            <v>0</v>
          </cell>
          <cell r="O142">
            <v>0</v>
          </cell>
          <cell r="P142">
            <v>0</v>
          </cell>
        </row>
        <row r="143">
          <cell r="E143" t="str">
            <v>몰탈바르기</v>
          </cell>
          <cell r="F143" t="str">
            <v>(초벌+정벌)내벽11MM</v>
          </cell>
          <cell r="G143" t="str">
            <v>M2</v>
          </cell>
          <cell r="H143">
            <v>914</v>
          </cell>
          <cell r="I143">
            <v>0</v>
          </cell>
          <cell r="J143">
            <v>0</v>
          </cell>
          <cell r="K143">
            <v>9124</v>
          </cell>
          <cell r="L143">
            <v>8339336</v>
          </cell>
          <cell r="M143">
            <v>0</v>
          </cell>
          <cell r="N143">
            <v>0</v>
          </cell>
          <cell r="O143">
            <v>9124</v>
          </cell>
          <cell r="P143">
            <v>8339336</v>
          </cell>
        </row>
        <row r="144">
          <cell r="E144" t="str">
            <v>시멘트(관급)</v>
          </cell>
          <cell r="F144" t="str">
            <v>6.45</v>
          </cell>
          <cell r="G144" t="str">
            <v>KG</v>
          </cell>
          <cell r="H144">
            <v>5895</v>
          </cell>
          <cell r="J144">
            <v>0</v>
          </cell>
          <cell r="L144">
            <v>0</v>
          </cell>
          <cell r="N144">
            <v>0</v>
          </cell>
          <cell r="O144">
            <v>0</v>
          </cell>
          <cell r="P144">
            <v>0</v>
          </cell>
        </row>
        <row r="145">
          <cell r="E145" t="str">
            <v>모래(별도)</v>
          </cell>
          <cell r="F145" t="str">
            <v>0.0139</v>
          </cell>
          <cell r="G145" t="str">
            <v>M3</v>
          </cell>
          <cell r="H145">
            <v>12.7</v>
          </cell>
          <cell r="J145">
            <v>0</v>
          </cell>
          <cell r="L145">
            <v>0</v>
          </cell>
          <cell r="N145">
            <v>0</v>
          </cell>
          <cell r="O145">
            <v>0</v>
          </cell>
          <cell r="P145">
            <v>0</v>
          </cell>
        </row>
        <row r="146">
          <cell r="E146" t="str">
            <v>몰탈바르기</v>
          </cell>
          <cell r="F146" t="str">
            <v>(초벌+정벌)내벽18MM</v>
          </cell>
          <cell r="G146" t="str">
            <v>M2</v>
          </cell>
          <cell r="H146">
            <v>9205</v>
          </cell>
          <cell r="I146">
            <v>0</v>
          </cell>
          <cell r="J146">
            <v>0</v>
          </cell>
          <cell r="K146">
            <v>11240</v>
          </cell>
          <cell r="L146">
            <v>103464200</v>
          </cell>
          <cell r="M146">
            <v>0</v>
          </cell>
          <cell r="N146">
            <v>0</v>
          </cell>
          <cell r="O146">
            <v>11240</v>
          </cell>
          <cell r="P146">
            <v>103464200</v>
          </cell>
        </row>
        <row r="147">
          <cell r="E147" t="str">
            <v>시멘트(관급)</v>
          </cell>
          <cell r="F147" t="str">
            <v>10.55</v>
          </cell>
          <cell r="G147" t="str">
            <v>KG</v>
          </cell>
          <cell r="H147">
            <v>97113</v>
          </cell>
          <cell r="J147">
            <v>0</v>
          </cell>
          <cell r="L147">
            <v>0</v>
          </cell>
          <cell r="N147">
            <v>0</v>
          </cell>
          <cell r="O147">
            <v>0</v>
          </cell>
          <cell r="P147">
            <v>0</v>
          </cell>
        </row>
        <row r="148">
          <cell r="E148" t="str">
            <v>모래(별도)</v>
          </cell>
          <cell r="F148" t="str">
            <v>0.0227</v>
          </cell>
          <cell r="G148" t="str">
            <v>M3</v>
          </cell>
          <cell r="H148">
            <v>208.95</v>
          </cell>
          <cell r="J148">
            <v>0</v>
          </cell>
          <cell r="L148">
            <v>0</v>
          </cell>
          <cell r="N148">
            <v>0</v>
          </cell>
          <cell r="O148">
            <v>0</v>
          </cell>
          <cell r="P148">
            <v>0</v>
          </cell>
        </row>
        <row r="149">
          <cell r="E149" t="str">
            <v>몰탈바르기</v>
          </cell>
          <cell r="F149" t="str">
            <v>(초벌+정벌)외벽24MM</v>
          </cell>
          <cell r="G149" t="str">
            <v>M2</v>
          </cell>
          <cell r="H149">
            <v>227</v>
          </cell>
          <cell r="I149">
            <v>0</v>
          </cell>
          <cell r="J149">
            <v>0</v>
          </cell>
          <cell r="K149">
            <v>12570</v>
          </cell>
          <cell r="L149">
            <v>2853390</v>
          </cell>
          <cell r="M149">
            <v>0</v>
          </cell>
          <cell r="N149">
            <v>0</v>
          </cell>
          <cell r="O149">
            <v>12570</v>
          </cell>
          <cell r="P149">
            <v>2853390</v>
          </cell>
        </row>
        <row r="150">
          <cell r="E150" t="str">
            <v>시멘트(관급)</v>
          </cell>
          <cell r="F150" t="str">
            <v>15.83</v>
          </cell>
          <cell r="G150" t="str">
            <v>KG</v>
          </cell>
          <cell r="H150">
            <v>3593</v>
          </cell>
          <cell r="J150">
            <v>0</v>
          </cell>
          <cell r="L150">
            <v>0</v>
          </cell>
          <cell r="N150">
            <v>0</v>
          </cell>
          <cell r="O150">
            <v>0</v>
          </cell>
          <cell r="P150">
            <v>0</v>
          </cell>
        </row>
        <row r="151">
          <cell r="E151" t="str">
            <v>모래(별도)</v>
          </cell>
          <cell r="F151" t="str">
            <v>0.029</v>
          </cell>
          <cell r="G151" t="str">
            <v>M3</v>
          </cell>
          <cell r="H151">
            <v>7</v>
          </cell>
          <cell r="J151">
            <v>0</v>
          </cell>
          <cell r="L151">
            <v>0</v>
          </cell>
          <cell r="N151">
            <v>0</v>
          </cell>
          <cell r="O151">
            <v>0</v>
          </cell>
          <cell r="P151">
            <v>0</v>
          </cell>
        </row>
        <row r="152">
          <cell r="E152" t="str">
            <v>몰탈바르기</v>
          </cell>
          <cell r="F152" t="str">
            <v>천정9MM</v>
          </cell>
          <cell r="G152" t="str">
            <v>M2</v>
          </cell>
          <cell r="H152">
            <v>40</v>
          </cell>
          <cell r="I152">
            <v>0</v>
          </cell>
          <cell r="J152">
            <v>0</v>
          </cell>
          <cell r="K152">
            <v>14050</v>
          </cell>
          <cell r="L152">
            <v>562000</v>
          </cell>
          <cell r="M152">
            <v>0</v>
          </cell>
          <cell r="N152">
            <v>0</v>
          </cell>
          <cell r="O152">
            <v>14050</v>
          </cell>
          <cell r="P152">
            <v>562000</v>
          </cell>
        </row>
        <row r="153">
          <cell r="E153" t="str">
            <v>시멘트(관급)</v>
          </cell>
          <cell r="F153" t="str">
            <v>5.27</v>
          </cell>
          <cell r="G153" t="str">
            <v>KG</v>
          </cell>
          <cell r="H153">
            <v>211</v>
          </cell>
          <cell r="J153">
            <v>0</v>
          </cell>
          <cell r="L153">
            <v>0</v>
          </cell>
          <cell r="N153">
            <v>0</v>
          </cell>
          <cell r="O153">
            <v>0</v>
          </cell>
          <cell r="P153">
            <v>0</v>
          </cell>
        </row>
        <row r="154">
          <cell r="E154" t="str">
            <v>모래(별도)</v>
          </cell>
          <cell r="F154" t="str">
            <v>0.0113</v>
          </cell>
          <cell r="G154" t="str">
            <v>㎥</v>
          </cell>
          <cell r="H154">
            <v>0.45</v>
          </cell>
          <cell r="J154">
            <v>0</v>
          </cell>
          <cell r="L154">
            <v>0</v>
          </cell>
          <cell r="N154">
            <v>0</v>
          </cell>
          <cell r="O154">
            <v>0</v>
          </cell>
          <cell r="P154">
            <v>0</v>
          </cell>
        </row>
        <row r="155">
          <cell r="E155" t="str">
            <v>쇠흙손마감</v>
          </cell>
          <cell r="F155" t="str">
            <v>줄눈무</v>
          </cell>
          <cell r="G155" t="str">
            <v>M2</v>
          </cell>
          <cell r="H155">
            <v>1631</v>
          </cell>
          <cell r="I155">
            <v>0</v>
          </cell>
          <cell r="J155">
            <v>0</v>
          </cell>
          <cell r="K155">
            <v>2972</v>
          </cell>
          <cell r="L155">
            <v>4847332</v>
          </cell>
          <cell r="M155">
            <v>0</v>
          </cell>
          <cell r="N155">
            <v>0</v>
          </cell>
          <cell r="O155">
            <v>2972</v>
          </cell>
          <cell r="P155">
            <v>4847332</v>
          </cell>
        </row>
        <row r="156">
          <cell r="E156" t="str">
            <v>콘크리트면마무리</v>
          </cell>
          <cell r="F156" t="str">
            <v>내벽</v>
          </cell>
          <cell r="G156" t="str">
            <v>M2</v>
          </cell>
          <cell r="H156">
            <v>831</v>
          </cell>
          <cell r="I156">
            <v>277</v>
          </cell>
          <cell r="J156">
            <v>230187</v>
          </cell>
          <cell r="K156">
            <v>3084</v>
          </cell>
          <cell r="L156">
            <v>2562804</v>
          </cell>
          <cell r="M156">
            <v>0</v>
          </cell>
          <cell r="N156">
            <v>0</v>
          </cell>
          <cell r="O156">
            <v>3361</v>
          </cell>
          <cell r="P156">
            <v>2792991</v>
          </cell>
        </row>
        <row r="157">
          <cell r="E157" t="str">
            <v>시멘트(관급)</v>
          </cell>
          <cell r="F157" t="str">
            <v>1.43</v>
          </cell>
          <cell r="G157" t="str">
            <v>KG</v>
          </cell>
          <cell r="H157">
            <v>1188</v>
          </cell>
          <cell r="J157">
            <v>0</v>
          </cell>
          <cell r="L157">
            <v>0</v>
          </cell>
          <cell r="N157">
            <v>0</v>
          </cell>
          <cell r="O157">
            <v>0</v>
          </cell>
          <cell r="P157">
            <v>0</v>
          </cell>
        </row>
        <row r="158">
          <cell r="E158" t="str">
            <v>와이어매쉬</v>
          </cell>
          <cell r="F158" t="str">
            <v>#8-150*150</v>
          </cell>
          <cell r="G158" t="str">
            <v>M2</v>
          </cell>
          <cell r="H158">
            <v>2240</v>
          </cell>
          <cell r="I158">
            <v>751</v>
          </cell>
          <cell r="J158">
            <v>1682240</v>
          </cell>
          <cell r="K158">
            <v>781</v>
          </cell>
          <cell r="L158">
            <v>1749440</v>
          </cell>
          <cell r="M158">
            <v>0</v>
          </cell>
          <cell r="N158">
            <v>0</v>
          </cell>
          <cell r="O158">
            <v>1532</v>
          </cell>
          <cell r="P158">
            <v>3431680</v>
          </cell>
        </row>
        <row r="159">
          <cell r="E159" t="str">
            <v>후로아하드너(BR)</v>
          </cell>
          <cell r="F159" t="str">
            <v>CONC타설동시</v>
          </cell>
          <cell r="G159" t="str">
            <v>M2</v>
          </cell>
          <cell r="H159">
            <v>363</v>
          </cell>
          <cell r="I159">
            <v>2000</v>
          </cell>
          <cell r="J159">
            <v>726000</v>
          </cell>
          <cell r="K159">
            <v>9343</v>
          </cell>
          <cell r="L159">
            <v>3391509</v>
          </cell>
          <cell r="M159">
            <v>0</v>
          </cell>
          <cell r="N159">
            <v>0</v>
          </cell>
          <cell r="O159">
            <v>11343</v>
          </cell>
          <cell r="P159">
            <v>4117509</v>
          </cell>
        </row>
        <row r="160">
          <cell r="E160" t="str">
            <v>창틀주위몰탈충진</v>
          </cell>
          <cell r="G160" t="str">
            <v>M</v>
          </cell>
          <cell r="H160">
            <v>1573</v>
          </cell>
          <cell r="I160">
            <v>270</v>
          </cell>
          <cell r="J160">
            <v>424710</v>
          </cell>
          <cell r="K160">
            <v>1453</v>
          </cell>
          <cell r="L160">
            <v>2285569</v>
          </cell>
          <cell r="M160">
            <v>0</v>
          </cell>
          <cell r="N160">
            <v>0</v>
          </cell>
          <cell r="O160">
            <v>1723</v>
          </cell>
          <cell r="P160">
            <v>2710279</v>
          </cell>
        </row>
        <row r="161">
          <cell r="E161" t="str">
            <v>시멘트(관급)</v>
          </cell>
          <cell r="F161" t="str">
            <v>2.73</v>
          </cell>
          <cell r="G161" t="str">
            <v>KG</v>
          </cell>
          <cell r="H161">
            <v>4294</v>
          </cell>
          <cell r="J161">
            <v>0</v>
          </cell>
          <cell r="L161">
            <v>0</v>
          </cell>
          <cell r="N161">
            <v>0</v>
          </cell>
          <cell r="O161">
            <v>0</v>
          </cell>
          <cell r="P161">
            <v>0</v>
          </cell>
        </row>
        <row r="162">
          <cell r="E162" t="str">
            <v>모래(별도)</v>
          </cell>
          <cell r="F162" t="str">
            <v>0.006</v>
          </cell>
          <cell r="G162" t="str">
            <v>M3</v>
          </cell>
          <cell r="H162">
            <v>9.44</v>
          </cell>
          <cell r="J162">
            <v>0</v>
          </cell>
          <cell r="L162">
            <v>0</v>
          </cell>
          <cell r="N162">
            <v>0</v>
          </cell>
          <cell r="O162">
            <v>0</v>
          </cell>
          <cell r="P162">
            <v>0</v>
          </cell>
        </row>
        <row r="163">
          <cell r="E163" t="str">
            <v>합계</v>
          </cell>
          <cell r="G163" t="str">
            <v xml:space="preserve"> </v>
          </cell>
          <cell r="H163">
            <v>0</v>
          </cell>
          <cell r="I163">
            <v>0</v>
          </cell>
          <cell r="J163">
            <v>3063137</v>
          </cell>
          <cell r="K163">
            <v>0</v>
          </cell>
          <cell r="L163">
            <v>138042110</v>
          </cell>
          <cell r="M163">
            <v>0</v>
          </cell>
          <cell r="N163">
            <v>0</v>
          </cell>
          <cell r="P163">
            <v>141105247</v>
          </cell>
        </row>
        <row r="165">
          <cell r="D165" t="str">
            <v>7.방수공사</v>
          </cell>
          <cell r="G165" t="str">
            <v xml:space="preserve"> </v>
          </cell>
          <cell r="H165">
            <v>0</v>
          </cell>
        </row>
        <row r="166">
          <cell r="E166" t="str">
            <v>레미콘(관급)</v>
          </cell>
          <cell r="F166" t="str">
            <v>25-180-15</v>
          </cell>
          <cell r="G166" t="str">
            <v>M3</v>
          </cell>
          <cell r="H166">
            <v>253</v>
          </cell>
          <cell r="J166">
            <v>0</v>
          </cell>
          <cell r="L166">
            <v>0</v>
          </cell>
          <cell r="N166">
            <v>0</v>
          </cell>
          <cell r="O166">
            <v>0</v>
          </cell>
          <cell r="P166">
            <v>0</v>
          </cell>
        </row>
        <row r="167">
          <cell r="E167" t="str">
            <v>펌프카.붐(무근)</v>
          </cell>
          <cell r="F167" t="str">
            <v>100㎥이상스럼프15</v>
          </cell>
          <cell r="G167" t="str">
            <v>M3</v>
          </cell>
          <cell r="H167">
            <v>248</v>
          </cell>
          <cell r="I167">
            <v>464</v>
          </cell>
          <cell r="J167">
            <v>115072</v>
          </cell>
          <cell r="K167">
            <v>5550</v>
          </cell>
          <cell r="L167">
            <v>1376400</v>
          </cell>
          <cell r="M167">
            <v>3724</v>
          </cell>
          <cell r="N167">
            <v>923552</v>
          </cell>
          <cell r="O167">
            <v>9738</v>
          </cell>
          <cell r="P167">
            <v>2415024</v>
          </cell>
        </row>
        <row r="168">
          <cell r="E168" t="str">
            <v>방수몰탈바름</v>
          </cell>
          <cell r="F168" t="str">
            <v>바닥24MM콘크리트</v>
          </cell>
          <cell r="G168" t="str">
            <v>M2</v>
          </cell>
          <cell r="H168">
            <v>20</v>
          </cell>
          <cell r="I168">
            <v>420</v>
          </cell>
          <cell r="J168">
            <v>8400</v>
          </cell>
          <cell r="K168">
            <v>5372</v>
          </cell>
          <cell r="L168">
            <v>107440</v>
          </cell>
          <cell r="M168">
            <v>0</v>
          </cell>
          <cell r="N168">
            <v>0</v>
          </cell>
          <cell r="O168">
            <v>5792</v>
          </cell>
          <cell r="P168">
            <v>115840</v>
          </cell>
        </row>
        <row r="169">
          <cell r="E169" t="str">
            <v>시멘트(관급)</v>
          </cell>
          <cell r="F169" t="str">
            <v>12.85</v>
          </cell>
          <cell r="G169" t="str">
            <v>KG</v>
          </cell>
          <cell r="H169">
            <v>257</v>
          </cell>
          <cell r="J169">
            <v>0</v>
          </cell>
          <cell r="L169">
            <v>0</v>
          </cell>
          <cell r="N169">
            <v>0</v>
          </cell>
          <cell r="O169">
            <v>0</v>
          </cell>
          <cell r="P169">
            <v>0</v>
          </cell>
        </row>
        <row r="170">
          <cell r="E170" t="str">
            <v>모래(별도)</v>
          </cell>
          <cell r="F170" t="str">
            <v>0.0277</v>
          </cell>
          <cell r="G170" t="str">
            <v>M3</v>
          </cell>
          <cell r="H170">
            <v>0.55000000000000004</v>
          </cell>
          <cell r="J170">
            <v>0</v>
          </cell>
          <cell r="L170">
            <v>0</v>
          </cell>
          <cell r="N170">
            <v>0</v>
          </cell>
          <cell r="O170">
            <v>0</v>
          </cell>
          <cell r="P170">
            <v>0</v>
          </cell>
        </row>
        <row r="171">
          <cell r="E171" t="str">
            <v>방수몰탈바름</v>
          </cell>
          <cell r="F171" t="str">
            <v>벽24MM콘크리트</v>
          </cell>
          <cell r="G171" t="str">
            <v>M2</v>
          </cell>
          <cell r="H171">
            <v>14</v>
          </cell>
          <cell r="I171">
            <v>512</v>
          </cell>
          <cell r="J171">
            <v>7168</v>
          </cell>
          <cell r="K171">
            <v>11117</v>
          </cell>
          <cell r="L171">
            <v>155638</v>
          </cell>
          <cell r="M171">
            <v>0</v>
          </cell>
          <cell r="N171">
            <v>0</v>
          </cell>
          <cell r="O171">
            <v>11629</v>
          </cell>
          <cell r="P171">
            <v>162806</v>
          </cell>
        </row>
        <row r="172">
          <cell r="E172" t="str">
            <v>시멘트(관급)</v>
          </cell>
          <cell r="F172" t="str">
            <v>14.07</v>
          </cell>
          <cell r="G172" t="str">
            <v>KG</v>
          </cell>
          <cell r="H172">
            <v>197</v>
          </cell>
          <cell r="J172">
            <v>0</v>
          </cell>
          <cell r="L172">
            <v>0</v>
          </cell>
          <cell r="N172">
            <v>0</v>
          </cell>
          <cell r="O172">
            <v>0</v>
          </cell>
          <cell r="P172">
            <v>0</v>
          </cell>
        </row>
        <row r="173">
          <cell r="E173" t="str">
            <v>모래(별도)</v>
          </cell>
          <cell r="F173" t="str">
            <v>0.03</v>
          </cell>
          <cell r="G173" t="str">
            <v>M3</v>
          </cell>
          <cell r="H173">
            <v>0.42</v>
          </cell>
          <cell r="J173">
            <v>0</v>
          </cell>
          <cell r="L173">
            <v>0</v>
          </cell>
          <cell r="N173">
            <v>0</v>
          </cell>
          <cell r="O173">
            <v>0</v>
          </cell>
          <cell r="P173">
            <v>0</v>
          </cell>
        </row>
        <row r="174">
          <cell r="E174" t="str">
            <v>고름몰탈바르기</v>
          </cell>
          <cell r="F174" t="str">
            <v>바닥15MM</v>
          </cell>
          <cell r="G174" t="str">
            <v>M2</v>
          </cell>
          <cell r="H174">
            <v>760</v>
          </cell>
          <cell r="I174">
            <v>0</v>
          </cell>
          <cell r="J174">
            <v>0</v>
          </cell>
          <cell r="K174">
            <v>5166</v>
          </cell>
          <cell r="L174">
            <v>3926160</v>
          </cell>
          <cell r="M174">
            <v>0</v>
          </cell>
          <cell r="N174">
            <v>0</v>
          </cell>
          <cell r="O174">
            <v>5166</v>
          </cell>
          <cell r="P174">
            <v>3926160</v>
          </cell>
        </row>
        <row r="175">
          <cell r="E175" t="str">
            <v>시멘트(관급)</v>
          </cell>
          <cell r="F175" t="str">
            <v>8.03</v>
          </cell>
          <cell r="G175" t="str">
            <v>KG</v>
          </cell>
          <cell r="H175">
            <v>6103</v>
          </cell>
          <cell r="J175">
            <v>0</v>
          </cell>
          <cell r="L175">
            <v>0</v>
          </cell>
          <cell r="N175">
            <v>0</v>
          </cell>
          <cell r="O175">
            <v>0</v>
          </cell>
          <cell r="P175">
            <v>0</v>
          </cell>
        </row>
        <row r="176">
          <cell r="E176" t="str">
            <v>모래(별도)</v>
          </cell>
          <cell r="F176" t="str">
            <v>0.0173</v>
          </cell>
          <cell r="G176" t="str">
            <v>M3</v>
          </cell>
          <cell r="H176">
            <v>13.15</v>
          </cell>
          <cell r="J176">
            <v>0</v>
          </cell>
          <cell r="L176">
            <v>0</v>
          </cell>
          <cell r="N176">
            <v>0</v>
          </cell>
          <cell r="O176">
            <v>0</v>
          </cell>
          <cell r="P176">
            <v>0</v>
          </cell>
        </row>
        <row r="177">
          <cell r="E177" t="str">
            <v>이중복합방수</v>
          </cell>
          <cell r="F177" t="str">
            <v>노출형</v>
          </cell>
          <cell r="G177" t="str">
            <v>M2</v>
          </cell>
          <cell r="H177">
            <v>540</v>
          </cell>
          <cell r="I177">
            <v>7850</v>
          </cell>
          <cell r="J177">
            <v>4239000</v>
          </cell>
          <cell r="K177">
            <v>7310</v>
          </cell>
          <cell r="L177">
            <v>3947400</v>
          </cell>
          <cell r="M177">
            <v>0</v>
          </cell>
          <cell r="N177">
            <v>0</v>
          </cell>
          <cell r="O177">
            <v>15160</v>
          </cell>
          <cell r="P177">
            <v>8186400</v>
          </cell>
        </row>
        <row r="178">
          <cell r="E178" t="str">
            <v>이중복합방수</v>
          </cell>
          <cell r="F178" t="str">
            <v>비노출형</v>
          </cell>
          <cell r="G178" t="str">
            <v>M2</v>
          </cell>
          <cell r="H178">
            <v>1628</v>
          </cell>
          <cell r="I178">
            <v>7850</v>
          </cell>
          <cell r="J178">
            <v>12779800</v>
          </cell>
          <cell r="K178">
            <v>7310</v>
          </cell>
          <cell r="L178">
            <v>11900680</v>
          </cell>
          <cell r="M178">
            <v>0</v>
          </cell>
          <cell r="N178">
            <v>0</v>
          </cell>
          <cell r="O178">
            <v>15160</v>
          </cell>
          <cell r="P178">
            <v>24680480</v>
          </cell>
        </row>
        <row r="179">
          <cell r="E179" t="str">
            <v>탄성고무바닥재</v>
          </cell>
          <cell r="F179" t="str">
            <v>9T</v>
          </cell>
          <cell r="G179" t="str">
            <v>M2</v>
          </cell>
          <cell r="H179">
            <v>212</v>
          </cell>
          <cell r="I179">
            <v>4800</v>
          </cell>
          <cell r="J179">
            <v>1017600</v>
          </cell>
          <cell r="K179">
            <v>0</v>
          </cell>
          <cell r="L179">
            <v>0</v>
          </cell>
          <cell r="M179">
            <v>0</v>
          </cell>
          <cell r="N179">
            <v>0</v>
          </cell>
          <cell r="O179">
            <v>4800</v>
          </cell>
          <cell r="P179">
            <v>1017600</v>
          </cell>
        </row>
        <row r="180">
          <cell r="E180" t="str">
            <v>폴리우레탄바닥재</v>
          </cell>
          <cell r="F180" t="str">
            <v>덱코팅P.R시스템</v>
          </cell>
          <cell r="G180" t="str">
            <v>M2</v>
          </cell>
          <cell r="H180">
            <v>803</v>
          </cell>
          <cell r="I180">
            <v>12400</v>
          </cell>
          <cell r="J180">
            <v>9957200</v>
          </cell>
          <cell r="K180">
            <v>0</v>
          </cell>
          <cell r="L180">
            <v>0</v>
          </cell>
          <cell r="M180">
            <v>0</v>
          </cell>
          <cell r="N180">
            <v>0</v>
          </cell>
          <cell r="O180">
            <v>12400</v>
          </cell>
          <cell r="P180">
            <v>9957200</v>
          </cell>
        </row>
        <row r="181">
          <cell r="E181" t="str">
            <v>구체몰탈방수</v>
          </cell>
          <cell r="F181" t="str">
            <v>바닥</v>
          </cell>
          <cell r="G181" t="str">
            <v>M2</v>
          </cell>
          <cell r="H181">
            <v>2034</v>
          </cell>
          <cell r="I181">
            <v>740</v>
          </cell>
          <cell r="J181">
            <v>1505160</v>
          </cell>
          <cell r="K181">
            <v>6112</v>
          </cell>
          <cell r="L181">
            <v>12431808</v>
          </cell>
          <cell r="M181">
            <v>0</v>
          </cell>
          <cell r="N181">
            <v>0</v>
          </cell>
          <cell r="O181">
            <v>6852</v>
          </cell>
          <cell r="P181">
            <v>13936968</v>
          </cell>
        </row>
        <row r="182">
          <cell r="E182" t="str">
            <v>구체몰탈방수</v>
          </cell>
          <cell r="F182" t="str">
            <v>벽</v>
          </cell>
          <cell r="G182" t="str">
            <v>M2</v>
          </cell>
          <cell r="H182">
            <v>2551</v>
          </cell>
          <cell r="I182">
            <v>812</v>
          </cell>
          <cell r="J182">
            <v>2071412</v>
          </cell>
          <cell r="K182">
            <v>11240</v>
          </cell>
          <cell r="L182">
            <v>28673240</v>
          </cell>
          <cell r="M182">
            <v>0</v>
          </cell>
          <cell r="N182">
            <v>0</v>
          </cell>
          <cell r="O182">
            <v>12052</v>
          </cell>
          <cell r="P182">
            <v>30744652</v>
          </cell>
        </row>
        <row r="183">
          <cell r="E183" t="str">
            <v>신축줄눈(PVC)</v>
          </cell>
          <cell r="F183" t="str">
            <v>80~110코킹포함</v>
          </cell>
          <cell r="G183" t="str">
            <v>M</v>
          </cell>
          <cell r="H183">
            <v>984</v>
          </cell>
          <cell r="I183">
            <v>2017</v>
          </cell>
          <cell r="J183">
            <v>1984728</v>
          </cell>
          <cell r="K183">
            <v>2878</v>
          </cell>
          <cell r="L183">
            <v>2831952</v>
          </cell>
          <cell r="M183">
            <v>0</v>
          </cell>
          <cell r="N183">
            <v>0</v>
          </cell>
          <cell r="O183">
            <v>4895</v>
          </cell>
          <cell r="P183">
            <v>4816680</v>
          </cell>
        </row>
        <row r="184">
          <cell r="E184" t="str">
            <v>수밀코킹</v>
          </cell>
          <cell r="F184" t="str">
            <v>10MM각/2(창호주위)</v>
          </cell>
          <cell r="G184" t="str">
            <v>M</v>
          </cell>
          <cell r="H184">
            <v>7382</v>
          </cell>
          <cell r="I184">
            <v>680</v>
          </cell>
          <cell r="J184">
            <v>5019760</v>
          </cell>
          <cell r="K184">
            <v>981</v>
          </cell>
          <cell r="L184">
            <v>7241742</v>
          </cell>
          <cell r="M184">
            <v>0</v>
          </cell>
          <cell r="N184">
            <v>0</v>
          </cell>
          <cell r="O184">
            <v>1661</v>
          </cell>
          <cell r="P184">
            <v>12261502</v>
          </cell>
        </row>
        <row r="185">
          <cell r="E185" t="str">
            <v>수밀코킹</v>
          </cell>
          <cell r="F185" t="str">
            <v>10MM/4각(창호,창대주위)</v>
          </cell>
          <cell r="G185" t="str">
            <v>M</v>
          </cell>
          <cell r="H185">
            <v>3481</v>
          </cell>
          <cell r="I185">
            <v>680</v>
          </cell>
          <cell r="J185">
            <v>2367080</v>
          </cell>
          <cell r="K185">
            <v>981</v>
          </cell>
          <cell r="L185">
            <v>3414861</v>
          </cell>
          <cell r="M185">
            <v>0</v>
          </cell>
          <cell r="N185">
            <v>0</v>
          </cell>
          <cell r="O185">
            <v>1661</v>
          </cell>
          <cell r="P185">
            <v>5781941</v>
          </cell>
        </row>
        <row r="186">
          <cell r="E186" t="str">
            <v>수밀코킹</v>
          </cell>
          <cell r="F186" t="str">
            <v>10MM숨은바(방수용)</v>
          </cell>
          <cell r="G186" t="str">
            <v>M</v>
          </cell>
          <cell r="H186">
            <v>96</v>
          </cell>
          <cell r="I186">
            <v>680</v>
          </cell>
          <cell r="J186">
            <v>65280</v>
          </cell>
          <cell r="K186">
            <v>981</v>
          </cell>
          <cell r="L186">
            <v>94176</v>
          </cell>
          <cell r="M186">
            <v>0</v>
          </cell>
          <cell r="N186">
            <v>0</v>
          </cell>
          <cell r="O186">
            <v>1661</v>
          </cell>
          <cell r="P186">
            <v>159456</v>
          </cell>
        </row>
        <row r="187">
          <cell r="E187" t="str">
            <v>수밀코킹</v>
          </cell>
          <cell r="F187" t="str">
            <v>10MM/4비닐타일주위</v>
          </cell>
          <cell r="G187" t="str">
            <v>M</v>
          </cell>
          <cell r="H187">
            <v>620</v>
          </cell>
          <cell r="I187">
            <v>680</v>
          </cell>
          <cell r="J187">
            <v>421600</v>
          </cell>
          <cell r="K187">
            <v>981</v>
          </cell>
          <cell r="L187">
            <v>608220</v>
          </cell>
          <cell r="M187">
            <v>0</v>
          </cell>
          <cell r="N187">
            <v>0</v>
          </cell>
          <cell r="O187">
            <v>1661</v>
          </cell>
          <cell r="P187">
            <v>1029820</v>
          </cell>
        </row>
        <row r="188">
          <cell r="E188" t="str">
            <v>합계</v>
          </cell>
          <cell r="G188" t="str">
            <v xml:space="preserve"> </v>
          </cell>
          <cell r="H188">
            <v>0</v>
          </cell>
          <cell r="I188">
            <v>0</v>
          </cell>
          <cell r="J188">
            <v>41559260</v>
          </cell>
          <cell r="K188">
            <v>0</v>
          </cell>
          <cell r="L188">
            <v>76709717</v>
          </cell>
          <cell r="M188">
            <v>0</v>
          </cell>
          <cell r="N188">
            <v>923552</v>
          </cell>
          <cell r="P188">
            <v>119192529</v>
          </cell>
        </row>
        <row r="190">
          <cell r="D190" t="str">
            <v>8.타일및석공사</v>
          </cell>
          <cell r="F190" t="str">
            <v/>
          </cell>
          <cell r="G190" t="str">
            <v xml:space="preserve"> </v>
          </cell>
        </row>
        <row r="191">
          <cell r="E191" t="str">
            <v>자기질타일</v>
          </cell>
          <cell r="F191" t="str">
            <v>200*200</v>
          </cell>
          <cell r="G191" t="str">
            <v>M2</v>
          </cell>
          <cell r="H191">
            <v>421</v>
          </cell>
          <cell r="I191">
            <v>10500</v>
          </cell>
          <cell r="J191">
            <v>4420500</v>
          </cell>
          <cell r="K191">
            <v>0</v>
          </cell>
          <cell r="L191">
            <v>0</v>
          </cell>
          <cell r="M191">
            <v>0</v>
          </cell>
          <cell r="N191">
            <v>0</v>
          </cell>
          <cell r="O191">
            <v>10500</v>
          </cell>
          <cell r="P191">
            <v>4420500</v>
          </cell>
        </row>
        <row r="192">
          <cell r="E192" t="str">
            <v>도기질타일</v>
          </cell>
          <cell r="F192" t="str">
            <v>200*200</v>
          </cell>
          <cell r="G192" t="str">
            <v>M2</v>
          </cell>
          <cell r="H192">
            <v>1673</v>
          </cell>
          <cell r="I192">
            <v>11800</v>
          </cell>
          <cell r="J192">
            <v>19741400</v>
          </cell>
          <cell r="K192">
            <v>0</v>
          </cell>
          <cell r="L192">
            <v>0</v>
          </cell>
          <cell r="M192">
            <v>0</v>
          </cell>
          <cell r="N192">
            <v>0</v>
          </cell>
          <cell r="O192">
            <v>11800</v>
          </cell>
          <cell r="P192">
            <v>19741400</v>
          </cell>
        </row>
        <row r="193">
          <cell r="E193" t="str">
            <v>타일붙이기</v>
          </cell>
          <cell r="F193" t="str">
            <v>바닥몰15+압5</v>
          </cell>
          <cell r="G193" t="str">
            <v>M2</v>
          </cell>
          <cell r="H193">
            <v>409</v>
          </cell>
          <cell r="I193">
            <v>0</v>
          </cell>
          <cell r="J193">
            <v>0</v>
          </cell>
          <cell r="K193">
            <v>19633</v>
          </cell>
          <cell r="L193">
            <v>8029897</v>
          </cell>
          <cell r="M193">
            <v>0</v>
          </cell>
          <cell r="N193">
            <v>0</v>
          </cell>
          <cell r="O193">
            <v>19633</v>
          </cell>
          <cell r="P193">
            <v>8029897</v>
          </cell>
        </row>
        <row r="194">
          <cell r="E194" t="str">
            <v>시멘트(관급)</v>
          </cell>
          <cell r="F194" t="str">
            <v>8.16</v>
          </cell>
          <cell r="G194" t="str">
            <v>KG</v>
          </cell>
          <cell r="H194">
            <v>3337</v>
          </cell>
          <cell r="J194">
            <v>0</v>
          </cell>
          <cell r="L194">
            <v>0</v>
          </cell>
          <cell r="N194">
            <v>0</v>
          </cell>
          <cell r="O194">
            <v>0</v>
          </cell>
          <cell r="P194">
            <v>0</v>
          </cell>
        </row>
        <row r="195">
          <cell r="E195" t="str">
            <v>모래(별도)</v>
          </cell>
          <cell r="F195" t="str">
            <v>0.0238</v>
          </cell>
          <cell r="G195" t="str">
            <v>M3</v>
          </cell>
          <cell r="H195">
            <v>9.73</v>
          </cell>
          <cell r="J195">
            <v>0</v>
          </cell>
          <cell r="L195">
            <v>0</v>
          </cell>
          <cell r="N195">
            <v>0</v>
          </cell>
          <cell r="O195">
            <v>0</v>
          </cell>
          <cell r="P195">
            <v>0</v>
          </cell>
        </row>
        <row r="196">
          <cell r="E196" t="str">
            <v>타일붙이기</v>
          </cell>
          <cell r="F196" t="str">
            <v>벽몰18+압6</v>
          </cell>
          <cell r="G196" t="str">
            <v>M2</v>
          </cell>
          <cell r="H196">
            <v>1624</v>
          </cell>
          <cell r="I196">
            <v>0</v>
          </cell>
          <cell r="J196">
            <v>0</v>
          </cell>
          <cell r="K196">
            <v>24900</v>
          </cell>
          <cell r="L196">
            <v>40437600</v>
          </cell>
          <cell r="M196">
            <v>0</v>
          </cell>
          <cell r="N196">
            <v>0</v>
          </cell>
          <cell r="O196">
            <v>24900</v>
          </cell>
          <cell r="P196">
            <v>40437600</v>
          </cell>
        </row>
        <row r="197">
          <cell r="E197" t="str">
            <v>시멘트(관급)</v>
          </cell>
          <cell r="F197" t="str">
            <v>10.71</v>
          </cell>
          <cell r="G197" t="str">
            <v>KG</v>
          </cell>
          <cell r="H197">
            <v>17393</v>
          </cell>
          <cell r="J197">
            <v>0</v>
          </cell>
          <cell r="L197">
            <v>0</v>
          </cell>
          <cell r="N197">
            <v>0</v>
          </cell>
          <cell r="O197">
            <v>0</v>
          </cell>
          <cell r="P197">
            <v>0</v>
          </cell>
        </row>
        <row r="198">
          <cell r="E198" t="str">
            <v>모래(별도)</v>
          </cell>
          <cell r="F198" t="str">
            <v>0.031</v>
          </cell>
          <cell r="G198" t="str">
            <v>M3</v>
          </cell>
          <cell r="H198">
            <v>50.34</v>
          </cell>
          <cell r="J198">
            <v>0</v>
          </cell>
          <cell r="L198">
            <v>0</v>
          </cell>
          <cell r="N198">
            <v>0</v>
          </cell>
          <cell r="O198">
            <v>0</v>
          </cell>
          <cell r="P198">
            <v>0</v>
          </cell>
        </row>
        <row r="199">
          <cell r="E199" t="str">
            <v>화강석(포천석)</v>
          </cell>
          <cell r="F199" t="str">
            <v>수마30MM</v>
          </cell>
          <cell r="G199" t="str">
            <v>M2</v>
          </cell>
          <cell r="H199">
            <v>564</v>
          </cell>
          <cell r="I199">
            <v>41200</v>
          </cell>
          <cell r="J199">
            <v>23236800</v>
          </cell>
          <cell r="K199">
            <v>0</v>
          </cell>
          <cell r="L199">
            <v>0</v>
          </cell>
          <cell r="M199">
            <v>0</v>
          </cell>
          <cell r="N199">
            <v>0</v>
          </cell>
          <cell r="O199">
            <v>41200</v>
          </cell>
          <cell r="P199">
            <v>23236800</v>
          </cell>
        </row>
        <row r="200">
          <cell r="E200" t="str">
            <v>포천석가공</v>
          </cell>
          <cell r="F200" t="str">
            <v>수마40T</v>
          </cell>
          <cell r="G200" t="str">
            <v>M2</v>
          </cell>
          <cell r="H200">
            <v>32</v>
          </cell>
          <cell r="I200">
            <v>42000</v>
          </cell>
          <cell r="J200">
            <v>1344000</v>
          </cell>
          <cell r="K200">
            <v>0</v>
          </cell>
          <cell r="L200">
            <v>0</v>
          </cell>
          <cell r="M200">
            <v>0</v>
          </cell>
          <cell r="N200">
            <v>0</v>
          </cell>
          <cell r="O200">
            <v>42000</v>
          </cell>
          <cell r="P200">
            <v>1344000</v>
          </cell>
        </row>
        <row r="201">
          <cell r="E201" t="str">
            <v>화강석(포천석)</v>
          </cell>
          <cell r="F201" t="str">
            <v>잔다듬30MM</v>
          </cell>
          <cell r="G201" t="str">
            <v>M2</v>
          </cell>
          <cell r="H201">
            <v>334</v>
          </cell>
          <cell r="I201">
            <v>41200</v>
          </cell>
          <cell r="J201">
            <v>13760800</v>
          </cell>
          <cell r="K201">
            <v>0</v>
          </cell>
          <cell r="L201">
            <v>0</v>
          </cell>
          <cell r="M201">
            <v>0</v>
          </cell>
          <cell r="N201">
            <v>0</v>
          </cell>
          <cell r="O201">
            <v>41200</v>
          </cell>
          <cell r="P201">
            <v>13760800</v>
          </cell>
        </row>
        <row r="202">
          <cell r="E202" t="str">
            <v>화강석(포천석)</v>
          </cell>
          <cell r="F202" t="str">
            <v>버너구이30MM</v>
          </cell>
          <cell r="G202" t="str">
            <v>M2</v>
          </cell>
          <cell r="H202">
            <v>512</v>
          </cell>
          <cell r="I202">
            <v>41200</v>
          </cell>
          <cell r="J202">
            <v>21094400</v>
          </cell>
          <cell r="K202">
            <v>0</v>
          </cell>
          <cell r="L202">
            <v>0</v>
          </cell>
          <cell r="M202">
            <v>0</v>
          </cell>
          <cell r="N202">
            <v>0</v>
          </cell>
          <cell r="O202">
            <v>41200</v>
          </cell>
          <cell r="P202">
            <v>21094400</v>
          </cell>
        </row>
        <row r="203">
          <cell r="E203" t="str">
            <v>화강석(포천석)</v>
          </cell>
          <cell r="F203" t="str">
            <v>버너,원형50MM</v>
          </cell>
          <cell r="G203" t="str">
            <v>M2</v>
          </cell>
          <cell r="H203">
            <v>5</v>
          </cell>
          <cell r="I203">
            <v>45000</v>
          </cell>
          <cell r="J203">
            <v>225000</v>
          </cell>
          <cell r="K203">
            <v>0</v>
          </cell>
          <cell r="L203">
            <v>0</v>
          </cell>
          <cell r="M203">
            <v>0</v>
          </cell>
          <cell r="N203">
            <v>0</v>
          </cell>
          <cell r="O203">
            <v>45000</v>
          </cell>
          <cell r="P203">
            <v>225000</v>
          </cell>
        </row>
        <row r="204">
          <cell r="E204" t="str">
            <v>화강석(문경석)</v>
          </cell>
          <cell r="F204" t="str">
            <v>버너30MM</v>
          </cell>
          <cell r="G204" t="str">
            <v>M2</v>
          </cell>
          <cell r="H204">
            <v>84</v>
          </cell>
          <cell r="I204">
            <v>41200</v>
          </cell>
          <cell r="J204">
            <v>3460800</v>
          </cell>
          <cell r="K204">
            <v>0</v>
          </cell>
          <cell r="L204">
            <v>0</v>
          </cell>
          <cell r="M204">
            <v>0</v>
          </cell>
          <cell r="N204">
            <v>0</v>
          </cell>
          <cell r="O204">
            <v>41200</v>
          </cell>
          <cell r="P204">
            <v>3460800</v>
          </cell>
        </row>
        <row r="205">
          <cell r="E205" t="str">
            <v>화강석(문경석)</v>
          </cell>
          <cell r="F205" t="str">
            <v>버너,30T기둥곡면</v>
          </cell>
          <cell r="G205" t="str">
            <v>M2</v>
          </cell>
          <cell r="H205">
            <v>27</v>
          </cell>
          <cell r="I205">
            <v>43500</v>
          </cell>
          <cell r="J205">
            <v>1174500</v>
          </cell>
          <cell r="K205">
            <v>0</v>
          </cell>
          <cell r="L205">
            <v>0</v>
          </cell>
          <cell r="M205">
            <v>0</v>
          </cell>
          <cell r="N205">
            <v>0</v>
          </cell>
          <cell r="O205">
            <v>43500</v>
          </cell>
          <cell r="P205">
            <v>1174500</v>
          </cell>
        </row>
        <row r="206">
          <cell r="E206" t="str">
            <v>화강석(마천석)</v>
          </cell>
          <cell r="F206" t="str">
            <v>수마30MM</v>
          </cell>
          <cell r="G206" t="str">
            <v>M2</v>
          </cell>
          <cell r="H206">
            <v>255</v>
          </cell>
          <cell r="I206">
            <v>41200</v>
          </cell>
          <cell r="J206">
            <v>10506000</v>
          </cell>
          <cell r="K206">
            <v>0</v>
          </cell>
          <cell r="L206">
            <v>0</v>
          </cell>
          <cell r="M206">
            <v>0</v>
          </cell>
          <cell r="N206">
            <v>0</v>
          </cell>
          <cell r="O206">
            <v>41200</v>
          </cell>
          <cell r="P206">
            <v>10506000</v>
          </cell>
        </row>
        <row r="207">
          <cell r="E207" t="str">
            <v>장애인점형블럭</v>
          </cell>
          <cell r="F207" t="str">
            <v>400*400*30</v>
          </cell>
          <cell r="G207" t="str">
            <v>M2</v>
          </cell>
          <cell r="H207">
            <v>0.7</v>
          </cell>
          <cell r="I207">
            <v>131500</v>
          </cell>
          <cell r="J207">
            <v>92050</v>
          </cell>
          <cell r="K207">
            <v>5201</v>
          </cell>
          <cell r="L207">
            <v>3640</v>
          </cell>
          <cell r="M207">
            <v>0</v>
          </cell>
          <cell r="N207">
            <v>0</v>
          </cell>
          <cell r="O207">
            <v>136701</v>
          </cell>
          <cell r="P207">
            <v>95690</v>
          </cell>
        </row>
        <row r="208">
          <cell r="E208" t="str">
            <v>화강석붙이기</v>
          </cell>
          <cell r="F208" t="str">
            <v>바닥,습식몰탈30mm</v>
          </cell>
          <cell r="G208" t="str">
            <v>M2</v>
          </cell>
          <cell r="H208">
            <v>901</v>
          </cell>
          <cell r="I208">
            <v>0</v>
          </cell>
          <cell r="J208">
            <v>0</v>
          </cell>
          <cell r="K208">
            <v>42500</v>
          </cell>
          <cell r="L208">
            <v>38292500</v>
          </cell>
          <cell r="M208">
            <v>0</v>
          </cell>
          <cell r="N208">
            <v>0</v>
          </cell>
          <cell r="O208">
            <v>42500</v>
          </cell>
          <cell r="P208">
            <v>38292500</v>
          </cell>
        </row>
        <row r="209">
          <cell r="E209" t="str">
            <v>시멘트(관급)</v>
          </cell>
          <cell r="F209" t="str">
            <v>16.065</v>
          </cell>
          <cell r="G209" t="str">
            <v>KG</v>
          </cell>
          <cell r="H209">
            <v>14475</v>
          </cell>
          <cell r="J209">
            <v>0</v>
          </cell>
          <cell r="L209">
            <v>0</v>
          </cell>
          <cell r="N209">
            <v>0</v>
          </cell>
          <cell r="O209">
            <v>0</v>
          </cell>
          <cell r="P209">
            <v>0</v>
          </cell>
        </row>
        <row r="210">
          <cell r="E210" t="str">
            <v>모래(별도)</v>
          </cell>
          <cell r="F210" t="str">
            <v>0.0346</v>
          </cell>
          <cell r="G210" t="str">
            <v>M3</v>
          </cell>
          <cell r="H210">
            <v>31.17</v>
          </cell>
          <cell r="J210">
            <v>0</v>
          </cell>
          <cell r="L210">
            <v>0</v>
          </cell>
          <cell r="N210">
            <v>0</v>
          </cell>
          <cell r="O210">
            <v>0</v>
          </cell>
          <cell r="P210">
            <v>0</v>
          </cell>
        </row>
        <row r="211">
          <cell r="E211" t="str">
            <v>화강석붙이기</v>
          </cell>
          <cell r="F211" t="str">
            <v>벽몰탈30mm</v>
          </cell>
          <cell r="G211" t="str">
            <v>M2</v>
          </cell>
          <cell r="H211">
            <v>94</v>
          </cell>
          <cell r="I211">
            <v>0</v>
          </cell>
          <cell r="J211">
            <v>0</v>
          </cell>
          <cell r="K211">
            <v>43800</v>
          </cell>
          <cell r="L211">
            <v>4117200</v>
          </cell>
          <cell r="M211">
            <v>0</v>
          </cell>
          <cell r="N211">
            <v>0</v>
          </cell>
          <cell r="O211">
            <v>43800</v>
          </cell>
          <cell r="P211">
            <v>4117200</v>
          </cell>
        </row>
        <row r="212">
          <cell r="E212" t="str">
            <v>시멘트(관급)</v>
          </cell>
          <cell r="F212" t="str">
            <v>22.95</v>
          </cell>
          <cell r="G212" t="str">
            <v>KG</v>
          </cell>
          <cell r="H212">
            <v>2157</v>
          </cell>
          <cell r="J212">
            <v>0</v>
          </cell>
          <cell r="L212">
            <v>0</v>
          </cell>
          <cell r="N212">
            <v>0</v>
          </cell>
          <cell r="O212">
            <v>0</v>
          </cell>
          <cell r="P212">
            <v>0</v>
          </cell>
        </row>
        <row r="213">
          <cell r="E213" t="str">
            <v>모래(별도)</v>
          </cell>
          <cell r="F213" t="str">
            <v>0.0495</v>
          </cell>
          <cell r="G213" t="str">
            <v>M3</v>
          </cell>
          <cell r="H213">
            <v>4.6500000000000004</v>
          </cell>
          <cell r="J213">
            <v>0</v>
          </cell>
          <cell r="L213">
            <v>0</v>
          </cell>
          <cell r="N213">
            <v>0</v>
          </cell>
          <cell r="O213">
            <v>0</v>
          </cell>
          <cell r="P213">
            <v>0</v>
          </cell>
        </row>
        <row r="214">
          <cell r="E214" t="str">
            <v>화강석붙이기</v>
          </cell>
          <cell r="F214" t="str">
            <v>벽(건식)</v>
          </cell>
          <cell r="G214" t="str">
            <v>M2</v>
          </cell>
          <cell r="H214">
            <v>656</v>
          </cell>
          <cell r="I214">
            <v>0</v>
          </cell>
          <cell r="J214">
            <v>0</v>
          </cell>
          <cell r="K214">
            <v>43800</v>
          </cell>
          <cell r="L214">
            <v>28732800</v>
          </cell>
          <cell r="M214">
            <v>0</v>
          </cell>
          <cell r="N214">
            <v>0</v>
          </cell>
          <cell r="O214">
            <v>43800</v>
          </cell>
          <cell r="P214">
            <v>28732800</v>
          </cell>
        </row>
        <row r="215">
          <cell r="E215" t="str">
            <v>인조대리석</v>
          </cell>
          <cell r="F215" t="str">
            <v>400*400*17</v>
          </cell>
          <cell r="G215" t="str">
            <v>M2</v>
          </cell>
          <cell r="H215">
            <v>1231</v>
          </cell>
          <cell r="I215">
            <v>23500</v>
          </cell>
          <cell r="J215">
            <v>28928500</v>
          </cell>
          <cell r="K215">
            <v>0</v>
          </cell>
          <cell r="L215">
            <v>0</v>
          </cell>
          <cell r="M215">
            <v>0</v>
          </cell>
          <cell r="N215">
            <v>0</v>
          </cell>
          <cell r="O215">
            <v>23500</v>
          </cell>
          <cell r="P215">
            <v>28928500</v>
          </cell>
        </row>
        <row r="216">
          <cell r="E216" t="str">
            <v>인조대리석붙이기</v>
          </cell>
          <cell r="F216" t="str">
            <v>바닥몰탈43mm</v>
          </cell>
          <cell r="G216" t="str">
            <v>M2</v>
          </cell>
          <cell r="H216">
            <v>1120</v>
          </cell>
          <cell r="I216">
            <v>0</v>
          </cell>
          <cell r="J216">
            <v>0</v>
          </cell>
          <cell r="K216">
            <v>21200</v>
          </cell>
          <cell r="L216">
            <v>23744000</v>
          </cell>
          <cell r="M216">
            <v>0</v>
          </cell>
          <cell r="N216">
            <v>0</v>
          </cell>
          <cell r="O216">
            <v>21200</v>
          </cell>
          <cell r="P216">
            <v>23744000</v>
          </cell>
        </row>
        <row r="217">
          <cell r="E217" t="str">
            <v>시멘트(관급)</v>
          </cell>
          <cell r="F217" t="str">
            <v>23.02</v>
          </cell>
          <cell r="G217" t="str">
            <v>KG</v>
          </cell>
          <cell r="H217">
            <v>25782</v>
          </cell>
          <cell r="J217">
            <v>0</v>
          </cell>
          <cell r="L217">
            <v>0</v>
          </cell>
          <cell r="N217">
            <v>0</v>
          </cell>
          <cell r="O217">
            <v>0</v>
          </cell>
          <cell r="P217">
            <v>0</v>
          </cell>
        </row>
        <row r="218">
          <cell r="E218" t="str">
            <v>모래(별도)</v>
          </cell>
          <cell r="F218" t="str">
            <v>0.05</v>
          </cell>
          <cell r="G218" t="str">
            <v>M3</v>
          </cell>
          <cell r="H218">
            <v>56</v>
          </cell>
          <cell r="J218">
            <v>0</v>
          </cell>
          <cell r="L218">
            <v>0</v>
          </cell>
          <cell r="N218">
            <v>0</v>
          </cell>
          <cell r="O218">
            <v>0</v>
          </cell>
          <cell r="P218">
            <v>0</v>
          </cell>
        </row>
        <row r="219">
          <cell r="E219" t="str">
            <v>화강석재료분리대붙이기</v>
          </cell>
          <cell r="F219" t="str">
            <v>포천석수마120*40T</v>
          </cell>
          <cell r="G219" t="str">
            <v>M</v>
          </cell>
          <cell r="H219">
            <v>14</v>
          </cell>
          <cell r="I219">
            <v>20124</v>
          </cell>
          <cell r="J219">
            <v>281736</v>
          </cell>
          <cell r="K219">
            <v>22450</v>
          </cell>
          <cell r="L219">
            <v>314300</v>
          </cell>
          <cell r="M219">
            <v>0</v>
          </cell>
          <cell r="N219">
            <v>0</v>
          </cell>
          <cell r="O219">
            <v>42574</v>
          </cell>
          <cell r="P219">
            <v>596036</v>
          </cell>
        </row>
        <row r="220">
          <cell r="E220" t="str">
            <v>시멘트(관급)</v>
          </cell>
          <cell r="F220" t="str">
            <v>0.0041</v>
          </cell>
          <cell r="G220" t="str">
            <v>KG</v>
          </cell>
          <cell r="H220">
            <v>5.7400000000000007E-2</v>
          </cell>
          <cell r="J220">
            <v>0</v>
          </cell>
          <cell r="L220">
            <v>0</v>
          </cell>
          <cell r="N220">
            <v>0</v>
          </cell>
          <cell r="O220">
            <v>0</v>
          </cell>
          <cell r="P220">
            <v>0</v>
          </cell>
        </row>
        <row r="221">
          <cell r="E221" t="str">
            <v>모래(별도)</v>
          </cell>
          <cell r="F221" t="str">
            <v>1.927</v>
          </cell>
          <cell r="G221" t="str">
            <v>M3</v>
          </cell>
          <cell r="H221">
            <v>26.98</v>
          </cell>
          <cell r="J221">
            <v>0</v>
          </cell>
          <cell r="L221">
            <v>0</v>
          </cell>
          <cell r="N221">
            <v>0</v>
          </cell>
          <cell r="O221">
            <v>0</v>
          </cell>
          <cell r="P221">
            <v>0</v>
          </cell>
        </row>
        <row r="222">
          <cell r="E222" t="str">
            <v>화강석창대석붙이기</v>
          </cell>
          <cell r="F222" t="str">
            <v>포천석수마30T*80</v>
          </cell>
          <cell r="G222" t="str">
            <v>M</v>
          </cell>
          <cell r="H222">
            <v>4</v>
          </cell>
          <cell r="I222">
            <v>14240</v>
          </cell>
          <cell r="J222">
            <v>56960</v>
          </cell>
          <cell r="K222">
            <v>14560</v>
          </cell>
          <cell r="L222">
            <v>58240</v>
          </cell>
          <cell r="M222">
            <v>0</v>
          </cell>
          <cell r="N222">
            <v>0</v>
          </cell>
          <cell r="O222">
            <v>28800</v>
          </cell>
          <cell r="P222">
            <v>115200</v>
          </cell>
        </row>
        <row r="223">
          <cell r="E223" t="str">
            <v>시멘트(관급)</v>
          </cell>
          <cell r="F223" t="str">
            <v>1.25</v>
          </cell>
          <cell r="G223" t="str">
            <v>KG</v>
          </cell>
          <cell r="H223">
            <v>5</v>
          </cell>
          <cell r="J223">
            <v>0</v>
          </cell>
          <cell r="L223">
            <v>0</v>
          </cell>
          <cell r="N223">
            <v>0</v>
          </cell>
          <cell r="O223">
            <v>0</v>
          </cell>
          <cell r="P223">
            <v>0</v>
          </cell>
        </row>
        <row r="224">
          <cell r="E224" t="str">
            <v>모래(별도)</v>
          </cell>
          <cell r="F224" t="str">
            <v>0.0027</v>
          </cell>
          <cell r="G224" t="str">
            <v>M3</v>
          </cell>
          <cell r="H224">
            <v>0.01</v>
          </cell>
          <cell r="J224">
            <v>0</v>
          </cell>
          <cell r="L224">
            <v>0</v>
          </cell>
          <cell r="N224">
            <v>0</v>
          </cell>
          <cell r="O224">
            <v>0</v>
          </cell>
          <cell r="P224">
            <v>0</v>
          </cell>
        </row>
        <row r="225">
          <cell r="E225" t="str">
            <v>화강석창대석붙이기</v>
          </cell>
          <cell r="F225" t="str">
            <v>포천석수마30T*100</v>
          </cell>
          <cell r="G225" t="str">
            <v>M</v>
          </cell>
          <cell r="H225">
            <v>10</v>
          </cell>
          <cell r="I225">
            <v>17800</v>
          </cell>
          <cell r="J225">
            <v>178000</v>
          </cell>
          <cell r="K225">
            <v>18200</v>
          </cell>
          <cell r="L225">
            <v>182000</v>
          </cell>
          <cell r="M225">
            <v>0</v>
          </cell>
          <cell r="N225">
            <v>0</v>
          </cell>
          <cell r="O225">
            <v>36000</v>
          </cell>
          <cell r="P225">
            <v>360000</v>
          </cell>
        </row>
        <row r="226">
          <cell r="E226" t="str">
            <v>시멘트(관급)</v>
          </cell>
          <cell r="F226" t="str">
            <v>1.606</v>
          </cell>
          <cell r="G226" t="str">
            <v>KG</v>
          </cell>
          <cell r="H226">
            <v>16</v>
          </cell>
          <cell r="J226">
            <v>0</v>
          </cell>
          <cell r="L226">
            <v>0</v>
          </cell>
          <cell r="N226">
            <v>0</v>
          </cell>
          <cell r="O226">
            <v>0</v>
          </cell>
          <cell r="P226">
            <v>0</v>
          </cell>
        </row>
        <row r="227">
          <cell r="E227" t="str">
            <v>모래(별도)</v>
          </cell>
          <cell r="F227" t="str">
            <v>0.0034</v>
          </cell>
          <cell r="G227" t="str">
            <v>M3</v>
          </cell>
          <cell r="H227">
            <v>0.03</v>
          </cell>
          <cell r="J227">
            <v>0</v>
          </cell>
          <cell r="L227">
            <v>0</v>
          </cell>
          <cell r="N227">
            <v>0</v>
          </cell>
          <cell r="O227">
            <v>0</v>
          </cell>
          <cell r="P227">
            <v>0</v>
          </cell>
        </row>
        <row r="228">
          <cell r="E228" t="str">
            <v>화강석창대석붙이기</v>
          </cell>
          <cell r="F228" t="str">
            <v>포천석수마30T*120</v>
          </cell>
          <cell r="G228" t="str">
            <v>M</v>
          </cell>
          <cell r="H228">
            <v>110</v>
          </cell>
          <cell r="I228">
            <v>18690</v>
          </cell>
          <cell r="J228">
            <v>2055900</v>
          </cell>
          <cell r="K228">
            <v>19110</v>
          </cell>
          <cell r="L228">
            <v>2102100</v>
          </cell>
          <cell r="M228">
            <v>0</v>
          </cell>
          <cell r="N228">
            <v>0</v>
          </cell>
          <cell r="O228">
            <v>37800</v>
          </cell>
          <cell r="P228">
            <v>4158000</v>
          </cell>
        </row>
        <row r="229">
          <cell r="E229" t="str">
            <v>시멘트(관급)</v>
          </cell>
          <cell r="F229" t="str">
            <v>1.927</v>
          </cell>
          <cell r="G229" t="str">
            <v>KG</v>
          </cell>
          <cell r="H229">
            <v>212</v>
          </cell>
          <cell r="J229">
            <v>0</v>
          </cell>
          <cell r="L229">
            <v>0</v>
          </cell>
          <cell r="N229">
            <v>0</v>
          </cell>
          <cell r="O229">
            <v>0</v>
          </cell>
          <cell r="P229">
            <v>0</v>
          </cell>
        </row>
        <row r="230">
          <cell r="E230" t="str">
            <v>모래(별도)</v>
          </cell>
          <cell r="F230" t="str">
            <v>0.004</v>
          </cell>
          <cell r="G230" t="str">
            <v>M3</v>
          </cell>
          <cell r="H230">
            <v>0.44</v>
          </cell>
          <cell r="J230">
            <v>0</v>
          </cell>
          <cell r="L230">
            <v>0</v>
          </cell>
          <cell r="N230">
            <v>0</v>
          </cell>
          <cell r="O230">
            <v>0</v>
          </cell>
          <cell r="P230">
            <v>0</v>
          </cell>
        </row>
        <row r="231">
          <cell r="E231" t="str">
            <v>화강석창대석붙이기</v>
          </cell>
          <cell r="F231" t="str">
            <v>포천석수마,곡선30T*120</v>
          </cell>
          <cell r="G231" t="str">
            <v>M</v>
          </cell>
          <cell r="H231">
            <v>13</v>
          </cell>
          <cell r="I231">
            <v>18690</v>
          </cell>
          <cell r="J231">
            <v>242970</v>
          </cell>
          <cell r="K231">
            <v>19110</v>
          </cell>
          <cell r="L231">
            <v>248430</v>
          </cell>
          <cell r="M231">
            <v>0</v>
          </cell>
          <cell r="N231">
            <v>0</v>
          </cell>
          <cell r="O231">
            <v>37800</v>
          </cell>
          <cell r="P231">
            <v>491400</v>
          </cell>
        </row>
        <row r="232">
          <cell r="E232" t="str">
            <v>시멘트(관급)</v>
          </cell>
          <cell r="F232" t="str">
            <v>1.927</v>
          </cell>
          <cell r="G232" t="str">
            <v>KG</v>
          </cell>
          <cell r="H232">
            <v>25</v>
          </cell>
          <cell r="J232">
            <v>0</v>
          </cell>
          <cell r="L232">
            <v>0</v>
          </cell>
          <cell r="N232">
            <v>0</v>
          </cell>
          <cell r="O232">
            <v>0</v>
          </cell>
          <cell r="P232">
            <v>0</v>
          </cell>
        </row>
        <row r="233">
          <cell r="E233" t="str">
            <v>모래(별도)</v>
          </cell>
          <cell r="F233" t="str">
            <v>0.004</v>
          </cell>
          <cell r="G233" t="str">
            <v>M3</v>
          </cell>
          <cell r="H233">
            <v>0.05</v>
          </cell>
          <cell r="J233">
            <v>0</v>
          </cell>
          <cell r="L233">
            <v>0</v>
          </cell>
          <cell r="N233">
            <v>0</v>
          </cell>
          <cell r="O233">
            <v>0</v>
          </cell>
          <cell r="P233">
            <v>0</v>
          </cell>
        </row>
        <row r="234">
          <cell r="E234" t="str">
            <v>화강석창대석붙이기</v>
          </cell>
          <cell r="F234" t="str">
            <v>포천석수마30T*150</v>
          </cell>
          <cell r="G234" t="str">
            <v>M</v>
          </cell>
          <cell r="H234">
            <v>40</v>
          </cell>
          <cell r="I234">
            <v>19200</v>
          </cell>
          <cell r="J234">
            <v>768000</v>
          </cell>
          <cell r="K234">
            <v>20800</v>
          </cell>
          <cell r="L234">
            <v>832000</v>
          </cell>
          <cell r="M234">
            <v>0</v>
          </cell>
          <cell r="N234">
            <v>0</v>
          </cell>
          <cell r="O234">
            <v>40000</v>
          </cell>
          <cell r="P234">
            <v>1600000</v>
          </cell>
        </row>
        <row r="235">
          <cell r="E235" t="str">
            <v>시멘트(관급)</v>
          </cell>
          <cell r="F235" t="str">
            <v>2.409</v>
          </cell>
          <cell r="G235" t="str">
            <v>KG</v>
          </cell>
          <cell r="H235">
            <v>96</v>
          </cell>
          <cell r="J235">
            <v>0</v>
          </cell>
          <cell r="L235">
            <v>0</v>
          </cell>
          <cell r="N235">
            <v>0</v>
          </cell>
          <cell r="O235">
            <v>0</v>
          </cell>
          <cell r="P235">
            <v>0</v>
          </cell>
        </row>
        <row r="236">
          <cell r="E236" t="str">
            <v>모래(별도)</v>
          </cell>
          <cell r="F236" t="str">
            <v>0.052</v>
          </cell>
          <cell r="G236" t="str">
            <v>M3</v>
          </cell>
          <cell r="H236">
            <v>2.08</v>
          </cell>
          <cell r="J236">
            <v>0</v>
          </cell>
          <cell r="L236">
            <v>0</v>
          </cell>
          <cell r="N236">
            <v>0</v>
          </cell>
          <cell r="O236">
            <v>0</v>
          </cell>
          <cell r="P236">
            <v>0</v>
          </cell>
        </row>
        <row r="237">
          <cell r="E237" t="str">
            <v>화강석창대석붙이기</v>
          </cell>
          <cell r="F237" t="str">
            <v>포천석수마30T*200</v>
          </cell>
          <cell r="G237" t="str">
            <v>M</v>
          </cell>
          <cell r="H237">
            <v>44</v>
          </cell>
          <cell r="I237">
            <v>21200</v>
          </cell>
          <cell r="J237">
            <v>932800</v>
          </cell>
          <cell r="K237">
            <v>22400</v>
          </cell>
          <cell r="L237">
            <v>985600</v>
          </cell>
          <cell r="M237">
            <v>0</v>
          </cell>
          <cell r="N237">
            <v>0</v>
          </cell>
          <cell r="O237">
            <v>43600</v>
          </cell>
          <cell r="P237">
            <v>1918400</v>
          </cell>
        </row>
        <row r="238">
          <cell r="E238" t="str">
            <v>시멘트(관급)</v>
          </cell>
          <cell r="F238" t="str">
            <v>3.213</v>
          </cell>
          <cell r="G238" t="str">
            <v>KG</v>
          </cell>
          <cell r="H238">
            <v>141</v>
          </cell>
          <cell r="J238">
            <v>0</v>
          </cell>
          <cell r="L238">
            <v>0</v>
          </cell>
          <cell r="N238">
            <v>0</v>
          </cell>
          <cell r="O238">
            <v>0</v>
          </cell>
          <cell r="P238">
            <v>0</v>
          </cell>
        </row>
        <row r="239">
          <cell r="E239" t="str">
            <v>모래(별도)</v>
          </cell>
          <cell r="F239" t="str">
            <v>0.007</v>
          </cell>
          <cell r="G239" t="str">
            <v>M3</v>
          </cell>
          <cell r="H239">
            <v>0.31</v>
          </cell>
          <cell r="J239">
            <v>0</v>
          </cell>
          <cell r="L239">
            <v>0</v>
          </cell>
          <cell r="N239">
            <v>0</v>
          </cell>
          <cell r="O239">
            <v>0</v>
          </cell>
          <cell r="P239">
            <v>0</v>
          </cell>
        </row>
        <row r="240">
          <cell r="E240" t="str">
            <v>화강석창대석붙이기</v>
          </cell>
          <cell r="F240" t="str">
            <v>포천석수마30T*220</v>
          </cell>
          <cell r="G240" t="str">
            <v>M</v>
          </cell>
          <cell r="H240">
            <v>244</v>
          </cell>
          <cell r="I240">
            <v>23320</v>
          </cell>
          <cell r="J240">
            <v>5690080</v>
          </cell>
          <cell r="K240">
            <v>24640</v>
          </cell>
          <cell r="L240">
            <v>6012160</v>
          </cell>
          <cell r="M240">
            <v>0</v>
          </cell>
          <cell r="N240">
            <v>0</v>
          </cell>
          <cell r="O240">
            <v>47960</v>
          </cell>
          <cell r="P240">
            <v>11702240</v>
          </cell>
        </row>
        <row r="241">
          <cell r="E241" t="str">
            <v>시멘트(관급)</v>
          </cell>
          <cell r="F241" t="str">
            <v>3.53</v>
          </cell>
          <cell r="G241" t="str">
            <v>KG</v>
          </cell>
          <cell r="H241">
            <v>861</v>
          </cell>
          <cell r="J241">
            <v>0</v>
          </cell>
          <cell r="L241">
            <v>0</v>
          </cell>
          <cell r="N241">
            <v>0</v>
          </cell>
          <cell r="O241">
            <v>0</v>
          </cell>
          <cell r="P241">
            <v>0</v>
          </cell>
        </row>
        <row r="242">
          <cell r="E242" t="str">
            <v>모래(별도)</v>
          </cell>
          <cell r="F242" t="str">
            <v>0.0076</v>
          </cell>
          <cell r="G242" t="str">
            <v>M3</v>
          </cell>
          <cell r="H242">
            <v>1.85</v>
          </cell>
          <cell r="J242">
            <v>0</v>
          </cell>
          <cell r="L242">
            <v>0</v>
          </cell>
          <cell r="N242">
            <v>0</v>
          </cell>
          <cell r="O242">
            <v>0</v>
          </cell>
          <cell r="P242">
            <v>0</v>
          </cell>
        </row>
        <row r="243">
          <cell r="E243" t="str">
            <v>화강석창대석붙이기</v>
          </cell>
          <cell r="F243" t="str">
            <v>포천석수마30T*250</v>
          </cell>
          <cell r="G243" t="str">
            <v>M</v>
          </cell>
          <cell r="H243">
            <v>3</v>
          </cell>
          <cell r="I243">
            <v>25400</v>
          </cell>
          <cell r="J243">
            <v>76200</v>
          </cell>
          <cell r="K243">
            <v>26200</v>
          </cell>
          <cell r="L243">
            <v>78600</v>
          </cell>
          <cell r="M243">
            <v>0</v>
          </cell>
          <cell r="N243">
            <v>0</v>
          </cell>
          <cell r="O243">
            <v>51600</v>
          </cell>
          <cell r="P243">
            <v>154800</v>
          </cell>
        </row>
        <row r="244">
          <cell r="E244" t="str">
            <v>시멘트(관급)</v>
          </cell>
          <cell r="F244" t="str">
            <v>3.825</v>
          </cell>
          <cell r="G244" t="str">
            <v>KG</v>
          </cell>
          <cell r="H244">
            <v>11</v>
          </cell>
          <cell r="J244">
            <v>0</v>
          </cell>
          <cell r="L244">
            <v>0</v>
          </cell>
          <cell r="N244">
            <v>0</v>
          </cell>
          <cell r="O244">
            <v>0</v>
          </cell>
          <cell r="P244">
            <v>0</v>
          </cell>
        </row>
        <row r="245">
          <cell r="E245" t="str">
            <v>모래(별도)</v>
          </cell>
          <cell r="F245" t="str">
            <v>0.008</v>
          </cell>
          <cell r="G245" t="str">
            <v>M3</v>
          </cell>
          <cell r="H245">
            <v>0.02</v>
          </cell>
          <cell r="J245">
            <v>0</v>
          </cell>
          <cell r="L245">
            <v>0</v>
          </cell>
          <cell r="N245">
            <v>0</v>
          </cell>
          <cell r="O245">
            <v>0</v>
          </cell>
          <cell r="P245">
            <v>0</v>
          </cell>
        </row>
        <row r="246">
          <cell r="E246" t="str">
            <v>화강석창대석붙이기</v>
          </cell>
          <cell r="F246" t="str">
            <v>포천석수마30T*300</v>
          </cell>
          <cell r="G246" t="str">
            <v>M</v>
          </cell>
          <cell r="H246">
            <v>25</v>
          </cell>
          <cell r="I246">
            <v>27940</v>
          </cell>
          <cell r="J246">
            <v>698500</v>
          </cell>
          <cell r="K246">
            <v>28820</v>
          </cell>
          <cell r="L246">
            <v>720500</v>
          </cell>
          <cell r="M246">
            <v>0</v>
          </cell>
          <cell r="N246">
            <v>0</v>
          </cell>
          <cell r="O246">
            <v>56760</v>
          </cell>
          <cell r="P246">
            <v>1419000</v>
          </cell>
        </row>
        <row r="247">
          <cell r="E247" t="str">
            <v>시멘트(관급)</v>
          </cell>
          <cell r="F247" t="str">
            <v>4.819</v>
          </cell>
          <cell r="G247" t="str">
            <v>KG</v>
          </cell>
          <cell r="H247">
            <v>120</v>
          </cell>
          <cell r="J247">
            <v>0</v>
          </cell>
          <cell r="L247">
            <v>0</v>
          </cell>
          <cell r="N247">
            <v>0</v>
          </cell>
          <cell r="O247">
            <v>0</v>
          </cell>
          <cell r="P247">
            <v>0</v>
          </cell>
        </row>
        <row r="248">
          <cell r="E248" t="str">
            <v>모래(별도)</v>
          </cell>
          <cell r="F248" t="str">
            <v>0.01</v>
          </cell>
          <cell r="G248" t="str">
            <v>M3</v>
          </cell>
          <cell r="H248">
            <v>0.25</v>
          </cell>
          <cell r="J248">
            <v>0</v>
          </cell>
          <cell r="L248">
            <v>0</v>
          </cell>
          <cell r="N248">
            <v>0</v>
          </cell>
          <cell r="O248">
            <v>0</v>
          </cell>
          <cell r="P248">
            <v>0</v>
          </cell>
        </row>
        <row r="249">
          <cell r="E249" t="str">
            <v>화강석창대석붙이기</v>
          </cell>
          <cell r="F249" t="str">
            <v>포천석수마30T*350</v>
          </cell>
          <cell r="G249" t="str">
            <v>M</v>
          </cell>
          <cell r="H249">
            <v>24</v>
          </cell>
          <cell r="I249">
            <v>30734</v>
          </cell>
          <cell r="J249">
            <v>737616</v>
          </cell>
          <cell r="K249">
            <v>31702</v>
          </cell>
          <cell r="L249">
            <v>760848</v>
          </cell>
          <cell r="M249">
            <v>0</v>
          </cell>
          <cell r="N249">
            <v>0</v>
          </cell>
          <cell r="O249">
            <v>62436</v>
          </cell>
          <cell r="P249">
            <v>1498464</v>
          </cell>
        </row>
        <row r="250">
          <cell r="E250" t="str">
            <v>시멘트(관급)</v>
          </cell>
          <cell r="F250" t="str">
            <v>5.622</v>
          </cell>
          <cell r="G250" t="str">
            <v>KG</v>
          </cell>
          <cell r="H250">
            <v>135</v>
          </cell>
          <cell r="J250">
            <v>0</v>
          </cell>
          <cell r="L250">
            <v>0</v>
          </cell>
          <cell r="N250">
            <v>0</v>
          </cell>
          <cell r="O250">
            <v>0</v>
          </cell>
          <cell r="P250">
            <v>0</v>
          </cell>
        </row>
        <row r="251">
          <cell r="E251" t="str">
            <v>모래(별도)</v>
          </cell>
          <cell r="F251" t="str">
            <v>0.0121</v>
          </cell>
          <cell r="G251" t="str">
            <v>M3</v>
          </cell>
          <cell r="H251">
            <v>0.28999999999999998</v>
          </cell>
          <cell r="J251">
            <v>0</v>
          </cell>
          <cell r="L251">
            <v>0</v>
          </cell>
          <cell r="N251">
            <v>0</v>
          </cell>
          <cell r="O251">
            <v>0</v>
          </cell>
          <cell r="P251">
            <v>0</v>
          </cell>
        </row>
        <row r="252">
          <cell r="E252" t="str">
            <v>화강석창대석붙이기</v>
          </cell>
          <cell r="F252" t="str">
            <v>포천석수마30T*400</v>
          </cell>
          <cell r="G252" t="str">
            <v>M</v>
          </cell>
          <cell r="H252">
            <v>32</v>
          </cell>
          <cell r="I252">
            <v>32200</v>
          </cell>
          <cell r="J252">
            <v>1030400</v>
          </cell>
          <cell r="K252">
            <v>33400</v>
          </cell>
          <cell r="L252">
            <v>1068800</v>
          </cell>
          <cell r="M252">
            <v>0</v>
          </cell>
          <cell r="N252">
            <v>0</v>
          </cell>
          <cell r="O252">
            <v>65600</v>
          </cell>
          <cell r="P252">
            <v>2099200</v>
          </cell>
        </row>
        <row r="253">
          <cell r="E253" t="str">
            <v>시멘트(관급)</v>
          </cell>
          <cell r="F253" t="str">
            <v>0.426</v>
          </cell>
          <cell r="G253" t="str">
            <v>KG</v>
          </cell>
          <cell r="H253">
            <v>14</v>
          </cell>
          <cell r="J253">
            <v>0</v>
          </cell>
          <cell r="L253">
            <v>0</v>
          </cell>
          <cell r="N253">
            <v>0</v>
          </cell>
          <cell r="O253">
            <v>0</v>
          </cell>
          <cell r="P253">
            <v>0</v>
          </cell>
        </row>
        <row r="254">
          <cell r="E254" t="str">
            <v>모래(별도)</v>
          </cell>
          <cell r="F254" t="str">
            <v>0.0138</v>
          </cell>
          <cell r="G254" t="str">
            <v>M3</v>
          </cell>
          <cell r="H254">
            <v>0.44</v>
          </cell>
          <cell r="J254">
            <v>0</v>
          </cell>
          <cell r="L254">
            <v>0</v>
          </cell>
          <cell r="N254">
            <v>0</v>
          </cell>
          <cell r="O254">
            <v>0</v>
          </cell>
          <cell r="P254">
            <v>0</v>
          </cell>
        </row>
        <row r="255">
          <cell r="E255" t="str">
            <v>화강석창대석붙이기</v>
          </cell>
          <cell r="F255" t="str">
            <v>포천석수마30T*420</v>
          </cell>
          <cell r="G255" t="str">
            <v>M</v>
          </cell>
          <cell r="H255">
            <v>509</v>
          </cell>
          <cell r="I255">
            <v>33810</v>
          </cell>
          <cell r="J255">
            <v>17209290</v>
          </cell>
          <cell r="K255">
            <v>35070</v>
          </cell>
          <cell r="L255">
            <v>17850630</v>
          </cell>
          <cell r="M255">
            <v>0</v>
          </cell>
          <cell r="N255">
            <v>0</v>
          </cell>
          <cell r="O255">
            <v>68880</v>
          </cell>
          <cell r="P255">
            <v>35059920</v>
          </cell>
        </row>
        <row r="256">
          <cell r="E256" t="str">
            <v>시멘트(관급)</v>
          </cell>
          <cell r="F256" t="str">
            <v>6.74</v>
          </cell>
          <cell r="G256" t="str">
            <v>KG</v>
          </cell>
          <cell r="H256">
            <v>3431</v>
          </cell>
          <cell r="J256">
            <v>0</v>
          </cell>
          <cell r="L256">
            <v>0</v>
          </cell>
          <cell r="N256">
            <v>0</v>
          </cell>
          <cell r="O256">
            <v>0</v>
          </cell>
          <cell r="P256">
            <v>0</v>
          </cell>
        </row>
        <row r="257">
          <cell r="E257" t="str">
            <v>모래(별도)</v>
          </cell>
          <cell r="F257" t="str">
            <v>0.0145</v>
          </cell>
          <cell r="G257" t="str">
            <v>M3</v>
          </cell>
          <cell r="H257">
            <v>7.38</v>
          </cell>
          <cell r="J257">
            <v>0</v>
          </cell>
          <cell r="L257">
            <v>0</v>
          </cell>
          <cell r="N257">
            <v>0</v>
          </cell>
          <cell r="O257">
            <v>0</v>
          </cell>
          <cell r="P257">
            <v>0</v>
          </cell>
        </row>
        <row r="258">
          <cell r="E258" t="str">
            <v>화강석창대석붙이기</v>
          </cell>
          <cell r="F258" t="str">
            <v>포천석수마30T*450</v>
          </cell>
          <cell r="G258" t="str">
            <v>M</v>
          </cell>
          <cell r="H258">
            <v>3</v>
          </cell>
          <cell r="I258">
            <v>34500</v>
          </cell>
          <cell r="J258">
            <v>103500</v>
          </cell>
          <cell r="K258">
            <v>35600</v>
          </cell>
          <cell r="L258">
            <v>106800</v>
          </cell>
          <cell r="M258">
            <v>0</v>
          </cell>
          <cell r="N258">
            <v>0</v>
          </cell>
          <cell r="O258">
            <v>70100</v>
          </cell>
          <cell r="P258">
            <v>210300</v>
          </cell>
        </row>
        <row r="259">
          <cell r="E259" t="str">
            <v>시멘트(관급)</v>
          </cell>
          <cell r="F259" t="str">
            <v>7.23</v>
          </cell>
          <cell r="G259" t="str">
            <v>KG</v>
          </cell>
          <cell r="H259">
            <v>22</v>
          </cell>
          <cell r="J259">
            <v>0</v>
          </cell>
          <cell r="L259">
            <v>0</v>
          </cell>
          <cell r="N259">
            <v>0</v>
          </cell>
          <cell r="O259">
            <v>0</v>
          </cell>
          <cell r="P259">
            <v>0</v>
          </cell>
        </row>
        <row r="260">
          <cell r="E260" t="str">
            <v>모래(별도)</v>
          </cell>
          <cell r="F260" t="str">
            <v>0.0163</v>
          </cell>
          <cell r="G260" t="str">
            <v>M3</v>
          </cell>
          <cell r="H260">
            <v>0.05</v>
          </cell>
          <cell r="J260">
            <v>0</v>
          </cell>
          <cell r="L260">
            <v>0</v>
          </cell>
          <cell r="N260">
            <v>0</v>
          </cell>
          <cell r="O260">
            <v>0</v>
          </cell>
          <cell r="P260">
            <v>0</v>
          </cell>
        </row>
        <row r="261">
          <cell r="E261" t="str">
            <v>화강석창대석붙이기</v>
          </cell>
          <cell r="F261" t="str">
            <v>포천석수마30T*480</v>
          </cell>
          <cell r="G261" t="str">
            <v>M</v>
          </cell>
          <cell r="H261">
            <v>2</v>
          </cell>
          <cell r="I261">
            <v>35400</v>
          </cell>
          <cell r="J261">
            <v>70800</v>
          </cell>
          <cell r="K261">
            <v>36200</v>
          </cell>
          <cell r="L261">
            <v>72400</v>
          </cell>
          <cell r="M261">
            <v>0</v>
          </cell>
          <cell r="N261">
            <v>0</v>
          </cell>
          <cell r="O261">
            <v>71600</v>
          </cell>
          <cell r="P261">
            <v>143200</v>
          </cell>
        </row>
        <row r="262">
          <cell r="E262" t="str">
            <v>시멘트(관급)</v>
          </cell>
          <cell r="F262" t="str">
            <v>7.71</v>
          </cell>
          <cell r="G262" t="str">
            <v>KG</v>
          </cell>
          <cell r="H262">
            <v>15</v>
          </cell>
          <cell r="J262">
            <v>0</v>
          </cell>
          <cell r="L262">
            <v>0</v>
          </cell>
          <cell r="N262">
            <v>0</v>
          </cell>
          <cell r="O262">
            <v>0</v>
          </cell>
          <cell r="P262">
            <v>0</v>
          </cell>
        </row>
        <row r="263">
          <cell r="E263" t="str">
            <v>모래(별도)</v>
          </cell>
          <cell r="F263" t="str">
            <v>0.01663</v>
          </cell>
          <cell r="G263" t="str">
            <v>M3</v>
          </cell>
          <cell r="H263">
            <v>0.03</v>
          </cell>
          <cell r="J263">
            <v>0</v>
          </cell>
          <cell r="L263">
            <v>0</v>
          </cell>
          <cell r="N263">
            <v>0</v>
          </cell>
          <cell r="O263">
            <v>0</v>
          </cell>
          <cell r="P263">
            <v>0</v>
          </cell>
        </row>
        <row r="264">
          <cell r="E264" t="str">
            <v>화강석창대석붙이기</v>
          </cell>
          <cell r="F264" t="str">
            <v>포천석수마30T*600</v>
          </cell>
          <cell r="G264" t="str">
            <v>M</v>
          </cell>
          <cell r="H264">
            <v>24</v>
          </cell>
          <cell r="I264">
            <v>36108</v>
          </cell>
          <cell r="J264">
            <v>866592</v>
          </cell>
          <cell r="K264">
            <v>36924</v>
          </cell>
          <cell r="L264">
            <v>886176</v>
          </cell>
          <cell r="M264">
            <v>0</v>
          </cell>
          <cell r="N264">
            <v>0</v>
          </cell>
          <cell r="O264">
            <v>73032</v>
          </cell>
          <cell r="P264">
            <v>1752768</v>
          </cell>
        </row>
        <row r="265">
          <cell r="E265" t="str">
            <v>시멘트(관급)</v>
          </cell>
          <cell r="F265" t="str">
            <v>0.964</v>
          </cell>
          <cell r="G265" t="str">
            <v>KG</v>
          </cell>
          <cell r="H265">
            <v>23</v>
          </cell>
          <cell r="J265">
            <v>0</v>
          </cell>
          <cell r="L265">
            <v>0</v>
          </cell>
          <cell r="N265">
            <v>0</v>
          </cell>
          <cell r="O265">
            <v>0</v>
          </cell>
          <cell r="P265">
            <v>0</v>
          </cell>
        </row>
        <row r="266">
          <cell r="E266" t="str">
            <v>모래(별도)</v>
          </cell>
          <cell r="F266" t="str">
            <v>0.0207</v>
          </cell>
          <cell r="G266" t="str">
            <v>M3</v>
          </cell>
          <cell r="H266">
            <v>0.5</v>
          </cell>
          <cell r="J266">
            <v>0</v>
          </cell>
          <cell r="L266">
            <v>0</v>
          </cell>
          <cell r="N266">
            <v>0</v>
          </cell>
          <cell r="O266">
            <v>0</v>
          </cell>
          <cell r="P266">
            <v>0</v>
          </cell>
        </row>
        <row r="267">
          <cell r="E267" t="str">
            <v>화강석창대석붙이기</v>
          </cell>
          <cell r="F267" t="str">
            <v>포천석수마100T*150</v>
          </cell>
          <cell r="G267" t="str">
            <v>M</v>
          </cell>
          <cell r="H267">
            <v>8</v>
          </cell>
          <cell r="I267">
            <v>24354</v>
          </cell>
          <cell r="J267">
            <v>194832</v>
          </cell>
          <cell r="K267">
            <v>25640</v>
          </cell>
          <cell r="L267">
            <v>205120</v>
          </cell>
          <cell r="M267">
            <v>0</v>
          </cell>
          <cell r="N267">
            <v>0</v>
          </cell>
          <cell r="O267">
            <v>49994</v>
          </cell>
          <cell r="P267">
            <v>399952</v>
          </cell>
        </row>
        <row r="268">
          <cell r="E268" t="str">
            <v>시멘트(관급)</v>
          </cell>
          <cell r="F268" t="str">
            <v>2.41</v>
          </cell>
          <cell r="G268" t="str">
            <v>KG</v>
          </cell>
          <cell r="H268">
            <v>19</v>
          </cell>
          <cell r="J268">
            <v>0</v>
          </cell>
          <cell r="L268">
            <v>0</v>
          </cell>
          <cell r="N268">
            <v>0</v>
          </cell>
          <cell r="O268">
            <v>0</v>
          </cell>
          <cell r="P268">
            <v>0</v>
          </cell>
        </row>
        <row r="269">
          <cell r="E269" t="str">
            <v>모래(별도)</v>
          </cell>
          <cell r="F269" t="str">
            <v>0.0051</v>
          </cell>
          <cell r="G269" t="str">
            <v>M3</v>
          </cell>
          <cell r="H269">
            <v>0.04</v>
          </cell>
          <cell r="J269">
            <v>0</v>
          </cell>
          <cell r="L269">
            <v>0</v>
          </cell>
          <cell r="N269">
            <v>0</v>
          </cell>
          <cell r="O269">
            <v>0</v>
          </cell>
          <cell r="P269">
            <v>0</v>
          </cell>
        </row>
        <row r="270">
          <cell r="E270" t="str">
            <v>화강석두겁돌</v>
          </cell>
          <cell r="F270" t="str">
            <v>문경석,버너350*100T</v>
          </cell>
          <cell r="G270" t="str">
            <v>M</v>
          </cell>
          <cell r="H270">
            <v>33</v>
          </cell>
          <cell r="I270">
            <v>28500</v>
          </cell>
          <cell r="J270">
            <v>940500</v>
          </cell>
          <cell r="K270">
            <v>0</v>
          </cell>
          <cell r="L270">
            <v>0</v>
          </cell>
          <cell r="M270">
            <v>0</v>
          </cell>
          <cell r="N270">
            <v>0</v>
          </cell>
          <cell r="O270">
            <v>28500</v>
          </cell>
          <cell r="P270">
            <v>940500</v>
          </cell>
        </row>
        <row r="271">
          <cell r="E271" t="str">
            <v>화강석두겁돌</v>
          </cell>
          <cell r="F271" t="str">
            <v>문경석,버너450*50T</v>
          </cell>
          <cell r="G271" t="str">
            <v>M</v>
          </cell>
          <cell r="H271">
            <v>22</v>
          </cell>
          <cell r="I271">
            <v>34314</v>
          </cell>
          <cell r="J271">
            <v>754908</v>
          </cell>
          <cell r="K271">
            <v>0</v>
          </cell>
          <cell r="L271">
            <v>0</v>
          </cell>
          <cell r="M271">
            <v>0</v>
          </cell>
          <cell r="N271">
            <v>0</v>
          </cell>
          <cell r="O271">
            <v>34314</v>
          </cell>
          <cell r="P271">
            <v>754908</v>
          </cell>
        </row>
        <row r="272">
          <cell r="E272" t="str">
            <v>화강석두겁돌</v>
          </cell>
          <cell r="F272" t="str">
            <v>문경석,수마350*130T</v>
          </cell>
          <cell r="G272" t="str">
            <v>M</v>
          </cell>
          <cell r="H272">
            <v>7</v>
          </cell>
          <cell r="I272">
            <v>33110</v>
          </cell>
          <cell r="J272">
            <v>231770</v>
          </cell>
          <cell r="K272">
            <v>0</v>
          </cell>
          <cell r="L272">
            <v>0</v>
          </cell>
          <cell r="M272">
            <v>0</v>
          </cell>
          <cell r="N272">
            <v>0</v>
          </cell>
          <cell r="O272">
            <v>33110</v>
          </cell>
          <cell r="P272">
            <v>231770</v>
          </cell>
        </row>
        <row r="273">
          <cell r="E273" t="str">
            <v>화강석두겁돌</v>
          </cell>
          <cell r="F273" t="str">
            <v>문경석,수마200*100T</v>
          </cell>
          <cell r="G273" t="str">
            <v>M</v>
          </cell>
          <cell r="H273">
            <v>2</v>
          </cell>
          <cell r="I273">
            <v>23500</v>
          </cell>
          <cell r="J273">
            <v>47000</v>
          </cell>
          <cell r="K273">
            <v>0</v>
          </cell>
          <cell r="L273">
            <v>0</v>
          </cell>
          <cell r="M273">
            <v>0</v>
          </cell>
          <cell r="N273">
            <v>0</v>
          </cell>
          <cell r="O273">
            <v>23500</v>
          </cell>
          <cell r="P273">
            <v>47000</v>
          </cell>
        </row>
        <row r="274">
          <cell r="E274" t="str">
            <v>포천석밑틀</v>
          </cell>
          <cell r="F274" t="str">
            <v>수마100T*250</v>
          </cell>
          <cell r="G274" t="str">
            <v>M</v>
          </cell>
          <cell r="H274">
            <v>8</v>
          </cell>
          <cell r="I274">
            <v>24500</v>
          </cell>
          <cell r="J274">
            <v>196000</v>
          </cell>
          <cell r="K274">
            <v>25600</v>
          </cell>
          <cell r="L274">
            <v>204800</v>
          </cell>
          <cell r="M274">
            <v>0</v>
          </cell>
          <cell r="N274">
            <v>0</v>
          </cell>
          <cell r="O274">
            <v>50100</v>
          </cell>
          <cell r="P274">
            <v>400800</v>
          </cell>
        </row>
        <row r="275">
          <cell r="E275" t="str">
            <v>계단돌설치</v>
          </cell>
          <cell r="F275" t="str">
            <v>150*300기계잔다듬</v>
          </cell>
          <cell r="G275" t="str">
            <v>M</v>
          </cell>
          <cell r="H275">
            <v>126</v>
          </cell>
          <cell r="I275">
            <v>21200</v>
          </cell>
          <cell r="J275">
            <v>2671200</v>
          </cell>
          <cell r="K275">
            <v>23400</v>
          </cell>
          <cell r="L275">
            <v>2948400</v>
          </cell>
          <cell r="M275">
            <v>0</v>
          </cell>
          <cell r="N275">
            <v>0</v>
          </cell>
          <cell r="O275">
            <v>44600</v>
          </cell>
          <cell r="P275">
            <v>5619600</v>
          </cell>
        </row>
        <row r="276">
          <cell r="E276" t="str">
            <v>시멘트(관급)</v>
          </cell>
          <cell r="F276" t="str">
            <v>2.06</v>
          </cell>
          <cell r="G276" t="str">
            <v>KG</v>
          </cell>
          <cell r="H276">
            <v>260</v>
          </cell>
          <cell r="J276">
            <v>0</v>
          </cell>
          <cell r="L276">
            <v>0</v>
          </cell>
          <cell r="N276">
            <v>0</v>
          </cell>
          <cell r="O276">
            <v>0</v>
          </cell>
          <cell r="P276">
            <v>0</v>
          </cell>
        </row>
        <row r="277">
          <cell r="E277" t="str">
            <v>모래(별도)</v>
          </cell>
          <cell r="F277" t="str">
            <v>0.44</v>
          </cell>
          <cell r="G277" t="str">
            <v>M3</v>
          </cell>
          <cell r="H277">
            <v>55.44</v>
          </cell>
          <cell r="J277">
            <v>0</v>
          </cell>
          <cell r="L277">
            <v>0</v>
          </cell>
          <cell r="N277">
            <v>0</v>
          </cell>
          <cell r="O277">
            <v>0</v>
          </cell>
          <cell r="P277">
            <v>0</v>
          </cell>
        </row>
        <row r="278">
          <cell r="E278" t="str">
            <v>화강석혹두기</v>
          </cell>
          <cell r="F278" t="str">
            <v>600*600최소80T</v>
          </cell>
          <cell r="G278" t="str">
            <v>개</v>
          </cell>
          <cell r="H278">
            <v>72</v>
          </cell>
          <cell r="I278">
            <v>51600</v>
          </cell>
          <cell r="J278">
            <v>3715200</v>
          </cell>
          <cell r="K278">
            <v>0</v>
          </cell>
          <cell r="L278">
            <v>0</v>
          </cell>
          <cell r="M278">
            <v>0</v>
          </cell>
          <cell r="N278">
            <v>0</v>
          </cell>
          <cell r="O278">
            <v>51600</v>
          </cell>
          <cell r="P278">
            <v>3715200</v>
          </cell>
        </row>
        <row r="279">
          <cell r="E279" t="str">
            <v>원형기둥덮개</v>
          </cell>
          <cell r="F279" t="str">
            <v>60TR=590</v>
          </cell>
          <cell r="G279" t="str">
            <v>개</v>
          </cell>
          <cell r="H279">
            <v>11</v>
          </cell>
          <cell r="I279">
            <v>56400</v>
          </cell>
          <cell r="J279">
            <v>620400</v>
          </cell>
          <cell r="K279">
            <v>0</v>
          </cell>
          <cell r="L279">
            <v>0</v>
          </cell>
          <cell r="M279">
            <v>0</v>
          </cell>
          <cell r="N279">
            <v>0</v>
          </cell>
          <cell r="O279">
            <v>56400</v>
          </cell>
          <cell r="P279">
            <v>620400</v>
          </cell>
        </row>
        <row r="280">
          <cell r="E280" t="str">
            <v>캐노피기둥덮개</v>
          </cell>
          <cell r="F280" t="str">
            <v>문경석버너R=800</v>
          </cell>
          <cell r="G280" t="str">
            <v>개</v>
          </cell>
          <cell r="H280">
            <v>8</v>
          </cell>
          <cell r="I280">
            <v>65000</v>
          </cell>
          <cell r="J280">
            <v>520000</v>
          </cell>
          <cell r="K280">
            <v>0</v>
          </cell>
          <cell r="L280">
            <v>0</v>
          </cell>
          <cell r="M280">
            <v>0</v>
          </cell>
          <cell r="N280">
            <v>0</v>
          </cell>
          <cell r="O280">
            <v>65000</v>
          </cell>
          <cell r="P280">
            <v>520000</v>
          </cell>
        </row>
        <row r="281">
          <cell r="E281" t="str">
            <v>테라죠타일</v>
          </cell>
          <cell r="F281" t="str">
            <v>400*400*32T</v>
          </cell>
          <cell r="G281" t="str">
            <v>M2</v>
          </cell>
          <cell r="H281">
            <v>3002</v>
          </cell>
          <cell r="I281">
            <v>21200</v>
          </cell>
          <cell r="J281">
            <v>63642400</v>
          </cell>
          <cell r="K281">
            <v>0</v>
          </cell>
          <cell r="L281">
            <v>0</v>
          </cell>
          <cell r="M281">
            <v>0</v>
          </cell>
          <cell r="N281">
            <v>0</v>
          </cell>
          <cell r="O281">
            <v>21200</v>
          </cell>
          <cell r="P281">
            <v>63642400</v>
          </cell>
        </row>
        <row r="282">
          <cell r="E282" t="str">
            <v>테라죠타일붙이기</v>
          </cell>
          <cell r="F282" t="str">
            <v>바닥,습식</v>
          </cell>
          <cell r="G282" t="str">
            <v>M2</v>
          </cell>
          <cell r="H282">
            <v>2915</v>
          </cell>
          <cell r="I282">
            <v>0</v>
          </cell>
          <cell r="J282">
            <v>0</v>
          </cell>
          <cell r="K282">
            <v>19800</v>
          </cell>
          <cell r="L282">
            <v>57717000</v>
          </cell>
          <cell r="M282">
            <v>0</v>
          </cell>
          <cell r="N282">
            <v>0</v>
          </cell>
          <cell r="O282">
            <v>19800</v>
          </cell>
          <cell r="P282">
            <v>57717000</v>
          </cell>
        </row>
        <row r="283">
          <cell r="E283" t="str">
            <v>시멘트(관급)</v>
          </cell>
          <cell r="F283" t="str">
            <v>16.32</v>
          </cell>
          <cell r="G283" t="str">
            <v>KG</v>
          </cell>
          <cell r="H283">
            <v>47573</v>
          </cell>
          <cell r="J283">
            <v>0</v>
          </cell>
          <cell r="L283">
            <v>0</v>
          </cell>
          <cell r="N283">
            <v>0</v>
          </cell>
          <cell r="O283">
            <v>0</v>
          </cell>
          <cell r="P283">
            <v>0</v>
          </cell>
        </row>
        <row r="284">
          <cell r="E284" t="str">
            <v>모래(별도)</v>
          </cell>
          <cell r="F284" t="str">
            <v>0.035</v>
          </cell>
          <cell r="G284" t="str">
            <v>M3</v>
          </cell>
          <cell r="H284">
            <v>102.3</v>
          </cell>
          <cell r="J284">
            <v>0</v>
          </cell>
          <cell r="L284">
            <v>0</v>
          </cell>
          <cell r="N284">
            <v>0</v>
          </cell>
          <cell r="O284">
            <v>0</v>
          </cell>
          <cell r="P284">
            <v>0</v>
          </cell>
        </row>
        <row r="285">
          <cell r="E285" t="str">
            <v>뿜칠형단열재</v>
          </cell>
          <cell r="F285" t="str">
            <v>40T</v>
          </cell>
          <cell r="G285" t="str">
            <v>M2</v>
          </cell>
          <cell r="H285">
            <v>493</v>
          </cell>
          <cell r="I285">
            <v>3524</v>
          </cell>
          <cell r="J285">
            <v>1737332</v>
          </cell>
          <cell r="K285">
            <v>2420</v>
          </cell>
          <cell r="L285">
            <v>1193060</v>
          </cell>
          <cell r="M285">
            <v>0</v>
          </cell>
          <cell r="N285">
            <v>0</v>
          </cell>
          <cell r="O285">
            <v>5944</v>
          </cell>
          <cell r="P285">
            <v>2930392</v>
          </cell>
        </row>
        <row r="286">
          <cell r="E286" t="str">
            <v>준공표지판</v>
          </cell>
          <cell r="F286" t="str">
            <v>500*350*30T30자정도</v>
          </cell>
          <cell r="G286" t="str">
            <v>개</v>
          </cell>
          <cell r="H286">
            <v>1</v>
          </cell>
          <cell r="I286">
            <v>350000</v>
          </cell>
          <cell r="J286">
            <v>350000</v>
          </cell>
          <cell r="K286">
            <v>0</v>
          </cell>
          <cell r="L286">
            <v>0</v>
          </cell>
          <cell r="M286">
            <v>0</v>
          </cell>
          <cell r="N286">
            <v>0</v>
          </cell>
          <cell r="O286">
            <v>350000</v>
          </cell>
          <cell r="P286">
            <v>350000</v>
          </cell>
        </row>
        <row r="287">
          <cell r="E287" t="str">
            <v>머릿돌</v>
          </cell>
          <cell r="F287" t="str">
            <v>400*300*30T10자정도</v>
          </cell>
          <cell r="G287" t="str">
            <v>개</v>
          </cell>
          <cell r="H287">
            <v>1</v>
          </cell>
          <cell r="I287">
            <v>56400</v>
          </cell>
          <cell r="J287">
            <v>56400</v>
          </cell>
          <cell r="K287">
            <v>24800</v>
          </cell>
          <cell r="L287">
            <v>24800</v>
          </cell>
          <cell r="M287">
            <v>0</v>
          </cell>
          <cell r="N287">
            <v>0</v>
          </cell>
          <cell r="O287">
            <v>81200</v>
          </cell>
          <cell r="P287">
            <v>81200</v>
          </cell>
        </row>
        <row r="288">
          <cell r="E288" t="str">
            <v>합계</v>
          </cell>
          <cell r="G288" t="str">
            <v xml:space="preserve"> </v>
          </cell>
          <cell r="H288" t="str">
            <v xml:space="preserve"> </v>
          </cell>
          <cell r="I288">
            <v>0</v>
          </cell>
          <cell r="J288">
            <v>234662036</v>
          </cell>
          <cell r="K288">
            <v>0</v>
          </cell>
          <cell r="L288">
            <v>237930401</v>
          </cell>
          <cell r="M288">
            <v>0</v>
          </cell>
          <cell r="N288">
            <v>0</v>
          </cell>
          <cell r="P288">
            <v>472592437</v>
          </cell>
        </row>
        <row r="290">
          <cell r="D290" t="str">
            <v>9.목공사</v>
          </cell>
          <cell r="G290" t="str">
            <v xml:space="preserve"> </v>
          </cell>
          <cell r="H290">
            <v>0</v>
          </cell>
        </row>
        <row r="291">
          <cell r="E291" t="str">
            <v>미송각재</v>
          </cell>
          <cell r="F291" t="str">
            <v>기건상태상재</v>
          </cell>
          <cell r="G291" t="str">
            <v>M3</v>
          </cell>
          <cell r="H291">
            <v>36.017000000000003</v>
          </cell>
          <cell r="I291">
            <v>299400</v>
          </cell>
          <cell r="J291">
            <v>10783489</v>
          </cell>
          <cell r="K291">
            <v>0</v>
          </cell>
          <cell r="L291">
            <v>0</v>
          </cell>
          <cell r="M291">
            <v>0</v>
          </cell>
          <cell r="N291">
            <v>0</v>
          </cell>
          <cell r="O291">
            <v>299400</v>
          </cell>
          <cell r="P291">
            <v>10783489</v>
          </cell>
        </row>
        <row r="292">
          <cell r="E292" t="str">
            <v>라왕각재</v>
          </cell>
          <cell r="F292" t="str">
            <v>기건상태상재</v>
          </cell>
          <cell r="G292" t="str">
            <v>M3</v>
          </cell>
          <cell r="H292">
            <v>2.165</v>
          </cell>
          <cell r="I292">
            <v>715300</v>
          </cell>
          <cell r="J292">
            <v>1548624</v>
          </cell>
          <cell r="K292">
            <v>0</v>
          </cell>
          <cell r="L292">
            <v>0</v>
          </cell>
          <cell r="M292">
            <v>0</v>
          </cell>
          <cell r="N292">
            <v>0</v>
          </cell>
          <cell r="O292">
            <v>715300</v>
          </cell>
          <cell r="P292">
            <v>1548624</v>
          </cell>
        </row>
        <row r="293">
          <cell r="E293" t="str">
            <v>라왕판재</v>
          </cell>
          <cell r="F293" t="str">
            <v>기건상태상재</v>
          </cell>
          <cell r="G293" t="str">
            <v>M3</v>
          </cell>
          <cell r="H293">
            <v>0.61099999999999999</v>
          </cell>
          <cell r="I293">
            <v>715300</v>
          </cell>
          <cell r="J293">
            <v>437048</v>
          </cell>
          <cell r="K293">
            <v>0</v>
          </cell>
          <cell r="L293">
            <v>0</v>
          </cell>
          <cell r="M293">
            <v>0</v>
          </cell>
          <cell r="N293">
            <v>0</v>
          </cell>
          <cell r="O293">
            <v>715300</v>
          </cell>
          <cell r="P293">
            <v>437048</v>
          </cell>
        </row>
        <row r="294">
          <cell r="E294" t="str">
            <v>보통합판</v>
          </cell>
          <cell r="F294" t="str">
            <v>2.7T</v>
          </cell>
          <cell r="G294" t="str">
            <v>M2</v>
          </cell>
          <cell r="H294">
            <v>329</v>
          </cell>
          <cell r="I294">
            <v>4800</v>
          </cell>
          <cell r="J294">
            <v>1579200</v>
          </cell>
          <cell r="K294">
            <v>0</v>
          </cell>
          <cell r="L294">
            <v>0</v>
          </cell>
          <cell r="M294">
            <v>0</v>
          </cell>
          <cell r="N294">
            <v>0</v>
          </cell>
          <cell r="O294">
            <v>4800</v>
          </cell>
          <cell r="P294">
            <v>1579200</v>
          </cell>
        </row>
        <row r="295">
          <cell r="E295" t="str">
            <v>내수합판</v>
          </cell>
          <cell r="F295" t="str">
            <v>12T</v>
          </cell>
          <cell r="G295" t="str">
            <v>M2</v>
          </cell>
          <cell r="H295">
            <v>521</v>
          </cell>
          <cell r="I295">
            <v>5340</v>
          </cell>
          <cell r="J295">
            <v>2782140</v>
          </cell>
          <cell r="K295">
            <v>0</v>
          </cell>
          <cell r="L295">
            <v>0</v>
          </cell>
          <cell r="M295">
            <v>0</v>
          </cell>
          <cell r="N295">
            <v>0</v>
          </cell>
          <cell r="O295">
            <v>5340</v>
          </cell>
          <cell r="P295">
            <v>2782140</v>
          </cell>
        </row>
        <row r="296">
          <cell r="E296" t="str">
            <v>DECO후로링(관급)</v>
          </cell>
          <cell r="F296" t="str">
            <v>18*150</v>
          </cell>
          <cell r="G296" t="str">
            <v>M2</v>
          </cell>
          <cell r="H296">
            <v>3038</v>
          </cell>
          <cell r="J296">
            <v>0</v>
          </cell>
          <cell r="L296">
            <v>0</v>
          </cell>
          <cell r="N296">
            <v>0</v>
          </cell>
          <cell r="O296">
            <v>0</v>
          </cell>
          <cell r="P296">
            <v>0</v>
          </cell>
        </row>
        <row r="297">
          <cell r="E297" t="str">
            <v>MDF걸레받이</v>
          </cell>
          <cell r="F297" t="str">
            <v>18*120</v>
          </cell>
          <cell r="G297" t="str">
            <v>M</v>
          </cell>
          <cell r="H297">
            <v>1119</v>
          </cell>
          <cell r="I297">
            <v>1140</v>
          </cell>
          <cell r="J297">
            <v>1275660</v>
          </cell>
          <cell r="K297">
            <v>2910</v>
          </cell>
          <cell r="L297">
            <v>3256290</v>
          </cell>
          <cell r="M297">
            <v>0</v>
          </cell>
          <cell r="N297">
            <v>0</v>
          </cell>
          <cell r="O297">
            <v>4050</v>
          </cell>
          <cell r="P297">
            <v>4531950</v>
          </cell>
        </row>
        <row r="298">
          <cell r="E298" t="str">
            <v>경질단풍나무후로링</v>
          </cell>
          <cell r="F298" t="str">
            <v>22T</v>
          </cell>
          <cell r="G298" t="str">
            <v>M2</v>
          </cell>
          <cell r="H298">
            <v>393</v>
          </cell>
          <cell r="I298">
            <v>38000</v>
          </cell>
          <cell r="J298">
            <v>14934000</v>
          </cell>
          <cell r="K298">
            <v>22000</v>
          </cell>
          <cell r="L298">
            <v>8646000</v>
          </cell>
          <cell r="M298">
            <v>0</v>
          </cell>
          <cell r="N298">
            <v>0</v>
          </cell>
          <cell r="O298">
            <v>60000</v>
          </cell>
          <cell r="P298">
            <v>23580000</v>
          </cell>
        </row>
        <row r="299">
          <cell r="E299" t="str">
            <v>단풍나무후로링</v>
          </cell>
          <cell r="F299" t="str">
            <v>15T</v>
          </cell>
          <cell r="G299" t="str">
            <v>M2</v>
          </cell>
          <cell r="H299">
            <v>84</v>
          </cell>
          <cell r="I299">
            <v>26500</v>
          </cell>
          <cell r="J299">
            <v>2226000</v>
          </cell>
          <cell r="K299">
            <v>14000</v>
          </cell>
          <cell r="L299">
            <v>1176000</v>
          </cell>
          <cell r="M299">
            <v>0</v>
          </cell>
          <cell r="N299">
            <v>0</v>
          </cell>
          <cell r="O299">
            <v>40500</v>
          </cell>
          <cell r="P299">
            <v>3402000</v>
          </cell>
        </row>
        <row r="300">
          <cell r="E300" t="str">
            <v>코펜하겐리브(미송)</v>
          </cell>
          <cell r="F300" t="str">
            <v>18*40</v>
          </cell>
          <cell r="G300" t="str">
            <v>M2</v>
          </cell>
          <cell r="H300">
            <v>314</v>
          </cell>
          <cell r="I300">
            <v>22800</v>
          </cell>
          <cell r="J300">
            <v>7159200</v>
          </cell>
          <cell r="K300">
            <v>11200</v>
          </cell>
          <cell r="L300">
            <v>3516800</v>
          </cell>
          <cell r="M300">
            <v>0</v>
          </cell>
          <cell r="N300">
            <v>0</v>
          </cell>
          <cell r="O300">
            <v>34000</v>
          </cell>
          <cell r="P300">
            <v>10676000</v>
          </cell>
        </row>
        <row r="301">
          <cell r="E301" t="str">
            <v>고무안전리브(미송)</v>
          </cell>
          <cell r="F301" t="str">
            <v>50T*110</v>
          </cell>
          <cell r="G301" t="str">
            <v>M2</v>
          </cell>
          <cell r="H301">
            <v>102</v>
          </cell>
          <cell r="I301">
            <v>26160</v>
          </cell>
          <cell r="J301">
            <v>2668320</v>
          </cell>
          <cell r="K301">
            <v>13400</v>
          </cell>
          <cell r="L301">
            <v>1366800</v>
          </cell>
          <cell r="M301">
            <v>0</v>
          </cell>
          <cell r="N301">
            <v>0</v>
          </cell>
          <cell r="O301">
            <v>39560</v>
          </cell>
          <cell r="P301">
            <v>4035120</v>
          </cell>
        </row>
        <row r="302">
          <cell r="E302" t="str">
            <v>레벨쐐기</v>
          </cell>
          <cell r="F302" t="str">
            <v>55*75*160</v>
          </cell>
          <cell r="G302" t="str">
            <v>개</v>
          </cell>
          <cell r="H302">
            <v>1566</v>
          </cell>
          <cell r="I302">
            <v>500</v>
          </cell>
          <cell r="J302">
            <v>783000</v>
          </cell>
          <cell r="K302">
            <v>0</v>
          </cell>
          <cell r="L302">
            <v>0</v>
          </cell>
          <cell r="M302">
            <v>0</v>
          </cell>
          <cell r="N302">
            <v>0</v>
          </cell>
          <cell r="O302">
            <v>500</v>
          </cell>
          <cell r="P302">
            <v>783000</v>
          </cell>
        </row>
        <row r="303">
          <cell r="E303" t="str">
            <v>장선고정철물(갈바륨)</v>
          </cell>
          <cell r="F303" t="str">
            <v>40*60*50*1.5T</v>
          </cell>
          <cell r="G303" t="str">
            <v>개</v>
          </cell>
          <cell r="H303">
            <v>11928</v>
          </cell>
          <cell r="I303">
            <v>350</v>
          </cell>
          <cell r="J303">
            <v>4174800</v>
          </cell>
          <cell r="K303">
            <v>0</v>
          </cell>
          <cell r="L303">
            <v>0</v>
          </cell>
          <cell r="M303">
            <v>0</v>
          </cell>
          <cell r="N303">
            <v>0</v>
          </cell>
          <cell r="O303">
            <v>350</v>
          </cell>
          <cell r="P303">
            <v>4174800</v>
          </cell>
        </row>
        <row r="304">
          <cell r="E304" t="str">
            <v>MDF</v>
          </cell>
          <cell r="F304" t="str">
            <v>9T,H=180</v>
          </cell>
          <cell r="G304" t="str">
            <v>M</v>
          </cell>
          <cell r="H304">
            <v>25</v>
          </cell>
          <cell r="I304">
            <v>1487</v>
          </cell>
          <cell r="J304">
            <v>37175</v>
          </cell>
          <cell r="K304">
            <v>4391</v>
          </cell>
          <cell r="L304">
            <v>109775</v>
          </cell>
          <cell r="M304">
            <v>0</v>
          </cell>
          <cell r="N304">
            <v>0</v>
          </cell>
          <cell r="O304">
            <v>5878</v>
          </cell>
          <cell r="P304">
            <v>146950</v>
          </cell>
        </row>
        <row r="305">
          <cell r="E305" t="str">
            <v>참나무무늬목</v>
          </cell>
          <cell r="G305" t="str">
            <v>M2</v>
          </cell>
          <cell r="H305">
            <v>4</v>
          </cell>
          <cell r="I305">
            <v>21200</v>
          </cell>
          <cell r="J305">
            <v>84800</v>
          </cell>
          <cell r="K305">
            <v>0</v>
          </cell>
          <cell r="L305">
            <v>0</v>
          </cell>
          <cell r="M305">
            <v>0</v>
          </cell>
          <cell r="N305">
            <v>0</v>
          </cell>
          <cell r="O305">
            <v>21200</v>
          </cell>
          <cell r="P305">
            <v>84800</v>
          </cell>
        </row>
        <row r="306">
          <cell r="E306" t="str">
            <v>무늬목붙이기</v>
          </cell>
          <cell r="G306" t="str">
            <v>M2</v>
          </cell>
          <cell r="H306">
            <v>4</v>
          </cell>
          <cell r="I306">
            <v>0</v>
          </cell>
          <cell r="J306">
            <v>0</v>
          </cell>
          <cell r="K306">
            <v>13420</v>
          </cell>
          <cell r="L306">
            <v>53680</v>
          </cell>
          <cell r="M306">
            <v>0</v>
          </cell>
          <cell r="N306">
            <v>0</v>
          </cell>
          <cell r="O306">
            <v>13420</v>
          </cell>
          <cell r="P306">
            <v>53680</v>
          </cell>
        </row>
        <row r="307">
          <cell r="E307" t="str">
            <v>크레소오트칠</v>
          </cell>
          <cell r="F307" t="str">
            <v>거친면2회</v>
          </cell>
          <cell r="G307" t="str">
            <v>M2</v>
          </cell>
          <cell r="H307">
            <v>2690</v>
          </cell>
          <cell r="I307">
            <v>725</v>
          </cell>
          <cell r="J307">
            <v>1950250</v>
          </cell>
          <cell r="K307">
            <v>3520</v>
          </cell>
          <cell r="L307">
            <v>9468800</v>
          </cell>
          <cell r="M307">
            <v>0</v>
          </cell>
          <cell r="N307">
            <v>0</v>
          </cell>
          <cell r="O307">
            <v>4245</v>
          </cell>
          <cell r="P307">
            <v>11419050</v>
          </cell>
        </row>
        <row r="308">
          <cell r="E308" t="str">
            <v>신발장</v>
          </cell>
          <cell r="F308" t="str">
            <v>1.75*0.672*0.3</v>
          </cell>
          <cell r="G308" t="str">
            <v>개</v>
          </cell>
          <cell r="H308">
            <v>4</v>
          </cell>
          <cell r="I308">
            <v>150000</v>
          </cell>
          <cell r="J308">
            <v>600000</v>
          </cell>
          <cell r="K308">
            <v>0</v>
          </cell>
          <cell r="L308">
            <v>0</v>
          </cell>
          <cell r="M308">
            <v>0</v>
          </cell>
          <cell r="N308">
            <v>0</v>
          </cell>
          <cell r="O308">
            <v>150000</v>
          </cell>
          <cell r="P308">
            <v>600000</v>
          </cell>
        </row>
        <row r="309">
          <cell r="E309" t="str">
            <v>반침가구(WD3포함)</v>
          </cell>
          <cell r="F309" t="str">
            <v>1.5*2.1*0.62</v>
          </cell>
          <cell r="G309" t="str">
            <v>개</v>
          </cell>
          <cell r="H309">
            <v>1</v>
          </cell>
          <cell r="I309">
            <v>250000</v>
          </cell>
          <cell r="J309">
            <v>250000</v>
          </cell>
          <cell r="K309">
            <v>0</v>
          </cell>
          <cell r="L309">
            <v>0</v>
          </cell>
          <cell r="M309">
            <v>0</v>
          </cell>
          <cell r="N309">
            <v>0</v>
          </cell>
          <cell r="O309">
            <v>250000</v>
          </cell>
          <cell r="P309">
            <v>250000</v>
          </cell>
        </row>
        <row r="310">
          <cell r="E310" t="str">
            <v>못</v>
          </cell>
          <cell r="F310" t="str">
            <v>N100</v>
          </cell>
          <cell r="G310" t="str">
            <v>KG</v>
          </cell>
          <cell r="H310">
            <v>423</v>
          </cell>
          <cell r="I310">
            <v>580</v>
          </cell>
          <cell r="J310">
            <v>245340</v>
          </cell>
          <cell r="K310">
            <v>0</v>
          </cell>
          <cell r="L310">
            <v>0</v>
          </cell>
          <cell r="M310">
            <v>0</v>
          </cell>
          <cell r="N310">
            <v>0</v>
          </cell>
          <cell r="O310">
            <v>580</v>
          </cell>
          <cell r="P310">
            <v>245340</v>
          </cell>
        </row>
        <row r="311">
          <cell r="E311" t="str">
            <v>건축목공</v>
          </cell>
          <cell r="F311" t="str">
            <v/>
          </cell>
          <cell r="G311" t="str">
            <v>인</v>
          </cell>
          <cell r="H311">
            <v>721</v>
          </cell>
          <cell r="I311">
            <v>0</v>
          </cell>
          <cell r="J311">
            <v>0</v>
          </cell>
          <cell r="K311">
            <v>63257</v>
          </cell>
          <cell r="L311">
            <v>45608297</v>
          </cell>
          <cell r="M311">
            <v>0</v>
          </cell>
          <cell r="N311">
            <v>0</v>
          </cell>
          <cell r="O311">
            <v>63257</v>
          </cell>
          <cell r="P311">
            <v>45608297</v>
          </cell>
        </row>
        <row r="312">
          <cell r="E312" t="str">
            <v>보통인부</v>
          </cell>
          <cell r="G312" t="str">
            <v>인</v>
          </cell>
          <cell r="H312">
            <v>111</v>
          </cell>
          <cell r="I312">
            <v>0</v>
          </cell>
          <cell r="J312">
            <v>0</v>
          </cell>
          <cell r="K312">
            <v>37483</v>
          </cell>
          <cell r="L312">
            <v>4160613</v>
          </cell>
          <cell r="M312">
            <v>0</v>
          </cell>
          <cell r="N312">
            <v>0</v>
          </cell>
          <cell r="O312">
            <v>37483</v>
          </cell>
          <cell r="P312">
            <v>4160613</v>
          </cell>
        </row>
        <row r="313">
          <cell r="E313" t="str">
            <v>합계</v>
          </cell>
          <cell r="F313" t="str">
            <v/>
          </cell>
          <cell r="G313" t="str">
            <v xml:space="preserve"> </v>
          </cell>
          <cell r="H313">
            <v>0</v>
          </cell>
          <cell r="I313">
            <v>0</v>
          </cell>
          <cell r="J313">
            <v>53519046</v>
          </cell>
          <cell r="K313">
            <v>0</v>
          </cell>
          <cell r="L313">
            <v>77363055</v>
          </cell>
          <cell r="M313">
            <v>0</v>
          </cell>
          <cell r="N313">
            <v>0</v>
          </cell>
          <cell r="P313">
            <v>130882101</v>
          </cell>
        </row>
        <row r="315">
          <cell r="D315" t="str">
            <v>10.금속공사</v>
          </cell>
          <cell r="G315" t="str">
            <v xml:space="preserve"> </v>
          </cell>
          <cell r="H315">
            <v>0</v>
          </cell>
        </row>
        <row r="316">
          <cell r="E316" t="str">
            <v>경량철골천정틀</v>
          </cell>
          <cell r="F316" t="str">
            <v>M-BARH=1000인서트유</v>
          </cell>
          <cell r="G316" t="str">
            <v>M2</v>
          </cell>
          <cell r="H316">
            <v>8339</v>
          </cell>
          <cell r="I316">
            <v>3811</v>
          </cell>
          <cell r="J316">
            <v>31779929</v>
          </cell>
          <cell r="K316">
            <v>9400</v>
          </cell>
          <cell r="L316">
            <v>78386600</v>
          </cell>
          <cell r="M316">
            <v>0</v>
          </cell>
          <cell r="N316">
            <v>0</v>
          </cell>
          <cell r="O316">
            <v>13211</v>
          </cell>
          <cell r="P316">
            <v>110166529</v>
          </cell>
        </row>
        <row r="317">
          <cell r="E317" t="str">
            <v>AL몰딩설치</v>
          </cell>
          <cell r="F317" t="str">
            <v>백색12*12*12*12</v>
          </cell>
          <cell r="G317" t="str">
            <v>M</v>
          </cell>
          <cell r="H317">
            <v>3578</v>
          </cell>
          <cell r="I317">
            <v>712</v>
          </cell>
          <cell r="J317">
            <v>2547536</v>
          </cell>
          <cell r="K317">
            <v>2039</v>
          </cell>
          <cell r="L317">
            <v>7295542</v>
          </cell>
          <cell r="M317">
            <v>0</v>
          </cell>
          <cell r="N317">
            <v>0</v>
          </cell>
          <cell r="O317">
            <v>2751</v>
          </cell>
          <cell r="P317">
            <v>9843078</v>
          </cell>
        </row>
        <row r="318">
          <cell r="E318" t="str">
            <v>AL몰딩설치</v>
          </cell>
          <cell r="F318" t="str">
            <v>백색20*20*15*15</v>
          </cell>
          <cell r="G318" t="str">
            <v>M</v>
          </cell>
          <cell r="H318">
            <v>207</v>
          </cell>
          <cell r="I318">
            <v>783</v>
          </cell>
          <cell r="J318">
            <v>162081</v>
          </cell>
          <cell r="K318">
            <v>2243</v>
          </cell>
          <cell r="L318">
            <v>464301</v>
          </cell>
          <cell r="M318">
            <v>0</v>
          </cell>
          <cell r="N318">
            <v>0</v>
          </cell>
          <cell r="O318">
            <v>3026</v>
          </cell>
          <cell r="P318">
            <v>626382</v>
          </cell>
        </row>
        <row r="319">
          <cell r="E319" t="str">
            <v>AL몰딩설치</v>
          </cell>
          <cell r="F319" t="str">
            <v>15*29*15*0.8</v>
          </cell>
          <cell r="G319" t="str">
            <v>M</v>
          </cell>
          <cell r="H319">
            <v>399</v>
          </cell>
          <cell r="I319">
            <v>712</v>
          </cell>
          <cell r="J319">
            <v>284088</v>
          </cell>
          <cell r="K319">
            <v>2039</v>
          </cell>
          <cell r="L319">
            <v>813561</v>
          </cell>
          <cell r="M319">
            <v>0</v>
          </cell>
          <cell r="N319">
            <v>0</v>
          </cell>
          <cell r="O319">
            <v>2751</v>
          </cell>
          <cell r="P319">
            <v>1097649</v>
          </cell>
        </row>
        <row r="320">
          <cell r="E320" t="str">
            <v>PVC몰딩</v>
          </cell>
          <cell r="F320" t="str">
            <v>24*24</v>
          </cell>
          <cell r="G320" t="str">
            <v>M</v>
          </cell>
          <cell r="H320">
            <v>73</v>
          </cell>
          <cell r="I320">
            <v>2498</v>
          </cell>
          <cell r="J320">
            <v>182354</v>
          </cell>
          <cell r="K320">
            <v>5148</v>
          </cell>
          <cell r="L320">
            <v>375804</v>
          </cell>
          <cell r="M320">
            <v>0</v>
          </cell>
          <cell r="N320">
            <v>0</v>
          </cell>
          <cell r="O320">
            <v>7646</v>
          </cell>
          <cell r="P320">
            <v>558158</v>
          </cell>
        </row>
        <row r="321">
          <cell r="E321" t="str">
            <v>달대보강</v>
          </cell>
          <cell r="F321" t="str">
            <v>D9</v>
          </cell>
          <cell r="G321" t="str">
            <v>KG</v>
          </cell>
          <cell r="H321">
            <v>1259</v>
          </cell>
          <cell r="I321">
            <v>420</v>
          </cell>
          <cell r="J321">
            <v>528780</v>
          </cell>
          <cell r="K321">
            <v>0</v>
          </cell>
          <cell r="L321">
            <v>0</v>
          </cell>
          <cell r="M321">
            <v>0</v>
          </cell>
          <cell r="N321">
            <v>0</v>
          </cell>
          <cell r="O321">
            <v>420</v>
          </cell>
          <cell r="P321">
            <v>528780</v>
          </cell>
        </row>
        <row r="322">
          <cell r="E322" t="str">
            <v>달대보강설치</v>
          </cell>
          <cell r="F322" t="str">
            <v>잡철물제작설치(간단)</v>
          </cell>
          <cell r="G322" t="str">
            <v>TON</v>
          </cell>
          <cell r="H322">
            <v>1.2589999999999999</v>
          </cell>
          <cell r="I322">
            <v>0</v>
          </cell>
          <cell r="J322">
            <v>0</v>
          </cell>
          <cell r="K322">
            <v>1928957</v>
          </cell>
          <cell r="L322">
            <v>2428556</v>
          </cell>
          <cell r="M322">
            <v>0</v>
          </cell>
          <cell r="N322">
            <v>0</v>
          </cell>
          <cell r="O322">
            <v>1928957</v>
          </cell>
          <cell r="P322">
            <v>2428556</v>
          </cell>
        </row>
        <row r="323">
          <cell r="E323" t="str">
            <v>벽고정핸드레일</v>
          </cell>
          <cell r="F323" t="str">
            <v>SST38.1*1.2</v>
          </cell>
          <cell r="G323" t="str">
            <v>M</v>
          </cell>
          <cell r="H323">
            <v>110</v>
          </cell>
          <cell r="I323">
            <v>11240</v>
          </cell>
          <cell r="J323">
            <v>1236400</v>
          </cell>
          <cell r="K323">
            <v>13560</v>
          </cell>
          <cell r="L323">
            <v>1491600</v>
          </cell>
          <cell r="M323">
            <v>0</v>
          </cell>
          <cell r="N323">
            <v>0</v>
          </cell>
          <cell r="O323">
            <v>24800</v>
          </cell>
          <cell r="P323">
            <v>2728000</v>
          </cell>
        </row>
        <row r="324">
          <cell r="E324" t="str">
            <v>계단핸드레일</v>
          </cell>
          <cell r="F324" t="str">
            <v>SST76.3*1.2H=900(지하)</v>
          </cell>
          <cell r="G324" t="str">
            <v>M</v>
          </cell>
          <cell r="H324">
            <v>11</v>
          </cell>
          <cell r="I324">
            <v>27500</v>
          </cell>
          <cell r="J324">
            <v>302500</v>
          </cell>
          <cell r="K324">
            <v>29400</v>
          </cell>
          <cell r="L324">
            <v>323400</v>
          </cell>
          <cell r="M324">
            <v>0</v>
          </cell>
          <cell r="N324">
            <v>0</v>
          </cell>
          <cell r="O324">
            <v>56900</v>
          </cell>
          <cell r="P324">
            <v>625900</v>
          </cell>
        </row>
        <row r="325">
          <cell r="E325" t="str">
            <v>계단핸드레일</v>
          </cell>
          <cell r="F325" t="str">
            <v>SST76.3*1.2H=900</v>
          </cell>
          <cell r="G325" t="str">
            <v>M</v>
          </cell>
          <cell r="H325">
            <v>122</v>
          </cell>
          <cell r="I325">
            <v>27500</v>
          </cell>
          <cell r="J325">
            <v>3355000</v>
          </cell>
          <cell r="K325">
            <v>29400</v>
          </cell>
          <cell r="L325">
            <v>3586800</v>
          </cell>
          <cell r="M325">
            <v>0</v>
          </cell>
          <cell r="N325">
            <v>0</v>
          </cell>
          <cell r="O325">
            <v>56900</v>
          </cell>
          <cell r="P325">
            <v>6941800</v>
          </cell>
        </row>
        <row r="326">
          <cell r="E326" t="str">
            <v>계단핸드레일</v>
          </cell>
          <cell r="F326" t="str">
            <v>SST76.3*1.2H=1100</v>
          </cell>
          <cell r="G326" t="str">
            <v>M</v>
          </cell>
          <cell r="H326">
            <v>8</v>
          </cell>
          <cell r="I326">
            <v>33000</v>
          </cell>
          <cell r="J326">
            <v>264000</v>
          </cell>
          <cell r="K326">
            <v>35800</v>
          </cell>
          <cell r="L326">
            <v>286400</v>
          </cell>
          <cell r="M326">
            <v>0</v>
          </cell>
          <cell r="N326">
            <v>0</v>
          </cell>
          <cell r="O326">
            <v>68800</v>
          </cell>
          <cell r="P326">
            <v>550400</v>
          </cell>
        </row>
        <row r="327">
          <cell r="E327" t="str">
            <v>계단핸드레일</v>
          </cell>
          <cell r="F327" t="str">
            <v>SST76.3*1.2H=650</v>
          </cell>
          <cell r="G327" t="str">
            <v>M</v>
          </cell>
          <cell r="H327">
            <v>104</v>
          </cell>
          <cell r="I327">
            <v>22000</v>
          </cell>
          <cell r="J327">
            <v>2288000</v>
          </cell>
          <cell r="K327">
            <v>23400</v>
          </cell>
          <cell r="L327">
            <v>2433600</v>
          </cell>
          <cell r="M327">
            <v>0</v>
          </cell>
          <cell r="N327">
            <v>0</v>
          </cell>
          <cell r="O327">
            <v>45400</v>
          </cell>
          <cell r="P327">
            <v>4721600</v>
          </cell>
        </row>
        <row r="328">
          <cell r="E328" t="str">
            <v>연교난간</v>
          </cell>
          <cell r="F328" t="str">
            <v>SST101.6W=900H=600</v>
          </cell>
          <cell r="G328" t="str">
            <v>개</v>
          </cell>
          <cell r="H328">
            <v>61</v>
          </cell>
          <cell r="I328">
            <v>28400</v>
          </cell>
          <cell r="J328">
            <v>1732400</v>
          </cell>
          <cell r="K328">
            <v>29500</v>
          </cell>
          <cell r="L328">
            <v>1799500</v>
          </cell>
          <cell r="M328">
            <v>0</v>
          </cell>
          <cell r="N328">
            <v>0</v>
          </cell>
          <cell r="O328">
            <v>57900</v>
          </cell>
          <cell r="P328">
            <v>3531900</v>
          </cell>
        </row>
        <row r="329">
          <cell r="E329" t="str">
            <v>객석보호난간</v>
          </cell>
          <cell r="F329" t="str">
            <v>ST'LD80W=700H=1000</v>
          </cell>
          <cell r="G329" t="str">
            <v>개</v>
          </cell>
          <cell r="H329">
            <v>8</v>
          </cell>
          <cell r="I329">
            <v>25600</v>
          </cell>
          <cell r="J329">
            <v>204800</v>
          </cell>
          <cell r="K329">
            <v>27800</v>
          </cell>
          <cell r="L329">
            <v>222400</v>
          </cell>
          <cell r="M329">
            <v>0</v>
          </cell>
          <cell r="N329">
            <v>0</v>
          </cell>
          <cell r="O329">
            <v>53400</v>
          </cell>
          <cell r="P329">
            <v>427200</v>
          </cell>
        </row>
        <row r="330">
          <cell r="E330" t="str">
            <v>계단전창난간</v>
          </cell>
          <cell r="F330" t="str">
            <v>SST38.1H=900</v>
          </cell>
          <cell r="G330" t="str">
            <v>M</v>
          </cell>
          <cell r="H330">
            <v>21</v>
          </cell>
          <cell r="I330">
            <v>20227</v>
          </cell>
          <cell r="J330">
            <v>424767</v>
          </cell>
          <cell r="K330">
            <v>24440</v>
          </cell>
          <cell r="L330">
            <v>513240</v>
          </cell>
          <cell r="M330">
            <v>0</v>
          </cell>
          <cell r="N330">
            <v>0</v>
          </cell>
          <cell r="O330">
            <v>44667</v>
          </cell>
          <cell r="P330">
            <v>938007</v>
          </cell>
        </row>
        <row r="331">
          <cell r="E331" t="str">
            <v>기계실사다리</v>
          </cell>
          <cell r="F331" t="str">
            <v>SSTW=400H=1700</v>
          </cell>
          <cell r="G331" t="str">
            <v>개</v>
          </cell>
          <cell r="H331">
            <v>1</v>
          </cell>
          <cell r="I331">
            <v>62570</v>
          </cell>
          <cell r="J331">
            <v>62570</v>
          </cell>
          <cell r="K331">
            <v>42562</v>
          </cell>
          <cell r="L331">
            <v>42562</v>
          </cell>
          <cell r="M331">
            <v>0</v>
          </cell>
          <cell r="N331">
            <v>0</v>
          </cell>
          <cell r="O331">
            <v>105132</v>
          </cell>
          <cell r="P331">
            <v>105132</v>
          </cell>
        </row>
        <row r="332">
          <cell r="E332" t="str">
            <v>피트사다리</v>
          </cell>
          <cell r="F332" t="str">
            <v>SSTW=400H=1400</v>
          </cell>
          <cell r="G332" t="str">
            <v>개</v>
          </cell>
          <cell r="H332">
            <v>4</v>
          </cell>
          <cell r="I332">
            <v>25000</v>
          </cell>
          <cell r="J332">
            <v>100000</v>
          </cell>
          <cell r="K332">
            <v>11500</v>
          </cell>
          <cell r="L332">
            <v>46000</v>
          </cell>
          <cell r="M332">
            <v>0</v>
          </cell>
          <cell r="N332">
            <v>0</v>
          </cell>
          <cell r="O332">
            <v>36500</v>
          </cell>
          <cell r="P332">
            <v>146000</v>
          </cell>
        </row>
        <row r="333">
          <cell r="E333" t="str">
            <v>E.V사다리</v>
          </cell>
          <cell r="F333" t="str">
            <v>SSTW=400H=1100</v>
          </cell>
          <cell r="G333" t="str">
            <v>개</v>
          </cell>
          <cell r="H333">
            <v>1</v>
          </cell>
          <cell r="I333">
            <v>40000</v>
          </cell>
          <cell r="J333">
            <v>40000</v>
          </cell>
          <cell r="K333">
            <v>34050</v>
          </cell>
          <cell r="L333">
            <v>34050</v>
          </cell>
          <cell r="M333">
            <v>0</v>
          </cell>
          <cell r="N333">
            <v>0</v>
          </cell>
          <cell r="O333">
            <v>74050</v>
          </cell>
          <cell r="P333">
            <v>74050</v>
          </cell>
        </row>
        <row r="334">
          <cell r="E334" t="str">
            <v>D.A사다리</v>
          </cell>
          <cell r="F334" t="str">
            <v>SSTW=400H=5300</v>
          </cell>
          <cell r="G334" t="str">
            <v>개</v>
          </cell>
          <cell r="H334">
            <v>1</v>
          </cell>
          <cell r="I334">
            <v>95400</v>
          </cell>
          <cell r="J334">
            <v>95400</v>
          </cell>
          <cell r="K334">
            <v>72500</v>
          </cell>
          <cell r="L334">
            <v>72500</v>
          </cell>
          <cell r="M334">
            <v>0</v>
          </cell>
          <cell r="N334">
            <v>0</v>
          </cell>
          <cell r="O334">
            <v>167900</v>
          </cell>
          <cell r="P334">
            <v>167900</v>
          </cell>
        </row>
        <row r="335">
          <cell r="E335" t="str">
            <v>소화수조지붕사다리</v>
          </cell>
          <cell r="F335" t="str">
            <v>SSTW=400H=3200</v>
          </cell>
          <cell r="G335" t="str">
            <v>개</v>
          </cell>
          <cell r="H335">
            <v>1</v>
          </cell>
          <cell r="I335">
            <v>55950</v>
          </cell>
          <cell r="J335">
            <v>55950</v>
          </cell>
          <cell r="K335">
            <v>34772</v>
          </cell>
          <cell r="L335">
            <v>34772</v>
          </cell>
          <cell r="M335">
            <v>0</v>
          </cell>
          <cell r="N335">
            <v>0</v>
          </cell>
          <cell r="O335">
            <v>90722</v>
          </cell>
          <cell r="P335">
            <v>90722</v>
          </cell>
        </row>
        <row r="336">
          <cell r="E336" t="str">
            <v>원형복도지붕사다리</v>
          </cell>
          <cell r="F336" t="str">
            <v>SSTW=400H=2600</v>
          </cell>
          <cell r="G336" t="str">
            <v>개</v>
          </cell>
          <cell r="H336">
            <v>1</v>
          </cell>
          <cell r="I336">
            <v>53286</v>
          </cell>
          <cell r="J336">
            <v>53286</v>
          </cell>
          <cell r="K336">
            <v>33116</v>
          </cell>
          <cell r="L336">
            <v>33116</v>
          </cell>
          <cell r="M336">
            <v>0</v>
          </cell>
          <cell r="N336">
            <v>0</v>
          </cell>
          <cell r="O336">
            <v>86402</v>
          </cell>
          <cell r="P336">
            <v>86402</v>
          </cell>
        </row>
        <row r="337">
          <cell r="E337" t="str">
            <v>E.V기계실사다리</v>
          </cell>
          <cell r="F337" t="str">
            <v>SSTW=400H=4200</v>
          </cell>
          <cell r="G337" t="str">
            <v>개</v>
          </cell>
          <cell r="H337">
            <v>1</v>
          </cell>
          <cell r="I337">
            <v>57069</v>
          </cell>
          <cell r="J337">
            <v>57069</v>
          </cell>
          <cell r="K337">
            <v>35467</v>
          </cell>
          <cell r="L337">
            <v>35467</v>
          </cell>
          <cell r="M337">
            <v>0</v>
          </cell>
          <cell r="N337">
            <v>0</v>
          </cell>
          <cell r="O337">
            <v>92536</v>
          </cell>
          <cell r="P337">
            <v>92536</v>
          </cell>
        </row>
        <row r="338">
          <cell r="E338" t="str">
            <v>다목적실지붕사다리</v>
          </cell>
          <cell r="F338" t="str">
            <v>SSTW=400H=2600</v>
          </cell>
          <cell r="G338" t="str">
            <v>개</v>
          </cell>
          <cell r="H338">
            <v>1</v>
          </cell>
          <cell r="I338">
            <v>53286</v>
          </cell>
          <cell r="J338">
            <v>53286</v>
          </cell>
          <cell r="K338">
            <v>33116</v>
          </cell>
          <cell r="L338">
            <v>33116</v>
          </cell>
          <cell r="M338">
            <v>0</v>
          </cell>
          <cell r="N338">
            <v>0</v>
          </cell>
          <cell r="O338">
            <v>86402</v>
          </cell>
          <cell r="P338">
            <v>86402</v>
          </cell>
        </row>
        <row r="339">
          <cell r="E339" t="str">
            <v>루프드레인설치</v>
          </cell>
          <cell r="F339" t="str">
            <v>L형,100MM주철제</v>
          </cell>
          <cell r="G339" t="str">
            <v>개소</v>
          </cell>
          <cell r="H339">
            <v>30</v>
          </cell>
          <cell r="I339">
            <v>3150</v>
          </cell>
          <cell r="J339">
            <v>94500</v>
          </cell>
          <cell r="K339">
            <v>13828</v>
          </cell>
          <cell r="L339">
            <v>414840</v>
          </cell>
          <cell r="M339">
            <v>0</v>
          </cell>
          <cell r="N339">
            <v>0</v>
          </cell>
          <cell r="O339">
            <v>16978</v>
          </cell>
          <cell r="P339">
            <v>509340</v>
          </cell>
        </row>
        <row r="340">
          <cell r="E340" t="str">
            <v>루프드레인설치</v>
          </cell>
          <cell r="F340" t="str">
            <v>수직형100MM주철제</v>
          </cell>
          <cell r="G340" t="str">
            <v>개소</v>
          </cell>
          <cell r="H340">
            <v>6</v>
          </cell>
          <cell r="I340">
            <v>2625</v>
          </cell>
          <cell r="J340">
            <v>15750</v>
          </cell>
          <cell r="K340">
            <v>12571</v>
          </cell>
          <cell r="L340">
            <v>75426</v>
          </cell>
          <cell r="M340">
            <v>0</v>
          </cell>
          <cell r="N340">
            <v>0</v>
          </cell>
          <cell r="O340">
            <v>15196</v>
          </cell>
          <cell r="P340">
            <v>91176</v>
          </cell>
        </row>
        <row r="341">
          <cell r="E341" t="str">
            <v>스텐관선홈통</v>
          </cell>
          <cell r="F341" t="str">
            <v>D101.6</v>
          </cell>
          <cell r="G341" t="str">
            <v>M</v>
          </cell>
          <cell r="H341">
            <v>410</v>
          </cell>
          <cell r="I341">
            <v>11238</v>
          </cell>
          <cell r="J341">
            <v>4607580</v>
          </cell>
          <cell r="K341">
            <v>8789</v>
          </cell>
          <cell r="L341">
            <v>3603490</v>
          </cell>
          <cell r="M341">
            <v>0</v>
          </cell>
          <cell r="N341">
            <v>0</v>
          </cell>
          <cell r="O341">
            <v>20027</v>
          </cell>
          <cell r="P341">
            <v>8211070</v>
          </cell>
        </row>
        <row r="342">
          <cell r="E342" t="str">
            <v>장식홈통</v>
          </cell>
          <cell r="F342" t="str">
            <v>200*200*250*0.5T</v>
          </cell>
          <cell r="G342" t="str">
            <v>개</v>
          </cell>
          <cell r="H342">
            <v>36</v>
          </cell>
          <cell r="I342">
            <v>12000</v>
          </cell>
          <cell r="J342">
            <v>432000</v>
          </cell>
          <cell r="K342">
            <v>15400</v>
          </cell>
          <cell r="L342">
            <v>554400</v>
          </cell>
          <cell r="M342">
            <v>0</v>
          </cell>
          <cell r="N342">
            <v>0</v>
          </cell>
          <cell r="O342">
            <v>27400</v>
          </cell>
          <cell r="P342">
            <v>986400</v>
          </cell>
        </row>
        <row r="343">
          <cell r="E343" t="str">
            <v>배식대스텐판</v>
          </cell>
          <cell r="F343" t="str">
            <v>1.2T</v>
          </cell>
          <cell r="G343" t="str">
            <v>M2</v>
          </cell>
          <cell r="H343">
            <v>10.6</v>
          </cell>
          <cell r="I343">
            <v>35000</v>
          </cell>
          <cell r="J343">
            <v>371000</v>
          </cell>
          <cell r="K343">
            <v>0</v>
          </cell>
          <cell r="L343">
            <v>0</v>
          </cell>
          <cell r="M343">
            <v>0</v>
          </cell>
          <cell r="N343">
            <v>0</v>
          </cell>
          <cell r="O343">
            <v>35000</v>
          </cell>
          <cell r="P343">
            <v>371000</v>
          </cell>
        </row>
        <row r="344">
          <cell r="E344" t="str">
            <v>마루환기구</v>
          </cell>
          <cell r="F344" t="str">
            <v>SST15*60*1000</v>
          </cell>
          <cell r="G344" t="str">
            <v>개</v>
          </cell>
          <cell r="H344">
            <v>12</v>
          </cell>
          <cell r="I344">
            <v>11000</v>
          </cell>
          <cell r="J344">
            <v>132000</v>
          </cell>
          <cell r="K344">
            <v>0</v>
          </cell>
          <cell r="L344">
            <v>0</v>
          </cell>
          <cell r="M344">
            <v>0</v>
          </cell>
          <cell r="N344">
            <v>0</v>
          </cell>
          <cell r="O344">
            <v>11000</v>
          </cell>
          <cell r="P344">
            <v>132000</v>
          </cell>
        </row>
        <row r="345">
          <cell r="E345" t="str">
            <v>아연도스틸그레이팅</v>
          </cell>
          <cell r="F345" t="str">
            <v>W=200ㅣ-25*5</v>
          </cell>
          <cell r="G345" t="str">
            <v>M</v>
          </cell>
          <cell r="H345">
            <v>7.6</v>
          </cell>
          <cell r="I345">
            <v>7414</v>
          </cell>
          <cell r="J345">
            <v>56346</v>
          </cell>
          <cell r="K345">
            <v>28062</v>
          </cell>
          <cell r="L345">
            <v>213271</v>
          </cell>
          <cell r="M345">
            <v>0</v>
          </cell>
          <cell r="N345">
            <v>0</v>
          </cell>
          <cell r="O345">
            <v>35476</v>
          </cell>
          <cell r="P345">
            <v>269617</v>
          </cell>
        </row>
        <row r="346">
          <cell r="E346" t="str">
            <v>SST트렌치(유공)</v>
          </cell>
          <cell r="F346" t="str">
            <v>뚜껑2.0T내부1.5T</v>
          </cell>
          <cell r="G346" t="str">
            <v>M</v>
          </cell>
          <cell r="H346">
            <v>31</v>
          </cell>
          <cell r="I346">
            <v>5140</v>
          </cell>
          <cell r="J346">
            <v>159340</v>
          </cell>
          <cell r="K346">
            <v>15240</v>
          </cell>
          <cell r="L346">
            <v>472440</v>
          </cell>
          <cell r="M346">
            <v>0</v>
          </cell>
          <cell r="N346">
            <v>0</v>
          </cell>
          <cell r="O346">
            <v>20380</v>
          </cell>
          <cell r="P346">
            <v>631780</v>
          </cell>
        </row>
        <row r="347">
          <cell r="E347" t="str">
            <v>집수정뚜껑</v>
          </cell>
          <cell r="F347" t="str">
            <v>무늬강판3.2T1.5*1.5</v>
          </cell>
          <cell r="G347" t="str">
            <v>개</v>
          </cell>
          <cell r="H347">
            <v>1</v>
          </cell>
          <cell r="I347">
            <v>164000</v>
          </cell>
          <cell r="J347">
            <v>164000</v>
          </cell>
          <cell r="K347">
            <v>0</v>
          </cell>
          <cell r="L347">
            <v>0</v>
          </cell>
          <cell r="M347">
            <v>0</v>
          </cell>
          <cell r="N347">
            <v>0</v>
          </cell>
          <cell r="O347">
            <v>164000</v>
          </cell>
          <cell r="P347">
            <v>164000</v>
          </cell>
        </row>
        <row r="348">
          <cell r="E348" t="str">
            <v>커텐박스(소부도장)</v>
          </cell>
          <cell r="F348" t="str">
            <v>100*300*1.2T</v>
          </cell>
          <cell r="G348" t="str">
            <v>M</v>
          </cell>
          <cell r="H348">
            <v>56</v>
          </cell>
          <cell r="I348">
            <v>8262</v>
          </cell>
          <cell r="J348">
            <v>462672</v>
          </cell>
          <cell r="K348">
            <v>14611</v>
          </cell>
          <cell r="L348">
            <v>818216</v>
          </cell>
          <cell r="M348">
            <v>0</v>
          </cell>
          <cell r="N348">
            <v>0</v>
          </cell>
          <cell r="O348">
            <v>22873</v>
          </cell>
          <cell r="P348">
            <v>1280888</v>
          </cell>
        </row>
        <row r="349">
          <cell r="E349" t="str">
            <v>커텐박스(소부도장)</v>
          </cell>
          <cell r="F349" t="str">
            <v>100*100*1.2T</v>
          </cell>
          <cell r="G349" t="str">
            <v>M</v>
          </cell>
          <cell r="H349">
            <v>845</v>
          </cell>
          <cell r="I349">
            <v>6480</v>
          </cell>
          <cell r="J349">
            <v>5475600</v>
          </cell>
          <cell r="K349">
            <v>12500</v>
          </cell>
          <cell r="L349">
            <v>10562500</v>
          </cell>
          <cell r="M349">
            <v>0</v>
          </cell>
          <cell r="N349">
            <v>0</v>
          </cell>
          <cell r="O349">
            <v>18980</v>
          </cell>
          <cell r="P349">
            <v>16038100</v>
          </cell>
        </row>
        <row r="350">
          <cell r="E350" t="str">
            <v>커텐박스(소부도장)</v>
          </cell>
          <cell r="F350" t="str">
            <v>100*100*1.2T곡면</v>
          </cell>
          <cell r="G350" t="str">
            <v>M</v>
          </cell>
          <cell r="H350">
            <v>28</v>
          </cell>
          <cell r="I350">
            <v>6480</v>
          </cell>
          <cell r="J350">
            <v>181440</v>
          </cell>
          <cell r="K350">
            <v>12500</v>
          </cell>
          <cell r="L350">
            <v>350000</v>
          </cell>
          <cell r="M350">
            <v>0</v>
          </cell>
          <cell r="N350">
            <v>0</v>
          </cell>
          <cell r="O350">
            <v>18980</v>
          </cell>
          <cell r="P350">
            <v>531440</v>
          </cell>
        </row>
        <row r="351">
          <cell r="E351" t="str">
            <v>커텐박스(소부도장)</v>
          </cell>
          <cell r="F351" t="str">
            <v>175*100</v>
          </cell>
          <cell r="G351" t="str">
            <v>M</v>
          </cell>
          <cell r="H351">
            <v>21.6</v>
          </cell>
          <cell r="I351">
            <v>7601</v>
          </cell>
          <cell r="J351">
            <v>164181</v>
          </cell>
          <cell r="K351">
            <v>13442</v>
          </cell>
          <cell r="L351">
            <v>290347</v>
          </cell>
          <cell r="M351">
            <v>0</v>
          </cell>
          <cell r="N351">
            <v>0</v>
          </cell>
          <cell r="O351">
            <v>21043</v>
          </cell>
          <cell r="P351">
            <v>454528</v>
          </cell>
        </row>
        <row r="352">
          <cell r="E352" t="str">
            <v>SST재료분리대</v>
          </cell>
          <cell r="F352" t="str">
            <v>40*40*1.5T</v>
          </cell>
          <cell r="G352" t="str">
            <v>M</v>
          </cell>
          <cell r="H352">
            <v>30</v>
          </cell>
          <cell r="I352">
            <v>20500</v>
          </cell>
          <cell r="J352">
            <v>615000</v>
          </cell>
          <cell r="K352">
            <v>8450</v>
          </cell>
          <cell r="L352">
            <v>253500</v>
          </cell>
          <cell r="M352">
            <v>0</v>
          </cell>
          <cell r="N352">
            <v>0</v>
          </cell>
          <cell r="O352">
            <v>28950</v>
          </cell>
          <cell r="P352">
            <v>868500</v>
          </cell>
        </row>
        <row r="353">
          <cell r="E353" t="str">
            <v>메탈라스붙임(벽)</v>
          </cell>
          <cell r="F353" t="str">
            <v>#800</v>
          </cell>
          <cell r="G353" t="str">
            <v>M2</v>
          </cell>
          <cell r="H353">
            <v>737</v>
          </cell>
          <cell r="I353">
            <v>924</v>
          </cell>
          <cell r="J353">
            <v>680988</v>
          </cell>
          <cell r="K353">
            <v>922</v>
          </cell>
          <cell r="L353">
            <v>679514</v>
          </cell>
          <cell r="M353">
            <v>0</v>
          </cell>
          <cell r="N353">
            <v>0</v>
          </cell>
          <cell r="O353">
            <v>1846</v>
          </cell>
          <cell r="P353">
            <v>1360502</v>
          </cell>
        </row>
        <row r="354">
          <cell r="E354" t="str">
            <v>조이너비드설치(벽)</v>
          </cell>
          <cell r="F354" t="str">
            <v/>
          </cell>
          <cell r="G354" t="str">
            <v>M</v>
          </cell>
          <cell r="H354">
            <v>489</v>
          </cell>
          <cell r="I354">
            <v>1177</v>
          </cell>
          <cell r="J354">
            <v>575553</v>
          </cell>
          <cell r="K354">
            <v>1469</v>
          </cell>
          <cell r="L354">
            <v>718341</v>
          </cell>
          <cell r="M354">
            <v>0</v>
          </cell>
          <cell r="N354">
            <v>0</v>
          </cell>
          <cell r="O354">
            <v>2646</v>
          </cell>
          <cell r="P354">
            <v>1293894</v>
          </cell>
        </row>
        <row r="355">
          <cell r="E355" t="str">
            <v>천정보강철판</v>
          </cell>
          <cell r="F355" t="str">
            <v>ST'LW=200*1.2T</v>
          </cell>
          <cell r="G355" t="str">
            <v>M</v>
          </cell>
          <cell r="H355">
            <v>119</v>
          </cell>
          <cell r="I355">
            <v>12400</v>
          </cell>
          <cell r="J355">
            <v>1475600</v>
          </cell>
          <cell r="K355">
            <v>0</v>
          </cell>
          <cell r="L355">
            <v>0</v>
          </cell>
          <cell r="M355">
            <v>0</v>
          </cell>
          <cell r="N355">
            <v>0</v>
          </cell>
          <cell r="O355">
            <v>12400</v>
          </cell>
          <cell r="P355">
            <v>1475600</v>
          </cell>
        </row>
        <row r="356">
          <cell r="E356" t="str">
            <v>천정보강각파이프</v>
          </cell>
          <cell r="F356" t="str">
            <v>ST'L30*30*1.6</v>
          </cell>
          <cell r="G356" t="str">
            <v>M</v>
          </cell>
          <cell r="H356">
            <v>500</v>
          </cell>
          <cell r="I356">
            <v>3140</v>
          </cell>
          <cell r="J356">
            <v>1570000</v>
          </cell>
          <cell r="K356">
            <v>4120</v>
          </cell>
          <cell r="L356">
            <v>2060000</v>
          </cell>
          <cell r="M356">
            <v>0</v>
          </cell>
          <cell r="N356">
            <v>0</v>
          </cell>
          <cell r="O356">
            <v>7260</v>
          </cell>
          <cell r="P356">
            <v>3630000</v>
          </cell>
        </row>
        <row r="357">
          <cell r="E357" t="str">
            <v>천정보강철물제작설치</v>
          </cell>
          <cell r="F357" t="str">
            <v>잡철물제작설치(간단)</v>
          </cell>
          <cell r="G357" t="str">
            <v>TON</v>
          </cell>
          <cell r="H357">
            <v>0.65700000000000003</v>
          </cell>
          <cell r="I357">
            <v>114794</v>
          </cell>
          <cell r="J357">
            <v>75419</v>
          </cell>
          <cell r="K357">
            <v>1967464</v>
          </cell>
          <cell r="L357">
            <v>1292623</v>
          </cell>
          <cell r="M357">
            <v>0</v>
          </cell>
          <cell r="N357">
            <v>0</v>
          </cell>
          <cell r="O357">
            <v>2082258</v>
          </cell>
          <cell r="P357">
            <v>1368042</v>
          </cell>
        </row>
        <row r="358">
          <cell r="E358" t="str">
            <v>화장실SST몰딩</v>
          </cell>
          <cell r="F358" t="str">
            <v>150*150*1.2T</v>
          </cell>
          <cell r="G358" t="str">
            <v>M</v>
          </cell>
          <cell r="H358">
            <v>214</v>
          </cell>
          <cell r="I358">
            <v>720</v>
          </cell>
          <cell r="J358">
            <v>154080</v>
          </cell>
          <cell r="K358">
            <v>2014</v>
          </cell>
          <cell r="L358">
            <v>430996</v>
          </cell>
          <cell r="M358">
            <v>0</v>
          </cell>
          <cell r="N358">
            <v>0</v>
          </cell>
          <cell r="O358">
            <v>2734</v>
          </cell>
          <cell r="P358">
            <v>585076</v>
          </cell>
        </row>
        <row r="359">
          <cell r="E359" t="str">
            <v>펫트난간</v>
          </cell>
          <cell r="F359" t="str">
            <v>SST76.3*1.2TH=300</v>
          </cell>
          <cell r="G359" t="str">
            <v>M</v>
          </cell>
          <cell r="H359">
            <v>34</v>
          </cell>
          <cell r="I359">
            <v>23400</v>
          </cell>
          <cell r="J359">
            <v>795600</v>
          </cell>
          <cell r="K359">
            <v>25200</v>
          </cell>
          <cell r="L359">
            <v>856800</v>
          </cell>
          <cell r="M359">
            <v>0</v>
          </cell>
          <cell r="N359">
            <v>0</v>
          </cell>
          <cell r="O359">
            <v>48600</v>
          </cell>
          <cell r="P359">
            <v>1652400</v>
          </cell>
        </row>
        <row r="360">
          <cell r="E360" t="str">
            <v>펫트난간</v>
          </cell>
          <cell r="F360" t="str">
            <v>SST76.3*1.2TH=800</v>
          </cell>
          <cell r="G360" t="str">
            <v>M</v>
          </cell>
          <cell r="H360">
            <v>7</v>
          </cell>
          <cell r="I360">
            <v>27800</v>
          </cell>
          <cell r="J360">
            <v>194600</v>
          </cell>
          <cell r="K360">
            <v>31200</v>
          </cell>
          <cell r="L360">
            <v>218400</v>
          </cell>
          <cell r="M360">
            <v>0</v>
          </cell>
          <cell r="N360">
            <v>0</v>
          </cell>
          <cell r="O360">
            <v>59000</v>
          </cell>
          <cell r="P360">
            <v>413000</v>
          </cell>
        </row>
        <row r="361">
          <cell r="E361" t="str">
            <v>식당펫트난간</v>
          </cell>
          <cell r="F361" t="str">
            <v>3.5*0.55</v>
          </cell>
          <cell r="G361" t="str">
            <v>개</v>
          </cell>
          <cell r="H361">
            <v>2</v>
          </cell>
          <cell r="I361">
            <v>101240</v>
          </cell>
          <cell r="J361">
            <v>202480</v>
          </cell>
          <cell r="K361">
            <v>134100</v>
          </cell>
          <cell r="L361">
            <v>268200</v>
          </cell>
          <cell r="M361">
            <v>0</v>
          </cell>
          <cell r="N361">
            <v>0</v>
          </cell>
          <cell r="O361">
            <v>235340</v>
          </cell>
          <cell r="P361">
            <v>470680</v>
          </cell>
        </row>
        <row r="362">
          <cell r="E362" t="str">
            <v>식당펫트난간</v>
          </cell>
          <cell r="F362" t="str">
            <v>0.7*0.55</v>
          </cell>
          <cell r="G362" t="str">
            <v>개</v>
          </cell>
          <cell r="H362">
            <v>2</v>
          </cell>
          <cell r="I362">
            <v>24300</v>
          </cell>
          <cell r="J362">
            <v>48600</v>
          </cell>
          <cell r="K362">
            <v>25600</v>
          </cell>
          <cell r="L362">
            <v>51200</v>
          </cell>
          <cell r="M362">
            <v>0</v>
          </cell>
          <cell r="N362">
            <v>0</v>
          </cell>
          <cell r="O362">
            <v>49900</v>
          </cell>
          <cell r="P362">
            <v>99800</v>
          </cell>
        </row>
        <row r="363">
          <cell r="E363" t="str">
            <v>식당펫트난간</v>
          </cell>
          <cell r="F363" t="str">
            <v>4.1*0.55</v>
          </cell>
          <cell r="G363" t="str">
            <v>개</v>
          </cell>
          <cell r="H363">
            <v>4</v>
          </cell>
          <cell r="I363">
            <v>134200</v>
          </cell>
          <cell r="J363">
            <v>536800</v>
          </cell>
          <cell r="K363">
            <v>156200</v>
          </cell>
          <cell r="L363">
            <v>624800</v>
          </cell>
          <cell r="M363">
            <v>0</v>
          </cell>
          <cell r="N363">
            <v>0</v>
          </cell>
          <cell r="O363">
            <v>290400</v>
          </cell>
          <cell r="P363">
            <v>1161600</v>
          </cell>
        </row>
        <row r="364">
          <cell r="E364" t="str">
            <v>식당펫트난간</v>
          </cell>
          <cell r="F364" t="str">
            <v>3.3*0.55</v>
          </cell>
          <cell r="G364" t="str">
            <v>개</v>
          </cell>
          <cell r="H364">
            <v>2</v>
          </cell>
          <cell r="I364">
            <v>91200</v>
          </cell>
          <cell r="J364">
            <v>182400</v>
          </cell>
          <cell r="K364">
            <v>105600</v>
          </cell>
          <cell r="L364">
            <v>211200</v>
          </cell>
          <cell r="M364">
            <v>0</v>
          </cell>
          <cell r="N364">
            <v>0</v>
          </cell>
          <cell r="O364">
            <v>196800</v>
          </cell>
          <cell r="P364">
            <v>393600</v>
          </cell>
        </row>
        <row r="365">
          <cell r="E365" t="str">
            <v>식당펫트난간</v>
          </cell>
          <cell r="F365" t="str">
            <v>3.0*0.55</v>
          </cell>
          <cell r="G365" t="str">
            <v>개</v>
          </cell>
          <cell r="H365">
            <v>1</v>
          </cell>
          <cell r="I365">
            <v>85600</v>
          </cell>
          <cell r="J365">
            <v>85600</v>
          </cell>
          <cell r="K365">
            <v>91200</v>
          </cell>
          <cell r="L365">
            <v>91200</v>
          </cell>
          <cell r="M365">
            <v>0</v>
          </cell>
          <cell r="N365">
            <v>0</v>
          </cell>
          <cell r="O365">
            <v>176800</v>
          </cell>
          <cell r="P365">
            <v>176800</v>
          </cell>
        </row>
        <row r="366">
          <cell r="E366" t="str">
            <v>경사로난간</v>
          </cell>
          <cell r="F366" t="str">
            <v>SST38.1*1.2H=300</v>
          </cell>
          <cell r="G366" t="str">
            <v>M</v>
          </cell>
          <cell r="H366">
            <v>3.2</v>
          </cell>
          <cell r="I366">
            <v>18900</v>
          </cell>
          <cell r="J366">
            <v>60480</v>
          </cell>
          <cell r="K366">
            <v>21200</v>
          </cell>
          <cell r="L366">
            <v>67840</v>
          </cell>
          <cell r="M366">
            <v>0</v>
          </cell>
          <cell r="N366">
            <v>0</v>
          </cell>
          <cell r="O366">
            <v>40100</v>
          </cell>
          <cell r="P366">
            <v>128320</v>
          </cell>
        </row>
        <row r="367">
          <cell r="E367" t="str">
            <v>E.V기계실난간</v>
          </cell>
          <cell r="F367" t="str">
            <v>SST38.1*1.2H=900</v>
          </cell>
          <cell r="G367" t="str">
            <v>M</v>
          </cell>
          <cell r="H367">
            <v>4.4000000000000004</v>
          </cell>
          <cell r="I367">
            <v>19200</v>
          </cell>
          <cell r="J367">
            <v>84480</v>
          </cell>
          <cell r="K367">
            <v>19500</v>
          </cell>
          <cell r="L367">
            <v>85800</v>
          </cell>
          <cell r="M367">
            <v>0</v>
          </cell>
          <cell r="N367">
            <v>0</v>
          </cell>
          <cell r="O367">
            <v>38700</v>
          </cell>
          <cell r="P367">
            <v>170280</v>
          </cell>
        </row>
        <row r="368">
          <cell r="E368" t="str">
            <v>발코니난간</v>
          </cell>
          <cell r="F368" t="str">
            <v>SST76.3*1.2H=900</v>
          </cell>
          <cell r="G368" t="str">
            <v>M</v>
          </cell>
          <cell r="H368">
            <v>4.8</v>
          </cell>
          <cell r="I368">
            <v>29550</v>
          </cell>
          <cell r="J368">
            <v>141840</v>
          </cell>
          <cell r="K368">
            <v>30150</v>
          </cell>
          <cell r="L368">
            <v>144720</v>
          </cell>
          <cell r="M368">
            <v>0</v>
          </cell>
          <cell r="N368">
            <v>0</v>
          </cell>
          <cell r="O368">
            <v>59700</v>
          </cell>
          <cell r="P368">
            <v>286560</v>
          </cell>
        </row>
        <row r="369">
          <cell r="E369" t="str">
            <v>AL시트감기</v>
          </cell>
          <cell r="F369" t="str">
            <v>불소수지3.0T</v>
          </cell>
          <cell r="G369" t="str">
            <v>M2</v>
          </cell>
          <cell r="H369">
            <v>12</v>
          </cell>
          <cell r="I369">
            <v>22430</v>
          </cell>
          <cell r="J369">
            <v>269160</v>
          </cell>
          <cell r="K369">
            <v>8945</v>
          </cell>
          <cell r="L369">
            <v>107340</v>
          </cell>
          <cell r="M369">
            <v>0</v>
          </cell>
          <cell r="N369">
            <v>0</v>
          </cell>
          <cell r="O369">
            <v>31375</v>
          </cell>
          <cell r="P369">
            <v>376500</v>
          </cell>
        </row>
        <row r="370">
          <cell r="E370" t="str">
            <v>연교천창(폴리카보네이트6T포함)</v>
          </cell>
          <cell r="F370" t="str">
            <v>2.9*6.0H=710</v>
          </cell>
          <cell r="G370" t="str">
            <v>개</v>
          </cell>
          <cell r="H370">
            <v>2</v>
          </cell>
          <cell r="I370">
            <v>783000</v>
          </cell>
          <cell r="J370">
            <v>1566000</v>
          </cell>
          <cell r="K370">
            <v>812000</v>
          </cell>
          <cell r="L370">
            <v>1624000</v>
          </cell>
          <cell r="M370">
            <v>0</v>
          </cell>
          <cell r="N370">
            <v>0</v>
          </cell>
          <cell r="O370">
            <v>1595000</v>
          </cell>
          <cell r="P370">
            <v>3190000</v>
          </cell>
        </row>
        <row r="371">
          <cell r="E371" t="str">
            <v>천정점검구설치</v>
          </cell>
          <cell r="F371" t="str">
            <v>600*600AL,개폐식</v>
          </cell>
          <cell r="G371" t="str">
            <v>개소</v>
          </cell>
          <cell r="H371">
            <v>15</v>
          </cell>
          <cell r="I371">
            <v>33500</v>
          </cell>
          <cell r="J371">
            <v>502500</v>
          </cell>
          <cell r="K371">
            <v>11836</v>
          </cell>
          <cell r="L371">
            <v>177540</v>
          </cell>
          <cell r="M371">
            <v>0</v>
          </cell>
          <cell r="N371">
            <v>0</v>
          </cell>
          <cell r="O371">
            <v>45336</v>
          </cell>
          <cell r="P371">
            <v>680040</v>
          </cell>
        </row>
        <row r="372">
          <cell r="E372" t="str">
            <v>스텐망</v>
          </cell>
          <cell r="F372" t="str">
            <v>0.7T</v>
          </cell>
          <cell r="G372" t="str">
            <v>M2</v>
          </cell>
          <cell r="H372">
            <v>4</v>
          </cell>
          <cell r="I372">
            <v>18000</v>
          </cell>
          <cell r="J372">
            <v>72000</v>
          </cell>
          <cell r="K372">
            <v>0</v>
          </cell>
          <cell r="L372">
            <v>0</v>
          </cell>
          <cell r="M372">
            <v>0</v>
          </cell>
          <cell r="N372">
            <v>0</v>
          </cell>
          <cell r="O372">
            <v>18000</v>
          </cell>
          <cell r="P372">
            <v>72000</v>
          </cell>
        </row>
        <row r="373">
          <cell r="E373" t="str">
            <v>장비반입구뚜껑</v>
          </cell>
          <cell r="F373" t="str">
            <v>3.2T무늬강판4.2*3.4</v>
          </cell>
          <cell r="G373" t="str">
            <v>개</v>
          </cell>
          <cell r="H373">
            <v>1</v>
          </cell>
          <cell r="I373">
            <v>615000</v>
          </cell>
          <cell r="J373">
            <v>615000</v>
          </cell>
          <cell r="K373">
            <v>0</v>
          </cell>
          <cell r="L373">
            <v>0</v>
          </cell>
          <cell r="M373">
            <v>0</v>
          </cell>
          <cell r="N373">
            <v>0</v>
          </cell>
          <cell r="O373">
            <v>615000</v>
          </cell>
          <cell r="P373">
            <v>615000</v>
          </cell>
        </row>
        <row r="374">
          <cell r="E374" t="str">
            <v>그리스트랩뚜껑</v>
          </cell>
          <cell r="F374" t="str">
            <v>3.2T무늬강판0.8*1.6</v>
          </cell>
          <cell r="G374" t="str">
            <v>개</v>
          </cell>
          <cell r="H374">
            <v>1</v>
          </cell>
          <cell r="I374">
            <v>45000</v>
          </cell>
          <cell r="J374">
            <v>45000</v>
          </cell>
          <cell r="K374">
            <v>0</v>
          </cell>
          <cell r="L374">
            <v>0</v>
          </cell>
          <cell r="M374">
            <v>0</v>
          </cell>
          <cell r="N374">
            <v>0</v>
          </cell>
          <cell r="O374">
            <v>45000</v>
          </cell>
          <cell r="P374">
            <v>45000</v>
          </cell>
        </row>
        <row r="375">
          <cell r="E375" t="str">
            <v>그리스트랩뚜껑</v>
          </cell>
          <cell r="F375" t="str">
            <v>3.2T무늬강판0.8*1.7</v>
          </cell>
          <cell r="G375" t="str">
            <v>개</v>
          </cell>
          <cell r="H375">
            <v>1</v>
          </cell>
          <cell r="I375">
            <v>50000</v>
          </cell>
          <cell r="J375">
            <v>50000</v>
          </cell>
          <cell r="K375">
            <v>0</v>
          </cell>
          <cell r="L375">
            <v>0</v>
          </cell>
          <cell r="M375">
            <v>0</v>
          </cell>
          <cell r="N375">
            <v>0</v>
          </cell>
          <cell r="O375">
            <v>50000</v>
          </cell>
          <cell r="P375">
            <v>50000</v>
          </cell>
        </row>
        <row r="376">
          <cell r="E376" t="str">
            <v>주철재맨홀뚜껑</v>
          </cell>
          <cell r="F376" t="str">
            <v>0.8*0.8내경D600</v>
          </cell>
          <cell r="G376" t="str">
            <v>개</v>
          </cell>
          <cell r="H376">
            <v>1</v>
          </cell>
          <cell r="I376">
            <v>78000</v>
          </cell>
          <cell r="J376">
            <v>78000</v>
          </cell>
          <cell r="K376">
            <v>0</v>
          </cell>
          <cell r="L376">
            <v>0</v>
          </cell>
          <cell r="M376">
            <v>0</v>
          </cell>
          <cell r="N376">
            <v>0</v>
          </cell>
          <cell r="O376">
            <v>78000</v>
          </cell>
          <cell r="P376">
            <v>78000</v>
          </cell>
        </row>
        <row r="377">
          <cell r="E377" t="str">
            <v>다목적실지붕청소용철물</v>
          </cell>
          <cell r="G377" t="str">
            <v>개</v>
          </cell>
          <cell r="H377">
            <v>11</v>
          </cell>
          <cell r="I377">
            <v>4250</v>
          </cell>
          <cell r="J377">
            <v>46750</v>
          </cell>
          <cell r="K377">
            <v>0</v>
          </cell>
          <cell r="L377">
            <v>0</v>
          </cell>
          <cell r="M377">
            <v>0</v>
          </cell>
          <cell r="N377">
            <v>0</v>
          </cell>
          <cell r="O377">
            <v>4250</v>
          </cell>
          <cell r="P377">
            <v>46750</v>
          </cell>
        </row>
        <row r="378">
          <cell r="E378" t="str">
            <v>ACW2청소용철물</v>
          </cell>
          <cell r="G378" t="str">
            <v>개</v>
          </cell>
          <cell r="H378">
            <v>2</v>
          </cell>
          <cell r="I378">
            <v>3500</v>
          </cell>
          <cell r="J378">
            <v>7000</v>
          </cell>
          <cell r="K378">
            <v>0</v>
          </cell>
          <cell r="L378">
            <v>0</v>
          </cell>
          <cell r="M378">
            <v>0</v>
          </cell>
          <cell r="N378">
            <v>0</v>
          </cell>
          <cell r="O378">
            <v>3500</v>
          </cell>
          <cell r="P378">
            <v>7000</v>
          </cell>
        </row>
        <row r="379">
          <cell r="E379" t="str">
            <v>오물걸름망</v>
          </cell>
          <cell r="F379" t="str">
            <v>SST0.4*0.4*0.5*1.2T</v>
          </cell>
          <cell r="G379" t="str">
            <v>개</v>
          </cell>
          <cell r="H379">
            <v>1</v>
          </cell>
          <cell r="I379">
            <v>12500</v>
          </cell>
          <cell r="J379">
            <v>12500</v>
          </cell>
          <cell r="K379">
            <v>0</v>
          </cell>
          <cell r="L379">
            <v>0</v>
          </cell>
          <cell r="M379">
            <v>0</v>
          </cell>
          <cell r="N379">
            <v>0</v>
          </cell>
          <cell r="O379">
            <v>12500</v>
          </cell>
          <cell r="P379">
            <v>12500</v>
          </cell>
        </row>
        <row r="380">
          <cell r="E380" t="str">
            <v>다목적실무대칸막이</v>
          </cell>
          <cell r="F380" t="str">
            <v>샌드위치판넬144T</v>
          </cell>
          <cell r="G380" t="str">
            <v>M2</v>
          </cell>
          <cell r="H380">
            <v>31</v>
          </cell>
          <cell r="I380">
            <v>27800</v>
          </cell>
          <cell r="J380">
            <v>861800</v>
          </cell>
          <cell r="K380">
            <v>0</v>
          </cell>
          <cell r="L380">
            <v>0</v>
          </cell>
          <cell r="M380">
            <v>0</v>
          </cell>
          <cell r="N380">
            <v>0</v>
          </cell>
          <cell r="O380">
            <v>27800</v>
          </cell>
          <cell r="P380">
            <v>861800</v>
          </cell>
        </row>
        <row r="381">
          <cell r="E381" t="str">
            <v>E.P죠인트</v>
          </cell>
          <cell r="F381" t="str">
            <v>바닥SSTW=130*6.0T</v>
          </cell>
          <cell r="G381" t="str">
            <v>M</v>
          </cell>
          <cell r="H381">
            <v>59</v>
          </cell>
          <cell r="I381">
            <v>1847</v>
          </cell>
          <cell r="J381">
            <v>108973</v>
          </cell>
          <cell r="K381">
            <v>1914</v>
          </cell>
          <cell r="L381">
            <v>112926</v>
          </cell>
          <cell r="M381">
            <v>0</v>
          </cell>
          <cell r="N381">
            <v>0</v>
          </cell>
          <cell r="O381">
            <v>3761</v>
          </cell>
          <cell r="P381">
            <v>221899</v>
          </cell>
        </row>
        <row r="382">
          <cell r="E382" t="str">
            <v>E.P죠인트</v>
          </cell>
          <cell r="F382" t="str">
            <v>천정SSTW=50*2.0T</v>
          </cell>
          <cell r="G382" t="str">
            <v>M</v>
          </cell>
          <cell r="H382">
            <v>62</v>
          </cell>
          <cell r="I382">
            <v>2250</v>
          </cell>
          <cell r="J382">
            <v>139500</v>
          </cell>
          <cell r="K382">
            <v>2560</v>
          </cell>
          <cell r="L382">
            <v>158720</v>
          </cell>
          <cell r="M382">
            <v>0</v>
          </cell>
          <cell r="N382">
            <v>0</v>
          </cell>
          <cell r="O382">
            <v>4810</v>
          </cell>
          <cell r="P382">
            <v>298220</v>
          </cell>
        </row>
        <row r="383">
          <cell r="E383" t="str">
            <v>E.P죠인트</v>
          </cell>
          <cell r="F383" t="str">
            <v>벽SSTW=130*2.0T</v>
          </cell>
          <cell r="G383" t="str">
            <v>M</v>
          </cell>
          <cell r="H383">
            <v>88</v>
          </cell>
          <cell r="I383">
            <v>1945</v>
          </cell>
          <cell r="J383">
            <v>171160</v>
          </cell>
          <cell r="K383">
            <v>2214</v>
          </cell>
          <cell r="L383">
            <v>194832</v>
          </cell>
          <cell r="M383">
            <v>0</v>
          </cell>
          <cell r="N383">
            <v>0</v>
          </cell>
          <cell r="O383">
            <v>4159</v>
          </cell>
          <cell r="P383">
            <v>365992</v>
          </cell>
        </row>
        <row r="384">
          <cell r="E384" t="str">
            <v>E.P죠인트</v>
          </cell>
          <cell r="F384" t="str">
            <v>적벽돌SSTW=200*2.0T</v>
          </cell>
          <cell r="G384" t="str">
            <v>M</v>
          </cell>
          <cell r="H384">
            <v>45</v>
          </cell>
          <cell r="I384">
            <v>2014</v>
          </cell>
          <cell r="J384">
            <v>90630</v>
          </cell>
          <cell r="K384">
            <v>2340</v>
          </cell>
          <cell r="L384">
            <v>105300</v>
          </cell>
          <cell r="M384">
            <v>0</v>
          </cell>
          <cell r="N384">
            <v>0</v>
          </cell>
          <cell r="O384">
            <v>4354</v>
          </cell>
          <cell r="P384">
            <v>195930</v>
          </cell>
        </row>
        <row r="385">
          <cell r="E385" t="str">
            <v>트렌치보강철물</v>
          </cell>
          <cell r="F385" t="str">
            <v>L-25*25*4</v>
          </cell>
          <cell r="G385" t="str">
            <v>M</v>
          </cell>
          <cell r="H385">
            <v>123</v>
          </cell>
          <cell r="I385">
            <v>8500</v>
          </cell>
          <cell r="J385">
            <v>1045500</v>
          </cell>
          <cell r="K385">
            <v>0</v>
          </cell>
          <cell r="L385">
            <v>0</v>
          </cell>
          <cell r="M385">
            <v>0</v>
          </cell>
          <cell r="N385">
            <v>0</v>
          </cell>
          <cell r="O385">
            <v>8500</v>
          </cell>
          <cell r="P385">
            <v>1045500</v>
          </cell>
        </row>
        <row r="386">
          <cell r="E386" t="str">
            <v>SST안전봉파이프</v>
          </cell>
          <cell r="F386" t="str">
            <v>D38.1*1.2T</v>
          </cell>
          <cell r="G386" t="str">
            <v>M</v>
          </cell>
          <cell r="H386">
            <v>2.4</v>
          </cell>
          <cell r="I386">
            <v>2560</v>
          </cell>
          <cell r="J386">
            <v>6144</v>
          </cell>
          <cell r="K386">
            <v>0</v>
          </cell>
          <cell r="L386">
            <v>0</v>
          </cell>
          <cell r="M386">
            <v>0</v>
          </cell>
          <cell r="N386">
            <v>0</v>
          </cell>
          <cell r="O386">
            <v>2560</v>
          </cell>
          <cell r="P386">
            <v>6144</v>
          </cell>
        </row>
        <row r="387">
          <cell r="E387" t="str">
            <v>다목적실옥탑지붕패널공사</v>
          </cell>
          <cell r="F387" t="str">
            <v>ACODECKPANEL75TPOLYPANEL</v>
          </cell>
          <cell r="G387" t="str">
            <v>M2</v>
          </cell>
          <cell r="H387">
            <v>439</v>
          </cell>
          <cell r="I387">
            <v>42500</v>
          </cell>
          <cell r="J387">
            <v>18657500</v>
          </cell>
          <cell r="K387">
            <v>17850</v>
          </cell>
          <cell r="L387">
            <v>7836150</v>
          </cell>
          <cell r="M387">
            <v>0</v>
          </cell>
          <cell r="N387">
            <v>0</v>
          </cell>
          <cell r="O387">
            <v>60350</v>
          </cell>
          <cell r="P387">
            <v>26493650</v>
          </cell>
        </row>
        <row r="388">
          <cell r="E388" t="str">
            <v>다목적실옥탑지붕방수공사</v>
          </cell>
          <cell r="F388" t="str">
            <v>파라딘방수4.0T</v>
          </cell>
          <cell r="G388" t="str">
            <v>M2</v>
          </cell>
          <cell r="H388">
            <v>439</v>
          </cell>
          <cell r="I388">
            <v>4250</v>
          </cell>
          <cell r="J388">
            <v>1865750</v>
          </cell>
          <cell r="K388">
            <v>15400</v>
          </cell>
          <cell r="L388">
            <v>6760600</v>
          </cell>
          <cell r="M388">
            <v>0</v>
          </cell>
          <cell r="N388">
            <v>0</v>
          </cell>
          <cell r="O388">
            <v>19650</v>
          </cell>
          <cell r="P388">
            <v>8626350</v>
          </cell>
        </row>
        <row r="389">
          <cell r="E389" t="str">
            <v>다목적실옥탑시트마감공사</v>
          </cell>
          <cell r="F389" t="str">
            <v>AL3.0T</v>
          </cell>
          <cell r="G389" t="str">
            <v>M2</v>
          </cell>
          <cell r="H389">
            <v>136</v>
          </cell>
          <cell r="I389">
            <v>23400</v>
          </cell>
          <cell r="J389">
            <v>3182400</v>
          </cell>
          <cell r="K389">
            <v>11200</v>
          </cell>
          <cell r="L389">
            <v>1523200</v>
          </cell>
          <cell r="M389">
            <v>0</v>
          </cell>
          <cell r="N389">
            <v>0</v>
          </cell>
          <cell r="O389">
            <v>34600</v>
          </cell>
          <cell r="P389">
            <v>4705600</v>
          </cell>
        </row>
        <row r="390">
          <cell r="E390" t="str">
            <v>다목적실홈통공사</v>
          </cell>
          <cell r="F390" t="str">
            <v>동0.8T0.9*0.685</v>
          </cell>
          <cell r="G390" t="str">
            <v>M</v>
          </cell>
          <cell r="H390">
            <v>42</v>
          </cell>
          <cell r="I390">
            <v>15000</v>
          </cell>
          <cell r="J390">
            <v>630000</v>
          </cell>
          <cell r="K390">
            <v>6594</v>
          </cell>
          <cell r="L390">
            <v>276948</v>
          </cell>
          <cell r="M390">
            <v>0</v>
          </cell>
          <cell r="N390">
            <v>0</v>
          </cell>
          <cell r="O390">
            <v>21594</v>
          </cell>
          <cell r="P390">
            <v>906948</v>
          </cell>
        </row>
        <row r="391">
          <cell r="E391" t="str">
            <v>합계</v>
          </cell>
          <cell r="G391" t="str">
            <v xml:space="preserve"> </v>
          </cell>
          <cell r="H391">
            <v>0</v>
          </cell>
          <cell r="I391">
            <v>0</v>
          </cell>
          <cell r="J391">
            <v>95629392</v>
          </cell>
          <cell r="K391">
            <v>0</v>
          </cell>
          <cell r="L391">
            <v>145040507</v>
          </cell>
          <cell r="M391">
            <v>0</v>
          </cell>
          <cell r="N391">
            <v>0</v>
          </cell>
          <cell r="P391">
            <v>240669899</v>
          </cell>
        </row>
        <row r="393">
          <cell r="D393" t="str">
            <v>11.수장공사</v>
          </cell>
          <cell r="G393" t="str">
            <v xml:space="preserve"> </v>
          </cell>
          <cell r="H393">
            <v>0</v>
          </cell>
        </row>
        <row r="394">
          <cell r="E394" t="str">
            <v>천정지바름</v>
          </cell>
          <cell r="F394" t="str">
            <v>재배지제외중발포</v>
          </cell>
          <cell r="G394" t="str">
            <v>M2</v>
          </cell>
          <cell r="H394">
            <v>115</v>
          </cell>
          <cell r="I394">
            <v>2729</v>
          </cell>
          <cell r="J394">
            <v>313835</v>
          </cell>
          <cell r="K394">
            <v>5550</v>
          </cell>
          <cell r="L394">
            <v>638250</v>
          </cell>
          <cell r="M394">
            <v>0</v>
          </cell>
          <cell r="N394">
            <v>0</v>
          </cell>
          <cell r="O394">
            <v>8279</v>
          </cell>
          <cell r="P394">
            <v>952085</v>
          </cell>
        </row>
        <row r="395">
          <cell r="E395" t="str">
            <v>벽지바름</v>
          </cell>
          <cell r="F395" t="str">
            <v>재배지제외중발포</v>
          </cell>
          <cell r="G395" t="str">
            <v>M2</v>
          </cell>
          <cell r="H395">
            <v>178</v>
          </cell>
          <cell r="I395">
            <v>2023</v>
          </cell>
          <cell r="J395">
            <v>360094</v>
          </cell>
          <cell r="K395">
            <v>4269</v>
          </cell>
          <cell r="L395">
            <v>759882</v>
          </cell>
          <cell r="M395">
            <v>0</v>
          </cell>
          <cell r="N395">
            <v>0</v>
          </cell>
          <cell r="O395">
            <v>6292</v>
          </cell>
          <cell r="P395">
            <v>1119976</v>
          </cell>
        </row>
        <row r="396">
          <cell r="E396" t="str">
            <v>럭스트롱붙임</v>
          </cell>
          <cell r="F396" t="str">
            <v>디럭스2.0</v>
          </cell>
          <cell r="G396" t="str">
            <v>M2</v>
          </cell>
          <cell r="H396">
            <v>29</v>
          </cell>
          <cell r="I396">
            <v>7244</v>
          </cell>
          <cell r="J396">
            <v>210076</v>
          </cell>
          <cell r="K396">
            <v>5213</v>
          </cell>
          <cell r="L396">
            <v>151177</v>
          </cell>
          <cell r="M396">
            <v>0</v>
          </cell>
          <cell r="N396">
            <v>0</v>
          </cell>
          <cell r="O396">
            <v>12457</v>
          </cell>
          <cell r="P396">
            <v>361253</v>
          </cell>
        </row>
        <row r="397">
          <cell r="E397" t="str">
            <v>비닐쉬트붙임</v>
          </cell>
          <cell r="F397" t="str">
            <v>민속장판</v>
          </cell>
          <cell r="G397" t="str">
            <v>M2</v>
          </cell>
          <cell r="H397">
            <v>56</v>
          </cell>
          <cell r="I397">
            <v>6468</v>
          </cell>
          <cell r="J397">
            <v>362208</v>
          </cell>
          <cell r="K397">
            <v>2525</v>
          </cell>
          <cell r="L397">
            <v>141400</v>
          </cell>
          <cell r="M397">
            <v>0</v>
          </cell>
          <cell r="N397">
            <v>0</v>
          </cell>
          <cell r="O397">
            <v>8993</v>
          </cell>
          <cell r="P397">
            <v>503608</v>
          </cell>
        </row>
        <row r="398">
          <cell r="E398" t="str">
            <v>한지바르기</v>
          </cell>
          <cell r="F398" t="str">
            <v>500*500</v>
          </cell>
          <cell r="G398" t="str">
            <v>M2</v>
          </cell>
          <cell r="H398">
            <v>10</v>
          </cell>
          <cell r="I398">
            <v>3550</v>
          </cell>
          <cell r="J398">
            <v>35500</v>
          </cell>
          <cell r="K398">
            <v>4120</v>
          </cell>
          <cell r="L398">
            <v>41200</v>
          </cell>
          <cell r="M398">
            <v>0</v>
          </cell>
          <cell r="N398">
            <v>0</v>
          </cell>
          <cell r="O398">
            <v>7670</v>
          </cell>
          <cell r="P398">
            <v>76700</v>
          </cell>
        </row>
        <row r="399">
          <cell r="E399" t="str">
            <v>암면흡음텍스붙이기</v>
          </cell>
          <cell r="F399" t="str">
            <v>접착</v>
          </cell>
          <cell r="G399" t="str">
            <v>M2</v>
          </cell>
          <cell r="H399">
            <v>480</v>
          </cell>
          <cell r="I399">
            <v>6400</v>
          </cell>
          <cell r="J399">
            <v>3072000</v>
          </cell>
          <cell r="K399">
            <v>4726</v>
          </cell>
          <cell r="L399">
            <v>2268480</v>
          </cell>
          <cell r="M399">
            <v>0</v>
          </cell>
          <cell r="N399">
            <v>0</v>
          </cell>
          <cell r="O399">
            <v>11126</v>
          </cell>
          <cell r="P399">
            <v>5340480</v>
          </cell>
        </row>
        <row r="400">
          <cell r="E400" t="str">
            <v>집섬(석고)평보드</v>
          </cell>
          <cell r="F400" t="str">
            <v>9.5T</v>
          </cell>
          <cell r="G400" t="str">
            <v>M2</v>
          </cell>
          <cell r="H400">
            <v>553</v>
          </cell>
          <cell r="I400">
            <v>3800</v>
          </cell>
          <cell r="J400">
            <v>2101400</v>
          </cell>
          <cell r="K400">
            <v>0</v>
          </cell>
          <cell r="L400">
            <v>0</v>
          </cell>
          <cell r="M400">
            <v>0</v>
          </cell>
          <cell r="N400">
            <v>0</v>
          </cell>
          <cell r="O400">
            <v>3800</v>
          </cell>
          <cell r="P400">
            <v>2101400</v>
          </cell>
        </row>
        <row r="401">
          <cell r="E401" t="str">
            <v>열경화성수지천정판</v>
          </cell>
          <cell r="F401" t="str">
            <v>300*300*1.2</v>
          </cell>
          <cell r="G401" t="str">
            <v>M2</v>
          </cell>
          <cell r="H401">
            <v>10</v>
          </cell>
          <cell r="I401">
            <v>21250</v>
          </cell>
          <cell r="J401">
            <v>212500</v>
          </cell>
          <cell r="K401">
            <v>0</v>
          </cell>
          <cell r="L401">
            <v>0</v>
          </cell>
          <cell r="M401">
            <v>0</v>
          </cell>
          <cell r="N401">
            <v>0</v>
          </cell>
          <cell r="O401">
            <v>21250</v>
          </cell>
          <cell r="P401">
            <v>212500</v>
          </cell>
        </row>
        <row r="402">
          <cell r="E402" t="str">
            <v>열경화성수지천정판</v>
          </cell>
          <cell r="F402" t="str">
            <v>300*600*1.2</v>
          </cell>
          <cell r="G402" t="str">
            <v>M2</v>
          </cell>
          <cell r="H402">
            <v>35</v>
          </cell>
          <cell r="I402">
            <v>24750</v>
          </cell>
          <cell r="J402">
            <v>866250</v>
          </cell>
          <cell r="K402">
            <v>0</v>
          </cell>
          <cell r="L402">
            <v>0</v>
          </cell>
          <cell r="M402">
            <v>0</v>
          </cell>
          <cell r="N402">
            <v>0</v>
          </cell>
          <cell r="O402">
            <v>24750</v>
          </cell>
          <cell r="P402">
            <v>866250</v>
          </cell>
        </row>
        <row r="403">
          <cell r="E403" t="str">
            <v>열경화성수지천정판</v>
          </cell>
          <cell r="F403" t="str">
            <v>600*600*1.2</v>
          </cell>
          <cell r="G403" t="str">
            <v>M2</v>
          </cell>
          <cell r="H403">
            <v>940</v>
          </cell>
          <cell r="I403">
            <v>28800</v>
          </cell>
          <cell r="J403">
            <v>27072000</v>
          </cell>
          <cell r="K403">
            <v>0</v>
          </cell>
          <cell r="L403">
            <v>0</v>
          </cell>
          <cell r="M403">
            <v>0</v>
          </cell>
          <cell r="N403">
            <v>0</v>
          </cell>
          <cell r="O403">
            <v>28800</v>
          </cell>
          <cell r="P403">
            <v>27072000</v>
          </cell>
        </row>
        <row r="404">
          <cell r="E404" t="str">
            <v>벌레무늬텍스</v>
          </cell>
          <cell r="F404" t="str">
            <v>6*300*600MM</v>
          </cell>
          <cell r="G404" t="str">
            <v>M2</v>
          </cell>
          <cell r="H404">
            <v>8028</v>
          </cell>
          <cell r="I404">
            <v>3700</v>
          </cell>
          <cell r="J404">
            <v>29703600</v>
          </cell>
          <cell r="K404">
            <v>0</v>
          </cell>
          <cell r="L404">
            <v>0</v>
          </cell>
          <cell r="M404">
            <v>0</v>
          </cell>
          <cell r="N404">
            <v>0</v>
          </cell>
          <cell r="O404">
            <v>3700</v>
          </cell>
          <cell r="P404">
            <v>29703600</v>
          </cell>
        </row>
        <row r="405">
          <cell r="E405" t="str">
            <v>유공텍스</v>
          </cell>
          <cell r="F405" t="str">
            <v>6*300*600MM</v>
          </cell>
          <cell r="G405" t="str">
            <v>M2</v>
          </cell>
          <cell r="H405">
            <v>175</v>
          </cell>
          <cell r="I405">
            <v>4200</v>
          </cell>
          <cell r="J405">
            <v>735000</v>
          </cell>
          <cell r="K405">
            <v>0</v>
          </cell>
          <cell r="L405">
            <v>0</v>
          </cell>
          <cell r="M405">
            <v>0</v>
          </cell>
          <cell r="N405">
            <v>0</v>
          </cell>
          <cell r="O405">
            <v>4200</v>
          </cell>
          <cell r="P405">
            <v>735000</v>
          </cell>
        </row>
        <row r="406">
          <cell r="E406" t="str">
            <v>비닐타일붙이기(데코)</v>
          </cell>
          <cell r="F406" t="str">
            <v>3.0*450*450</v>
          </cell>
          <cell r="G406" t="str">
            <v>M2</v>
          </cell>
          <cell r="H406">
            <v>956</v>
          </cell>
          <cell r="I406">
            <v>7161</v>
          </cell>
          <cell r="J406">
            <v>6845916</v>
          </cell>
          <cell r="K406">
            <v>5734</v>
          </cell>
          <cell r="L406">
            <v>5481704</v>
          </cell>
          <cell r="M406">
            <v>0</v>
          </cell>
          <cell r="N406">
            <v>0</v>
          </cell>
          <cell r="O406">
            <v>12895</v>
          </cell>
          <cell r="P406">
            <v>12327620</v>
          </cell>
        </row>
        <row r="407">
          <cell r="E407" t="str">
            <v>억세스후로아(전도성타일마감)</v>
          </cell>
          <cell r="F407" t="str">
            <v>600*600타일3T(우드판넬)</v>
          </cell>
          <cell r="G407" t="str">
            <v>M2</v>
          </cell>
          <cell r="H407">
            <v>426</v>
          </cell>
          <cell r="I407">
            <v>25470</v>
          </cell>
          <cell r="J407">
            <v>10850220</v>
          </cell>
          <cell r="K407">
            <v>9240</v>
          </cell>
          <cell r="L407">
            <v>3936240</v>
          </cell>
          <cell r="M407">
            <v>0</v>
          </cell>
          <cell r="N407">
            <v>0</v>
          </cell>
          <cell r="O407">
            <v>34710</v>
          </cell>
          <cell r="P407">
            <v>14786460</v>
          </cell>
        </row>
        <row r="408">
          <cell r="E408" t="str">
            <v>억세스후로아</v>
          </cell>
          <cell r="F408" t="str">
            <v>600*600(우드판넬)</v>
          </cell>
          <cell r="G408" t="str">
            <v>M2</v>
          </cell>
          <cell r="H408">
            <v>65</v>
          </cell>
          <cell r="I408">
            <v>25470</v>
          </cell>
          <cell r="J408">
            <v>1655550</v>
          </cell>
          <cell r="K408">
            <v>9240</v>
          </cell>
          <cell r="L408">
            <v>600600</v>
          </cell>
          <cell r="M408">
            <v>0</v>
          </cell>
          <cell r="N408">
            <v>0</v>
          </cell>
          <cell r="O408">
            <v>34710</v>
          </cell>
          <cell r="P408">
            <v>2256150</v>
          </cell>
        </row>
        <row r="409">
          <cell r="E409" t="str">
            <v>억세스후로아카펫타일붙이기</v>
          </cell>
          <cell r="F409" t="str">
            <v>6.5*500*500</v>
          </cell>
          <cell r="G409" t="str">
            <v>M2</v>
          </cell>
          <cell r="H409">
            <v>65</v>
          </cell>
          <cell r="I409">
            <v>12400</v>
          </cell>
          <cell r="J409">
            <v>806000</v>
          </cell>
          <cell r="K409">
            <v>7124</v>
          </cell>
          <cell r="L409">
            <v>463060</v>
          </cell>
          <cell r="M409">
            <v>0</v>
          </cell>
          <cell r="N409">
            <v>0</v>
          </cell>
          <cell r="O409">
            <v>19524</v>
          </cell>
          <cell r="P409">
            <v>1269060</v>
          </cell>
        </row>
        <row r="410">
          <cell r="E410" t="str">
            <v>계단논스립</v>
          </cell>
          <cell r="F410" t="str">
            <v>스텐50MM+PVC캡</v>
          </cell>
          <cell r="G410" t="str">
            <v>M</v>
          </cell>
          <cell r="H410">
            <v>103</v>
          </cell>
          <cell r="I410">
            <v>6100</v>
          </cell>
          <cell r="J410">
            <v>628300</v>
          </cell>
          <cell r="K410">
            <v>5945</v>
          </cell>
          <cell r="L410">
            <v>612335</v>
          </cell>
          <cell r="M410">
            <v>0</v>
          </cell>
          <cell r="N410">
            <v>0</v>
          </cell>
          <cell r="O410">
            <v>12045</v>
          </cell>
          <cell r="P410">
            <v>1240635</v>
          </cell>
        </row>
        <row r="411">
          <cell r="E411" t="str">
            <v>스틸경량칸막이(ATYPE)</v>
          </cell>
          <cell r="F411" t="str">
            <v>65T</v>
          </cell>
          <cell r="G411" t="str">
            <v>M2</v>
          </cell>
          <cell r="H411">
            <v>464</v>
          </cell>
          <cell r="I411">
            <v>56000</v>
          </cell>
          <cell r="J411">
            <v>25984000</v>
          </cell>
          <cell r="K411">
            <v>0</v>
          </cell>
          <cell r="L411">
            <v>0</v>
          </cell>
          <cell r="M411">
            <v>0</v>
          </cell>
          <cell r="N411">
            <v>0</v>
          </cell>
          <cell r="O411">
            <v>56000</v>
          </cell>
          <cell r="P411">
            <v>25984000</v>
          </cell>
        </row>
        <row r="412">
          <cell r="E412" t="str">
            <v>스틸경량칸막이도어후램</v>
          </cell>
          <cell r="F412" t="str">
            <v>(후램포함)0.9*2.1C형50T</v>
          </cell>
          <cell r="G412" t="str">
            <v>개</v>
          </cell>
          <cell r="H412">
            <v>21</v>
          </cell>
          <cell r="I412">
            <v>42000</v>
          </cell>
          <cell r="J412">
            <v>882000</v>
          </cell>
          <cell r="K412">
            <v>0</v>
          </cell>
          <cell r="L412">
            <v>0</v>
          </cell>
          <cell r="M412">
            <v>0</v>
          </cell>
          <cell r="N412">
            <v>0</v>
          </cell>
          <cell r="O412">
            <v>42000</v>
          </cell>
          <cell r="P412">
            <v>882000</v>
          </cell>
        </row>
        <row r="413">
          <cell r="E413" t="str">
            <v>프라스틱미서기창</v>
          </cell>
          <cell r="F413" t="str">
            <v>80MM</v>
          </cell>
          <cell r="G413" t="str">
            <v>M2</v>
          </cell>
          <cell r="H413">
            <v>33</v>
          </cell>
          <cell r="I413">
            <v>65000</v>
          </cell>
          <cell r="J413">
            <v>2145000</v>
          </cell>
          <cell r="K413">
            <v>0</v>
          </cell>
          <cell r="L413">
            <v>0</v>
          </cell>
          <cell r="M413">
            <v>0</v>
          </cell>
          <cell r="N413">
            <v>0</v>
          </cell>
          <cell r="O413">
            <v>65000</v>
          </cell>
          <cell r="P413">
            <v>2145000</v>
          </cell>
        </row>
        <row r="414">
          <cell r="E414" t="str">
            <v>칸막이보강앵글</v>
          </cell>
          <cell r="F414" t="str">
            <v>30*30*3</v>
          </cell>
          <cell r="G414" t="str">
            <v>KG</v>
          </cell>
          <cell r="H414">
            <v>1205</v>
          </cell>
          <cell r="I414">
            <v>450</v>
          </cell>
          <cell r="J414">
            <v>542250</v>
          </cell>
          <cell r="K414">
            <v>0</v>
          </cell>
          <cell r="L414">
            <v>0</v>
          </cell>
          <cell r="M414">
            <v>0</v>
          </cell>
          <cell r="N414">
            <v>0</v>
          </cell>
          <cell r="O414">
            <v>450</v>
          </cell>
          <cell r="P414">
            <v>542250</v>
          </cell>
        </row>
        <row r="415">
          <cell r="E415" t="str">
            <v>칸막이보강철물제작설치</v>
          </cell>
          <cell r="F415" t="str">
            <v>잡철물제작설치(간단)</v>
          </cell>
          <cell r="G415" t="str">
            <v>TON</v>
          </cell>
          <cell r="H415">
            <v>1.1479999999999999</v>
          </cell>
          <cell r="I415">
            <v>114794</v>
          </cell>
          <cell r="J415">
            <v>131783</v>
          </cell>
          <cell r="K415">
            <v>1967464</v>
          </cell>
          <cell r="L415">
            <v>2258648</v>
          </cell>
          <cell r="M415">
            <v>0</v>
          </cell>
          <cell r="N415">
            <v>0</v>
          </cell>
          <cell r="O415">
            <v>2082258</v>
          </cell>
          <cell r="P415">
            <v>2390431</v>
          </cell>
        </row>
        <row r="416">
          <cell r="E416" t="str">
            <v>이동식칸막이</v>
          </cell>
          <cell r="F416" t="str">
            <v/>
          </cell>
          <cell r="G416" t="str">
            <v>M2</v>
          </cell>
          <cell r="H416">
            <v>122.4</v>
          </cell>
          <cell r="I416">
            <v>41000</v>
          </cell>
          <cell r="J416">
            <v>5018400</v>
          </cell>
          <cell r="K416">
            <v>0</v>
          </cell>
          <cell r="L416">
            <v>0</v>
          </cell>
          <cell r="M416">
            <v>0</v>
          </cell>
          <cell r="N416">
            <v>0</v>
          </cell>
          <cell r="O416">
            <v>41000</v>
          </cell>
          <cell r="P416">
            <v>5018400</v>
          </cell>
        </row>
        <row r="417">
          <cell r="E417" t="str">
            <v>상부차음벽</v>
          </cell>
          <cell r="F417" t="str">
            <v/>
          </cell>
          <cell r="G417" t="str">
            <v>M</v>
          </cell>
          <cell r="H417">
            <v>47.1</v>
          </cell>
          <cell r="I417">
            <v>38000</v>
          </cell>
          <cell r="J417">
            <v>1789800</v>
          </cell>
          <cell r="K417">
            <v>0</v>
          </cell>
          <cell r="L417">
            <v>0</v>
          </cell>
          <cell r="M417">
            <v>0</v>
          </cell>
          <cell r="N417">
            <v>0</v>
          </cell>
          <cell r="O417">
            <v>38000</v>
          </cell>
          <cell r="P417">
            <v>1789800</v>
          </cell>
        </row>
        <row r="418">
          <cell r="E418" t="str">
            <v>마감파티션</v>
          </cell>
          <cell r="F418" t="str">
            <v/>
          </cell>
          <cell r="G418" t="str">
            <v>조</v>
          </cell>
          <cell r="H418">
            <v>24</v>
          </cell>
          <cell r="I418">
            <v>25600</v>
          </cell>
          <cell r="J418">
            <v>614400</v>
          </cell>
          <cell r="K418">
            <v>0</v>
          </cell>
          <cell r="L418">
            <v>0</v>
          </cell>
          <cell r="M418">
            <v>0</v>
          </cell>
          <cell r="N418">
            <v>0</v>
          </cell>
          <cell r="O418">
            <v>25600</v>
          </cell>
          <cell r="P418">
            <v>614400</v>
          </cell>
        </row>
        <row r="419">
          <cell r="E419" t="str">
            <v>보조레일</v>
          </cell>
          <cell r="F419" t="str">
            <v/>
          </cell>
          <cell r="G419" t="str">
            <v>M</v>
          </cell>
          <cell r="H419">
            <v>66</v>
          </cell>
          <cell r="I419">
            <v>8500</v>
          </cell>
          <cell r="J419">
            <v>561000</v>
          </cell>
          <cell r="K419">
            <v>0</v>
          </cell>
          <cell r="L419">
            <v>0</v>
          </cell>
          <cell r="M419">
            <v>0</v>
          </cell>
          <cell r="N419">
            <v>0</v>
          </cell>
          <cell r="O419">
            <v>8500</v>
          </cell>
          <cell r="P419">
            <v>561000</v>
          </cell>
        </row>
        <row r="420">
          <cell r="E420" t="str">
            <v>격납레일</v>
          </cell>
          <cell r="F420" t="str">
            <v/>
          </cell>
          <cell r="G420" t="str">
            <v>개</v>
          </cell>
          <cell r="H420">
            <v>6</v>
          </cell>
          <cell r="I420">
            <v>12000</v>
          </cell>
          <cell r="J420">
            <v>72000</v>
          </cell>
          <cell r="K420">
            <v>0</v>
          </cell>
          <cell r="L420">
            <v>0</v>
          </cell>
          <cell r="M420">
            <v>0</v>
          </cell>
          <cell r="N420">
            <v>0</v>
          </cell>
          <cell r="O420">
            <v>12000</v>
          </cell>
          <cell r="P420">
            <v>72000</v>
          </cell>
        </row>
        <row r="421">
          <cell r="E421" t="str">
            <v>폴리우레탄흡음판</v>
          </cell>
          <cell r="F421" t="str">
            <v>25T,마직천(소노M형)</v>
          </cell>
          <cell r="G421" t="str">
            <v>M2</v>
          </cell>
          <cell r="H421">
            <v>67</v>
          </cell>
          <cell r="I421">
            <v>23400</v>
          </cell>
          <cell r="J421">
            <v>1567800</v>
          </cell>
          <cell r="K421">
            <v>0</v>
          </cell>
          <cell r="L421">
            <v>0</v>
          </cell>
          <cell r="M421">
            <v>0</v>
          </cell>
          <cell r="N421">
            <v>0</v>
          </cell>
          <cell r="O421">
            <v>23400</v>
          </cell>
          <cell r="P421">
            <v>1567800</v>
          </cell>
        </row>
        <row r="422">
          <cell r="E422" t="str">
            <v>폴리우레탄흡음판</v>
          </cell>
          <cell r="F422" t="str">
            <v>25T평사각</v>
          </cell>
          <cell r="G422" t="str">
            <v>M2</v>
          </cell>
          <cell r="H422">
            <v>229</v>
          </cell>
          <cell r="I422">
            <v>23400</v>
          </cell>
          <cell r="J422">
            <v>5358600</v>
          </cell>
          <cell r="K422">
            <v>0</v>
          </cell>
          <cell r="L422">
            <v>0</v>
          </cell>
          <cell r="M422">
            <v>0</v>
          </cell>
          <cell r="N422">
            <v>0</v>
          </cell>
          <cell r="O422">
            <v>23400</v>
          </cell>
          <cell r="P422">
            <v>5358600</v>
          </cell>
        </row>
        <row r="423">
          <cell r="E423" t="str">
            <v>스치로폴설치</v>
          </cell>
          <cell r="F423" t="str">
            <v>바닥#0.0240MM</v>
          </cell>
          <cell r="G423" t="str">
            <v>M2</v>
          </cell>
          <cell r="H423">
            <v>71</v>
          </cell>
          <cell r="I423">
            <v>3140</v>
          </cell>
          <cell r="J423">
            <v>222940</v>
          </cell>
          <cell r="K423">
            <v>1340</v>
          </cell>
          <cell r="L423">
            <v>95140</v>
          </cell>
          <cell r="M423">
            <v>0</v>
          </cell>
          <cell r="N423">
            <v>0</v>
          </cell>
          <cell r="O423">
            <v>4480</v>
          </cell>
          <cell r="P423">
            <v>318080</v>
          </cell>
        </row>
        <row r="424">
          <cell r="E424" t="str">
            <v>합계</v>
          </cell>
          <cell r="F424" t="str">
            <v/>
          </cell>
          <cell r="G424" t="str">
            <v/>
          </cell>
          <cell r="I424">
            <v>0</v>
          </cell>
          <cell r="J424">
            <v>130720422</v>
          </cell>
          <cell r="K424">
            <v>0</v>
          </cell>
          <cell r="L424">
            <v>17448116</v>
          </cell>
          <cell r="M424">
            <v>0</v>
          </cell>
          <cell r="N424">
            <v>0</v>
          </cell>
          <cell r="P424">
            <v>148168538</v>
          </cell>
        </row>
        <row r="426">
          <cell r="D426" t="str">
            <v>12.창호공사</v>
          </cell>
          <cell r="F426" t="str">
            <v/>
          </cell>
          <cell r="G426" t="str">
            <v/>
          </cell>
        </row>
        <row r="427">
          <cell r="E427" t="str">
            <v>강화유리DOOR</v>
          </cell>
          <cell r="F427" t="str">
            <v>손보호용12T*0.9*2.1칼라</v>
          </cell>
          <cell r="G427" t="str">
            <v>개</v>
          </cell>
          <cell r="H427">
            <v>30</v>
          </cell>
          <cell r="I427">
            <v>135000</v>
          </cell>
          <cell r="J427">
            <v>4050000</v>
          </cell>
          <cell r="K427">
            <v>0</v>
          </cell>
          <cell r="L427">
            <v>0</v>
          </cell>
          <cell r="M427">
            <v>0</v>
          </cell>
          <cell r="N427">
            <v>0</v>
          </cell>
          <cell r="O427">
            <v>135000</v>
          </cell>
          <cell r="P427">
            <v>4050000</v>
          </cell>
        </row>
        <row r="428">
          <cell r="E428" t="str">
            <v>후로아힌지설치</v>
          </cell>
          <cell r="F428" t="str">
            <v>KS3호8300</v>
          </cell>
          <cell r="G428" t="str">
            <v>개소</v>
          </cell>
          <cell r="H428">
            <v>30</v>
          </cell>
          <cell r="I428">
            <v>49219</v>
          </cell>
          <cell r="J428">
            <v>1476570</v>
          </cell>
          <cell r="K428">
            <v>7313</v>
          </cell>
          <cell r="L428">
            <v>219390</v>
          </cell>
          <cell r="M428">
            <v>0</v>
          </cell>
          <cell r="N428">
            <v>0</v>
          </cell>
          <cell r="O428">
            <v>56532</v>
          </cell>
          <cell r="P428">
            <v>1695960</v>
          </cell>
        </row>
        <row r="429">
          <cell r="E429" t="str">
            <v>도어첵설치(강제)</v>
          </cell>
          <cell r="F429" t="str">
            <v>KS3호일반용</v>
          </cell>
          <cell r="G429" t="str">
            <v>개소</v>
          </cell>
          <cell r="H429">
            <v>5</v>
          </cell>
          <cell r="I429">
            <v>22000</v>
          </cell>
          <cell r="J429">
            <v>110000</v>
          </cell>
          <cell r="K429">
            <v>4862</v>
          </cell>
          <cell r="L429">
            <v>24310</v>
          </cell>
          <cell r="M429">
            <v>0</v>
          </cell>
          <cell r="N429">
            <v>0</v>
          </cell>
          <cell r="O429">
            <v>26862</v>
          </cell>
          <cell r="P429">
            <v>134310</v>
          </cell>
        </row>
        <row r="430">
          <cell r="E430" t="str">
            <v>도어록설치</v>
          </cell>
          <cell r="F430" t="str">
            <v>원통형(PL문)</v>
          </cell>
          <cell r="G430" t="str">
            <v>개소</v>
          </cell>
          <cell r="H430">
            <v>167</v>
          </cell>
          <cell r="I430">
            <v>6500</v>
          </cell>
          <cell r="J430">
            <v>1085500</v>
          </cell>
          <cell r="K430">
            <v>569</v>
          </cell>
          <cell r="L430">
            <v>95023</v>
          </cell>
          <cell r="M430">
            <v>0</v>
          </cell>
          <cell r="N430">
            <v>0</v>
          </cell>
          <cell r="O430">
            <v>7069</v>
          </cell>
          <cell r="P430">
            <v>1180523</v>
          </cell>
        </row>
        <row r="431">
          <cell r="E431" t="str">
            <v>도어록설치</v>
          </cell>
          <cell r="F431" t="str">
            <v>원통형(철재문)</v>
          </cell>
          <cell r="G431" t="str">
            <v>개소</v>
          </cell>
          <cell r="H431">
            <v>42</v>
          </cell>
          <cell r="I431">
            <v>6500</v>
          </cell>
          <cell r="J431">
            <v>273000</v>
          </cell>
          <cell r="K431">
            <v>569</v>
          </cell>
          <cell r="L431">
            <v>23898</v>
          </cell>
          <cell r="M431">
            <v>0</v>
          </cell>
          <cell r="N431">
            <v>0</v>
          </cell>
          <cell r="O431">
            <v>7069</v>
          </cell>
          <cell r="P431">
            <v>296898</v>
          </cell>
        </row>
        <row r="432">
          <cell r="E432" t="str">
            <v>도어록설치(공정)</v>
          </cell>
          <cell r="F432" t="str">
            <v>원통형(철재문)</v>
          </cell>
          <cell r="G432" t="str">
            <v>개소</v>
          </cell>
          <cell r="H432">
            <v>27</v>
          </cell>
          <cell r="I432">
            <v>6500</v>
          </cell>
          <cell r="J432">
            <v>175500</v>
          </cell>
          <cell r="K432">
            <v>569</v>
          </cell>
          <cell r="L432">
            <v>15363</v>
          </cell>
          <cell r="M432">
            <v>0</v>
          </cell>
          <cell r="N432">
            <v>0</v>
          </cell>
          <cell r="O432">
            <v>7069</v>
          </cell>
          <cell r="P432">
            <v>190863</v>
          </cell>
        </row>
        <row r="433">
          <cell r="E433" t="str">
            <v>휴즈디바이스</v>
          </cell>
          <cell r="F433" t="str">
            <v/>
          </cell>
          <cell r="G433" t="str">
            <v>개</v>
          </cell>
          <cell r="H433">
            <v>12</v>
          </cell>
          <cell r="I433">
            <v>6500</v>
          </cell>
          <cell r="J433">
            <v>78000</v>
          </cell>
          <cell r="K433">
            <v>0</v>
          </cell>
          <cell r="L433">
            <v>0</v>
          </cell>
          <cell r="M433">
            <v>0</v>
          </cell>
          <cell r="N433">
            <v>0</v>
          </cell>
          <cell r="O433">
            <v>6500</v>
          </cell>
          <cell r="P433">
            <v>78000</v>
          </cell>
        </row>
        <row r="434">
          <cell r="E434" t="str">
            <v>스틸샤쉬(정전분체소부도장)</v>
          </cell>
          <cell r="F434" t="str">
            <v>190*50이중중연창</v>
          </cell>
          <cell r="G434" t="str">
            <v>M2</v>
          </cell>
          <cell r="H434">
            <v>969.2</v>
          </cell>
          <cell r="I434">
            <v>56000</v>
          </cell>
          <cell r="J434">
            <v>54275200</v>
          </cell>
          <cell r="K434">
            <v>0</v>
          </cell>
          <cell r="L434">
            <v>0</v>
          </cell>
          <cell r="M434">
            <v>0</v>
          </cell>
          <cell r="N434">
            <v>0</v>
          </cell>
          <cell r="O434">
            <v>56000</v>
          </cell>
          <cell r="P434">
            <v>54275200</v>
          </cell>
        </row>
        <row r="435">
          <cell r="E435" t="str">
            <v>스틸샤쉬(정전분체소부도장)</v>
          </cell>
          <cell r="F435" t="str">
            <v>페어용115*50중연SL</v>
          </cell>
          <cell r="G435" t="str">
            <v>M2</v>
          </cell>
          <cell r="H435">
            <v>18.2</v>
          </cell>
          <cell r="I435">
            <v>56000</v>
          </cell>
          <cell r="J435">
            <v>1019200</v>
          </cell>
          <cell r="K435">
            <v>0</v>
          </cell>
          <cell r="L435">
            <v>0</v>
          </cell>
          <cell r="M435">
            <v>0</v>
          </cell>
          <cell r="N435">
            <v>0</v>
          </cell>
          <cell r="O435">
            <v>56000</v>
          </cell>
          <cell r="P435">
            <v>1019200</v>
          </cell>
        </row>
        <row r="436">
          <cell r="E436" t="str">
            <v>스틸샤쉬(정전분체소부도장)</v>
          </cell>
          <cell r="F436" t="str">
            <v>페어용115*50중연FIX</v>
          </cell>
          <cell r="G436" t="str">
            <v>M2</v>
          </cell>
          <cell r="H436">
            <v>53.2</v>
          </cell>
          <cell r="I436">
            <v>56000</v>
          </cell>
          <cell r="J436">
            <v>2979200</v>
          </cell>
          <cell r="K436">
            <v>0</v>
          </cell>
          <cell r="L436">
            <v>0</v>
          </cell>
          <cell r="M436">
            <v>0</v>
          </cell>
          <cell r="N436">
            <v>0</v>
          </cell>
          <cell r="O436">
            <v>56000</v>
          </cell>
          <cell r="P436">
            <v>2979200</v>
          </cell>
        </row>
        <row r="437">
          <cell r="E437" t="str">
            <v>스틸도어(정전분체소부도장)</v>
          </cell>
          <cell r="F437" t="str">
            <v>100*50</v>
          </cell>
          <cell r="G437" t="str">
            <v>M2</v>
          </cell>
          <cell r="H437">
            <v>104.5</v>
          </cell>
          <cell r="I437">
            <v>123000</v>
          </cell>
          <cell r="J437">
            <v>12853500</v>
          </cell>
          <cell r="K437">
            <v>0</v>
          </cell>
          <cell r="L437">
            <v>0</v>
          </cell>
          <cell r="M437">
            <v>0</v>
          </cell>
          <cell r="N437">
            <v>0</v>
          </cell>
          <cell r="O437">
            <v>123000</v>
          </cell>
          <cell r="P437">
            <v>12853500</v>
          </cell>
        </row>
        <row r="438">
          <cell r="E438" t="str">
            <v>스틸도어고정창(정전분체도장)</v>
          </cell>
          <cell r="F438" t="str">
            <v>100*50</v>
          </cell>
          <cell r="G438" t="str">
            <v>M2</v>
          </cell>
          <cell r="H438">
            <v>0.4</v>
          </cell>
          <cell r="I438">
            <v>123000</v>
          </cell>
          <cell r="J438">
            <v>49200</v>
          </cell>
          <cell r="K438">
            <v>0</v>
          </cell>
          <cell r="L438">
            <v>0</v>
          </cell>
          <cell r="M438">
            <v>0</v>
          </cell>
          <cell r="N438">
            <v>0</v>
          </cell>
          <cell r="O438">
            <v>123000</v>
          </cell>
          <cell r="P438">
            <v>49200</v>
          </cell>
        </row>
        <row r="439">
          <cell r="E439" t="str">
            <v>스틸갤러리(정전분체소부도장)</v>
          </cell>
          <cell r="F439" t="str">
            <v/>
          </cell>
          <cell r="G439" t="str">
            <v>M2</v>
          </cell>
          <cell r="H439">
            <v>4.3</v>
          </cell>
          <cell r="I439">
            <v>22000</v>
          </cell>
          <cell r="J439">
            <v>94600</v>
          </cell>
          <cell r="K439">
            <v>0</v>
          </cell>
          <cell r="L439">
            <v>0</v>
          </cell>
          <cell r="M439">
            <v>0</v>
          </cell>
          <cell r="N439">
            <v>0</v>
          </cell>
          <cell r="O439">
            <v>22000</v>
          </cell>
          <cell r="P439">
            <v>94600</v>
          </cell>
        </row>
        <row r="440">
          <cell r="E440" t="str">
            <v>PD도어</v>
          </cell>
          <cell r="F440" t="str">
            <v>160MM0.8*2.1</v>
          </cell>
          <cell r="G440" t="str">
            <v>개</v>
          </cell>
          <cell r="H440">
            <v>5</v>
          </cell>
          <cell r="I440">
            <v>228480</v>
          </cell>
          <cell r="J440">
            <v>1142400</v>
          </cell>
          <cell r="K440">
            <v>0</v>
          </cell>
          <cell r="L440">
            <v>0</v>
          </cell>
          <cell r="M440">
            <v>0</v>
          </cell>
          <cell r="N440">
            <v>0</v>
          </cell>
          <cell r="O440">
            <v>228480</v>
          </cell>
          <cell r="P440">
            <v>1142400</v>
          </cell>
        </row>
        <row r="441">
          <cell r="E441" t="str">
            <v>PD도어</v>
          </cell>
          <cell r="F441" t="str">
            <v>160MM0.9*2.1</v>
          </cell>
          <cell r="G441" t="str">
            <v>개</v>
          </cell>
          <cell r="H441">
            <v>61</v>
          </cell>
          <cell r="I441">
            <v>257040</v>
          </cell>
          <cell r="J441">
            <v>15679440</v>
          </cell>
          <cell r="K441">
            <v>0</v>
          </cell>
          <cell r="L441">
            <v>0</v>
          </cell>
          <cell r="M441">
            <v>0</v>
          </cell>
          <cell r="N441">
            <v>0</v>
          </cell>
          <cell r="O441">
            <v>257040</v>
          </cell>
          <cell r="P441">
            <v>15679440</v>
          </cell>
        </row>
        <row r="442">
          <cell r="E442" t="str">
            <v>PD도어</v>
          </cell>
          <cell r="F442" t="str">
            <v>160MM0.9*1.9</v>
          </cell>
          <cell r="G442" t="str">
            <v>개</v>
          </cell>
          <cell r="H442">
            <v>2</v>
          </cell>
          <cell r="I442">
            <v>232560</v>
          </cell>
          <cell r="J442">
            <v>465120</v>
          </cell>
          <cell r="K442">
            <v>0</v>
          </cell>
          <cell r="L442">
            <v>0</v>
          </cell>
          <cell r="M442">
            <v>0</v>
          </cell>
          <cell r="N442">
            <v>0</v>
          </cell>
          <cell r="O442">
            <v>232560</v>
          </cell>
          <cell r="P442">
            <v>465120</v>
          </cell>
        </row>
        <row r="443">
          <cell r="E443" t="str">
            <v>PD도어</v>
          </cell>
          <cell r="F443" t="str">
            <v>160MM0.7*2.1</v>
          </cell>
          <cell r="G443" t="str">
            <v>개</v>
          </cell>
          <cell r="H443">
            <v>5</v>
          </cell>
          <cell r="I443">
            <v>199920</v>
          </cell>
          <cell r="J443">
            <v>999600</v>
          </cell>
          <cell r="K443">
            <v>0</v>
          </cell>
          <cell r="L443">
            <v>0</v>
          </cell>
          <cell r="M443">
            <v>0</v>
          </cell>
          <cell r="N443">
            <v>0</v>
          </cell>
          <cell r="O443">
            <v>199920</v>
          </cell>
          <cell r="P443">
            <v>999600</v>
          </cell>
        </row>
        <row r="444">
          <cell r="E444" t="str">
            <v>PD도어</v>
          </cell>
          <cell r="F444" t="str">
            <v>160MM0.7*1.95</v>
          </cell>
          <cell r="G444" t="str">
            <v>개</v>
          </cell>
          <cell r="H444">
            <v>94</v>
          </cell>
          <cell r="I444">
            <v>185640</v>
          </cell>
          <cell r="J444">
            <v>17450160</v>
          </cell>
          <cell r="K444">
            <v>0</v>
          </cell>
          <cell r="L444">
            <v>0</v>
          </cell>
          <cell r="M444">
            <v>0</v>
          </cell>
          <cell r="N444">
            <v>0</v>
          </cell>
          <cell r="O444">
            <v>185640</v>
          </cell>
          <cell r="P444">
            <v>17450160</v>
          </cell>
        </row>
        <row r="445">
          <cell r="E445" t="str">
            <v>PL도어달기</v>
          </cell>
          <cell r="F445" t="str">
            <v/>
          </cell>
          <cell r="G445" t="str">
            <v>개소</v>
          </cell>
          <cell r="H445">
            <v>167</v>
          </cell>
          <cell r="I445">
            <v>0</v>
          </cell>
          <cell r="J445">
            <v>0</v>
          </cell>
          <cell r="K445">
            <v>21600</v>
          </cell>
          <cell r="L445">
            <v>3607200</v>
          </cell>
          <cell r="M445">
            <v>0</v>
          </cell>
          <cell r="N445">
            <v>0</v>
          </cell>
          <cell r="O445">
            <v>21600</v>
          </cell>
          <cell r="P445">
            <v>3607200</v>
          </cell>
        </row>
        <row r="446">
          <cell r="E446" t="str">
            <v>PD도어고정창</v>
          </cell>
          <cell r="F446" t="str">
            <v>160MM</v>
          </cell>
          <cell r="G446" t="str">
            <v>M2</v>
          </cell>
          <cell r="H446">
            <v>18</v>
          </cell>
          <cell r="I446">
            <v>42500</v>
          </cell>
          <cell r="J446">
            <v>765000</v>
          </cell>
          <cell r="K446">
            <v>0</v>
          </cell>
          <cell r="L446">
            <v>0</v>
          </cell>
          <cell r="M446">
            <v>0</v>
          </cell>
          <cell r="N446">
            <v>0</v>
          </cell>
          <cell r="O446">
            <v>42500</v>
          </cell>
          <cell r="P446">
            <v>765000</v>
          </cell>
        </row>
        <row r="447">
          <cell r="E447" t="str">
            <v>방충망</v>
          </cell>
          <cell r="F447" t="str">
            <v/>
          </cell>
          <cell r="G447" t="str">
            <v>M2</v>
          </cell>
          <cell r="H447">
            <v>27</v>
          </cell>
          <cell r="I447">
            <v>22800</v>
          </cell>
          <cell r="J447">
            <v>615600</v>
          </cell>
          <cell r="K447">
            <v>0</v>
          </cell>
          <cell r="L447">
            <v>0</v>
          </cell>
          <cell r="M447">
            <v>0</v>
          </cell>
          <cell r="N447">
            <v>0</v>
          </cell>
          <cell r="O447">
            <v>22800</v>
          </cell>
          <cell r="P447">
            <v>615600</v>
          </cell>
        </row>
        <row r="448">
          <cell r="E448" t="str">
            <v>방범창</v>
          </cell>
          <cell r="F448" t="str">
            <v>SST3.0*1.8</v>
          </cell>
          <cell r="G448" t="str">
            <v>개</v>
          </cell>
          <cell r="H448">
            <v>4</v>
          </cell>
          <cell r="I448">
            <v>65000</v>
          </cell>
          <cell r="J448">
            <v>260000</v>
          </cell>
          <cell r="K448">
            <v>0</v>
          </cell>
          <cell r="L448">
            <v>0</v>
          </cell>
          <cell r="M448">
            <v>0</v>
          </cell>
          <cell r="N448">
            <v>0</v>
          </cell>
          <cell r="O448">
            <v>65000</v>
          </cell>
          <cell r="P448">
            <v>260000</v>
          </cell>
        </row>
        <row r="449">
          <cell r="E449" t="str">
            <v>홀딩도어</v>
          </cell>
          <cell r="F449" t="str">
            <v/>
          </cell>
          <cell r="G449" t="str">
            <v>M2</v>
          </cell>
          <cell r="H449">
            <v>12</v>
          </cell>
          <cell r="I449">
            <v>18000</v>
          </cell>
          <cell r="J449">
            <v>216000</v>
          </cell>
          <cell r="K449">
            <v>0</v>
          </cell>
          <cell r="L449">
            <v>0</v>
          </cell>
          <cell r="M449">
            <v>0</v>
          </cell>
          <cell r="N449">
            <v>0</v>
          </cell>
          <cell r="O449">
            <v>18000</v>
          </cell>
          <cell r="P449">
            <v>216000</v>
          </cell>
        </row>
        <row r="450">
          <cell r="E450" t="str">
            <v>SSD1(헤어라인)</v>
          </cell>
          <cell r="F450" t="str">
            <v>7.4*2.7100*50*1.2T</v>
          </cell>
          <cell r="G450" t="str">
            <v>개</v>
          </cell>
          <cell r="H450">
            <v>1</v>
          </cell>
          <cell r="I450">
            <v>2727344</v>
          </cell>
          <cell r="J450">
            <v>2727344</v>
          </cell>
          <cell r="K450">
            <v>0</v>
          </cell>
          <cell r="L450">
            <v>0</v>
          </cell>
          <cell r="M450">
            <v>0</v>
          </cell>
          <cell r="N450">
            <v>0</v>
          </cell>
          <cell r="O450">
            <v>2727344</v>
          </cell>
          <cell r="P450">
            <v>2727344</v>
          </cell>
        </row>
        <row r="451">
          <cell r="E451" t="str">
            <v>SSD1A(헤어라인)</v>
          </cell>
          <cell r="F451" t="str">
            <v>7.8*2.7100*50*1.2T</v>
          </cell>
          <cell r="G451" t="str">
            <v>개</v>
          </cell>
          <cell r="H451">
            <v>1</v>
          </cell>
          <cell r="I451">
            <v>2874768</v>
          </cell>
          <cell r="J451">
            <v>2874768</v>
          </cell>
          <cell r="K451">
            <v>0</v>
          </cell>
          <cell r="L451">
            <v>0</v>
          </cell>
          <cell r="M451">
            <v>0</v>
          </cell>
          <cell r="N451">
            <v>0</v>
          </cell>
          <cell r="O451">
            <v>2874768</v>
          </cell>
          <cell r="P451">
            <v>2874768</v>
          </cell>
        </row>
        <row r="452">
          <cell r="E452" t="str">
            <v>SSD2(헤어라인)</v>
          </cell>
          <cell r="F452" t="str">
            <v>3.0*2.7100*50*1.2T</v>
          </cell>
          <cell r="G452" t="str">
            <v>개</v>
          </cell>
          <cell r="H452">
            <v>1</v>
          </cell>
          <cell r="I452">
            <v>1105680</v>
          </cell>
          <cell r="J452">
            <v>1105680</v>
          </cell>
          <cell r="K452">
            <v>0</v>
          </cell>
          <cell r="L452">
            <v>0</v>
          </cell>
          <cell r="M452">
            <v>0</v>
          </cell>
          <cell r="N452">
            <v>0</v>
          </cell>
          <cell r="O452">
            <v>1105680</v>
          </cell>
          <cell r="P452">
            <v>1105680</v>
          </cell>
        </row>
        <row r="453">
          <cell r="E453" t="str">
            <v>SSD2A(헤어라인)</v>
          </cell>
          <cell r="F453" t="str">
            <v>3.2*2.7100*50*1.2T</v>
          </cell>
          <cell r="G453" t="str">
            <v>개</v>
          </cell>
          <cell r="H453">
            <v>1</v>
          </cell>
          <cell r="I453">
            <v>1179392</v>
          </cell>
          <cell r="J453">
            <v>1179392</v>
          </cell>
          <cell r="K453">
            <v>0</v>
          </cell>
          <cell r="L453">
            <v>0</v>
          </cell>
          <cell r="M453">
            <v>0</v>
          </cell>
          <cell r="N453">
            <v>0</v>
          </cell>
          <cell r="O453">
            <v>1179392</v>
          </cell>
          <cell r="P453">
            <v>1179392</v>
          </cell>
        </row>
        <row r="454">
          <cell r="E454" t="str">
            <v>SSD2B(헤어라인)</v>
          </cell>
          <cell r="F454" t="str">
            <v>3.3*2.7100*50*1.2T</v>
          </cell>
          <cell r="G454" t="str">
            <v>개</v>
          </cell>
          <cell r="H454">
            <v>1</v>
          </cell>
          <cell r="I454">
            <v>1216248</v>
          </cell>
          <cell r="J454">
            <v>1216248</v>
          </cell>
          <cell r="K454">
            <v>0</v>
          </cell>
          <cell r="L454">
            <v>0</v>
          </cell>
          <cell r="M454">
            <v>0</v>
          </cell>
          <cell r="N454">
            <v>0</v>
          </cell>
          <cell r="O454">
            <v>1216248</v>
          </cell>
          <cell r="P454">
            <v>1216248</v>
          </cell>
        </row>
        <row r="455">
          <cell r="E455" t="str">
            <v>SSD3(헤어라인)</v>
          </cell>
          <cell r="F455" t="str">
            <v>6.9*2.7100*50*1.2T</v>
          </cell>
          <cell r="G455" t="str">
            <v>개</v>
          </cell>
          <cell r="H455">
            <v>1</v>
          </cell>
          <cell r="I455">
            <v>2543064</v>
          </cell>
          <cell r="J455">
            <v>2543064</v>
          </cell>
          <cell r="K455">
            <v>0</v>
          </cell>
          <cell r="L455">
            <v>0</v>
          </cell>
          <cell r="M455">
            <v>0</v>
          </cell>
          <cell r="N455">
            <v>0</v>
          </cell>
          <cell r="O455">
            <v>2543064</v>
          </cell>
          <cell r="P455">
            <v>2543064</v>
          </cell>
        </row>
        <row r="456">
          <cell r="E456" t="str">
            <v>SSD4(헤어라인)</v>
          </cell>
          <cell r="F456" t="str">
            <v>3.75*2.7100*50*1.2T</v>
          </cell>
          <cell r="G456" t="str">
            <v>개</v>
          </cell>
          <cell r="H456">
            <v>1</v>
          </cell>
          <cell r="I456">
            <v>1382100</v>
          </cell>
          <cell r="J456">
            <v>1382100</v>
          </cell>
          <cell r="K456">
            <v>0</v>
          </cell>
          <cell r="L456">
            <v>0</v>
          </cell>
          <cell r="M456">
            <v>0</v>
          </cell>
          <cell r="N456">
            <v>0</v>
          </cell>
          <cell r="O456">
            <v>1382100</v>
          </cell>
          <cell r="P456">
            <v>1382100</v>
          </cell>
        </row>
        <row r="457">
          <cell r="E457" t="str">
            <v>SSD5(헤어라인)</v>
          </cell>
          <cell r="F457" t="str">
            <v>1.9*2.0100*50*1.2T</v>
          </cell>
          <cell r="G457" t="str">
            <v>개</v>
          </cell>
          <cell r="H457">
            <v>1</v>
          </cell>
          <cell r="I457">
            <v>519384</v>
          </cell>
          <cell r="J457">
            <v>519384</v>
          </cell>
          <cell r="K457">
            <v>0</v>
          </cell>
          <cell r="L457">
            <v>0</v>
          </cell>
          <cell r="M457">
            <v>0</v>
          </cell>
          <cell r="N457">
            <v>0</v>
          </cell>
          <cell r="O457">
            <v>519384</v>
          </cell>
          <cell r="P457">
            <v>519384</v>
          </cell>
        </row>
        <row r="458">
          <cell r="E458" t="str">
            <v>SSD6(헤어라인)</v>
          </cell>
          <cell r="F458" t="str">
            <v>1.9*2.7100*50*1.2T</v>
          </cell>
          <cell r="G458" t="str">
            <v>개</v>
          </cell>
          <cell r="H458">
            <v>1</v>
          </cell>
          <cell r="I458">
            <v>700264</v>
          </cell>
          <cell r="J458">
            <v>700264</v>
          </cell>
          <cell r="K458">
            <v>0</v>
          </cell>
          <cell r="L458">
            <v>0</v>
          </cell>
          <cell r="M458">
            <v>0</v>
          </cell>
          <cell r="N458">
            <v>0</v>
          </cell>
          <cell r="O458">
            <v>700264</v>
          </cell>
          <cell r="P458">
            <v>700264</v>
          </cell>
        </row>
        <row r="459">
          <cell r="E459" t="str">
            <v>SD3(방음문,스폰지레자붙이기)</v>
          </cell>
          <cell r="F459" t="str">
            <v>1.8*2.1140*50*1.6T</v>
          </cell>
          <cell r="G459" t="str">
            <v>개</v>
          </cell>
          <cell r="H459">
            <v>1</v>
          </cell>
          <cell r="I459">
            <v>517507</v>
          </cell>
          <cell r="J459">
            <v>517507</v>
          </cell>
          <cell r="K459">
            <v>0</v>
          </cell>
          <cell r="L459">
            <v>0</v>
          </cell>
          <cell r="M459">
            <v>0</v>
          </cell>
          <cell r="N459">
            <v>0</v>
          </cell>
          <cell r="O459">
            <v>517507</v>
          </cell>
          <cell r="P459">
            <v>517507</v>
          </cell>
        </row>
        <row r="460">
          <cell r="E460" t="str">
            <v>SD3A(방음문,스폰지레자붙이기)</v>
          </cell>
          <cell r="F460" t="str">
            <v>2.0*2.1140*50*1.6T</v>
          </cell>
          <cell r="G460" t="str">
            <v>개</v>
          </cell>
          <cell r="H460">
            <v>2</v>
          </cell>
          <cell r="I460">
            <v>575008</v>
          </cell>
          <cell r="J460">
            <v>1150016</v>
          </cell>
          <cell r="K460">
            <v>0</v>
          </cell>
          <cell r="L460">
            <v>0</v>
          </cell>
          <cell r="M460">
            <v>0</v>
          </cell>
          <cell r="N460">
            <v>0</v>
          </cell>
          <cell r="O460">
            <v>575008</v>
          </cell>
          <cell r="P460">
            <v>1150016</v>
          </cell>
        </row>
        <row r="461">
          <cell r="E461" t="str">
            <v>SD5(방음문,스폰지레자붙이기)</v>
          </cell>
          <cell r="F461" t="str">
            <v>1.0*2.1140*50*1.6T</v>
          </cell>
          <cell r="G461" t="str">
            <v>개</v>
          </cell>
          <cell r="H461">
            <v>1</v>
          </cell>
          <cell r="I461">
            <v>287504</v>
          </cell>
          <cell r="J461">
            <v>287504</v>
          </cell>
          <cell r="K461">
            <v>0</v>
          </cell>
          <cell r="L461">
            <v>0</v>
          </cell>
          <cell r="M461">
            <v>0</v>
          </cell>
          <cell r="N461">
            <v>0</v>
          </cell>
          <cell r="O461">
            <v>287504</v>
          </cell>
          <cell r="P461">
            <v>287504</v>
          </cell>
        </row>
        <row r="462">
          <cell r="E462" t="str">
            <v>AW1(불소수지)</v>
          </cell>
          <cell r="F462" t="str">
            <v>SL,105MM1.8*1.8</v>
          </cell>
          <cell r="G462" t="str">
            <v>개</v>
          </cell>
          <cell r="H462">
            <v>1</v>
          </cell>
          <cell r="I462">
            <v>124270</v>
          </cell>
          <cell r="J462">
            <v>124270</v>
          </cell>
          <cell r="K462">
            <v>134411</v>
          </cell>
          <cell r="L462">
            <v>134411</v>
          </cell>
          <cell r="M462">
            <v>0</v>
          </cell>
          <cell r="N462">
            <v>0</v>
          </cell>
          <cell r="O462">
            <v>258681</v>
          </cell>
          <cell r="P462">
            <v>258681</v>
          </cell>
        </row>
        <row r="463">
          <cell r="E463" t="str">
            <v>AW1'(불소수지)</v>
          </cell>
          <cell r="F463" t="str">
            <v>SL,80MM1.8*1.8</v>
          </cell>
          <cell r="G463" t="str">
            <v>개</v>
          </cell>
          <cell r="H463">
            <v>3</v>
          </cell>
          <cell r="I463">
            <v>124270</v>
          </cell>
          <cell r="J463">
            <v>372810</v>
          </cell>
          <cell r="K463">
            <v>134411</v>
          </cell>
          <cell r="L463">
            <v>403233</v>
          </cell>
          <cell r="M463">
            <v>0</v>
          </cell>
          <cell r="N463">
            <v>0</v>
          </cell>
          <cell r="O463">
            <v>258681</v>
          </cell>
          <cell r="P463">
            <v>776043</v>
          </cell>
        </row>
        <row r="464">
          <cell r="E464" t="str">
            <v>AW2(불소수지)</v>
          </cell>
          <cell r="F464" t="str">
            <v>FIX$PJ,80MM1.0*1.8</v>
          </cell>
          <cell r="G464" t="str">
            <v>개</v>
          </cell>
          <cell r="H464">
            <v>2</v>
          </cell>
          <cell r="I464">
            <v>69039</v>
          </cell>
          <cell r="J464">
            <v>138078</v>
          </cell>
          <cell r="K464">
            <v>74673</v>
          </cell>
          <cell r="L464">
            <v>149346</v>
          </cell>
          <cell r="M464">
            <v>0</v>
          </cell>
          <cell r="N464">
            <v>0</v>
          </cell>
          <cell r="O464">
            <v>143712</v>
          </cell>
          <cell r="P464">
            <v>287424</v>
          </cell>
        </row>
        <row r="465">
          <cell r="E465" t="str">
            <v>AW2A(불소수지)</v>
          </cell>
          <cell r="F465" t="str">
            <v>PJ,80MM1.0*1.8</v>
          </cell>
          <cell r="G465" t="str">
            <v>개</v>
          </cell>
          <cell r="H465">
            <v>1</v>
          </cell>
          <cell r="I465">
            <v>69039</v>
          </cell>
          <cell r="J465">
            <v>69039</v>
          </cell>
          <cell r="K465">
            <v>74673</v>
          </cell>
          <cell r="L465">
            <v>74673</v>
          </cell>
          <cell r="M465">
            <v>0</v>
          </cell>
          <cell r="N465">
            <v>0</v>
          </cell>
          <cell r="O465">
            <v>143712</v>
          </cell>
          <cell r="P465">
            <v>143712</v>
          </cell>
        </row>
        <row r="466">
          <cell r="E466" t="str">
            <v>AW3(불소수지)</v>
          </cell>
          <cell r="F466" t="str">
            <v>PJ,80MM0.9*0.9</v>
          </cell>
          <cell r="G466" t="str">
            <v>개</v>
          </cell>
          <cell r="H466">
            <v>3</v>
          </cell>
          <cell r="I466">
            <v>31067</v>
          </cell>
          <cell r="J466">
            <v>93201</v>
          </cell>
          <cell r="K466">
            <v>33603</v>
          </cell>
          <cell r="L466">
            <v>100809</v>
          </cell>
          <cell r="M466">
            <v>0</v>
          </cell>
          <cell r="N466">
            <v>0</v>
          </cell>
          <cell r="O466">
            <v>64670</v>
          </cell>
          <cell r="P466">
            <v>194010</v>
          </cell>
        </row>
        <row r="467">
          <cell r="E467" t="str">
            <v>AW4(불소수지)</v>
          </cell>
          <cell r="F467" t="str">
            <v>SL,80MM1.5*1.5</v>
          </cell>
          <cell r="G467" t="str">
            <v>개</v>
          </cell>
          <cell r="H467">
            <v>1</v>
          </cell>
          <cell r="I467">
            <v>86299</v>
          </cell>
          <cell r="J467">
            <v>86299</v>
          </cell>
          <cell r="K467">
            <v>93341</v>
          </cell>
          <cell r="L467">
            <v>93341</v>
          </cell>
          <cell r="M467">
            <v>0</v>
          </cell>
          <cell r="N467">
            <v>0</v>
          </cell>
          <cell r="O467">
            <v>179640</v>
          </cell>
          <cell r="P467">
            <v>179640</v>
          </cell>
        </row>
        <row r="468">
          <cell r="E468" t="str">
            <v>AW4A(불소수지)</v>
          </cell>
          <cell r="F468" t="str">
            <v>SL,80MM0.6*1.5</v>
          </cell>
          <cell r="G468" t="str">
            <v>개</v>
          </cell>
          <cell r="H468">
            <v>1</v>
          </cell>
          <cell r="I468">
            <v>34519</v>
          </cell>
          <cell r="J468">
            <v>34519</v>
          </cell>
          <cell r="K468">
            <v>37337</v>
          </cell>
          <cell r="L468">
            <v>37337</v>
          </cell>
          <cell r="M468">
            <v>0</v>
          </cell>
          <cell r="N468">
            <v>0</v>
          </cell>
          <cell r="O468">
            <v>71856</v>
          </cell>
          <cell r="P468">
            <v>71856</v>
          </cell>
        </row>
        <row r="469">
          <cell r="E469" t="str">
            <v>AW5(불소수지)</v>
          </cell>
          <cell r="F469" t="str">
            <v>SL,80MM3.0*1.8</v>
          </cell>
          <cell r="G469" t="str">
            <v>개</v>
          </cell>
          <cell r="H469">
            <v>4</v>
          </cell>
          <cell r="I469">
            <v>207117</v>
          </cell>
          <cell r="J469">
            <v>828468</v>
          </cell>
          <cell r="K469">
            <v>224019</v>
          </cell>
          <cell r="L469">
            <v>896076</v>
          </cell>
          <cell r="M469">
            <v>0</v>
          </cell>
          <cell r="N469">
            <v>0</v>
          </cell>
          <cell r="O469">
            <v>431136</v>
          </cell>
          <cell r="P469">
            <v>1724544</v>
          </cell>
        </row>
        <row r="470">
          <cell r="E470" t="str">
            <v>AW6(불소수지)</v>
          </cell>
          <cell r="F470" t="str">
            <v>SL,80MM1.2*1.8</v>
          </cell>
          <cell r="G470" t="str">
            <v>개</v>
          </cell>
          <cell r="H470">
            <v>1</v>
          </cell>
          <cell r="I470">
            <v>82846</v>
          </cell>
          <cell r="J470">
            <v>82846</v>
          </cell>
          <cell r="K470">
            <v>89608</v>
          </cell>
          <cell r="L470">
            <v>89608</v>
          </cell>
          <cell r="M470">
            <v>0</v>
          </cell>
          <cell r="N470">
            <v>0</v>
          </cell>
          <cell r="O470">
            <v>172454</v>
          </cell>
          <cell r="P470">
            <v>172454</v>
          </cell>
        </row>
        <row r="471">
          <cell r="E471" t="str">
            <v>AW7(불소수지)</v>
          </cell>
          <cell r="F471" t="str">
            <v>SL,80MM3.0*2.1</v>
          </cell>
          <cell r="G471" t="str">
            <v>개</v>
          </cell>
          <cell r="H471">
            <v>2</v>
          </cell>
          <cell r="I471">
            <v>241637</v>
          </cell>
          <cell r="J471">
            <v>483274</v>
          </cell>
          <cell r="K471">
            <v>261355</v>
          </cell>
          <cell r="L471">
            <v>522710</v>
          </cell>
          <cell r="M471">
            <v>0</v>
          </cell>
          <cell r="N471">
            <v>0</v>
          </cell>
          <cell r="O471">
            <v>502992</v>
          </cell>
          <cell r="P471">
            <v>1005984</v>
          </cell>
        </row>
        <row r="472">
          <cell r="E472" t="str">
            <v>AW8(불소수지)</v>
          </cell>
          <cell r="F472" t="str">
            <v>SL,80MM1.2*2.1</v>
          </cell>
          <cell r="G472" t="str">
            <v>개</v>
          </cell>
          <cell r="H472">
            <v>4</v>
          </cell>
          <cell r="I472">
            <v>96654</v>
          </cell>
          <cell r="J472">
            <v>386616</v>
          </cell>
          <cell r="K472">
            <v>104542</v>
          </cell>
          <cell r="L472">
            <v>418168</v>
          </cell>
          <cell r="M472">
            <v>0</v>
          </cell>
          <cell r="N472">
            <v>0</v>
          </cell>
          <cell r="O472">
            <v>201196</v>
          </cell>
          <cell r="P472">
            <v>804784</v>
          </cell>
        </row>
        <row r="473">
          <cell r="E473" t="str">
            <v>AW9(불소수지)</v>
          </cell>
          <cell r="F473" t="str">
            <v>FIX$PJ,100MM6.286*2.1</v>
          </cell>
          <cell r="G473" t="str">
            <v>개</v>
          </cell>
          <cell r="H473">
            <v>2</v>
          </cell>
          <cell r="I473">
            <v>506310</v>
          </cell>
          <cell r="J473">
            <v>1012620</v>
          </cell>
          <cell r="K473">
            <v>547625</v>
          </cell>
          <cell r="L473">
            <v>1095250</v>
          </cell>
          <cell r="M473">
            <v>0</v>
          </cell>
          <cell r="N473">
            <v>0</v>
          </cell>
          <cell r="O473">
            <v>1053935</v>
          </cell>
          <cell r="P473">
            <v>2107870</v>
          </cell>
        </row>
        <row r="474">
          <cell r="E474" t="str">
            <v>AW10(불소수지)</v>
          </cell>
          <cell r="F474" t="str">
            <v>FIX$PJ,80MM0.6*2.1</v>
          </cell>
          <cell r="G474" t="str">
            <v>개</v>
          </cell>
          <cell r="H474">
            <v>5</v>
          </cell>
          <cell r="I474">
            <v>48327</v>
          </cell>
          <cell r="J474">
            <v>241635</v>
          </cell>
          <cell r="K474">
            <v>52271</v>
          </cell>
          <cell r="L474">
            <v>261355</v>
          </cell>
          <cell r="M474">
            <v>0</v>
          </cell>
          <cell r="N474">
            <v>0</v>
          </cell>
          <cell r="O474">
            <v>100598</v>
          </cell>
          <cell r="P474">
            <v>502990</v>
          </cell>
        </row>
        <row r="475">
          <cell r="E475" t="str">
            <v>AW10A(불소수지)</v>
          </cell>
          <cell r="F475" t="str">
            <v>FIX$PJ,80MM0.6*1.8</v>
          </cell>
          <cell r="G475" t="str">
            <v>개</v>
          </cell>
          <cell r="H475">
            <v>4</v>
          </cell>
          <cell r="I475">
            <v>41423</v>
          </cell>
          <cell r="J475">
            <v>165692</v>
          </cell>
          <cell r="K475">
            <v>44804</v>
          </cell>
          <cell r="L475">
            <v>179216</v>
          </cell>
          <cell r="M475">
            <v>0</v>
          </cell>
          <cell r="N475">
            <v>0</v>
          </cell>
          <cell r="O475">
            <v>86227</v>
          </cell>
          <cell r="P475">
            <v>344908</v>
          </cell>
        </row>
        <row r="476">
          <cell r="E476" t="str">
            <v>AW10B(불소수지)</v>
          </cell>
          <cell r="F476" t="str">
            <v>FIX$PJ,80MM0.6*1.2</v>
          </cell>
          <cell r="G476" t="str">
            <v>개</v>
          </cell>
          <cell r="H476">
            <v>1</v>
          </cell>
          <cell r="I476">
            <v>27615</v>
          </cell>
          <cell r="J476">
            <v>27615</v>
          </cell>
          <cell r="K476">
            <v>29869</v>
          </cell>
          <cell r="L476">
            <v>29869</v>
          </cell>
          <cell r="M476">
            <v>0</v>
          </cell>
          <cell r="N476">
            <v>0</v>
          </cell>
          <cell r="O476">
            <v>57484</v>
          </cell>
          <cell r="P476">
            <v>57484</v>
          </cell>
        </row>
        <row r="477">
          <cell r="E477" t="str">
            <v>AW11(불소수지)</v>
          </cell>
          <cell r="F477" t="str">
            <v>SL,80MM1.5*1.8</v>
          </cell>
          <cell r="G477" t="str">
            <v>개</v>
          </cell>
          <cell r="H477">
            <v>13</v>
          </cell>
          <cell r="I477">
            <v>103558</v>
          </cell>
          <cell r="J477">
            <v>1346254</v>
          </cell>
          <cell r="K477">
            <v>112010</v>
          </cell>
          <cell r="L477">
            <v>1456130</v>
          </cell>
          <cell r="M477">
            <v>0</v>
          </cell>
          <cell r="N477">
            <v>0</v>
          </cell>
          <cell r="O477">
            <v>215568</v>
          </cell>
          <cell r="P477">
            <v>2802384</v>
          </cell>
        </row>
        <row r="478">
          <cell r="E478" t="str">
            <v>AW12(불소수지)</v>
          </cell>
          <cell r="F478" t="str">
            <v>SL&amp;FIX,80MM2.5*1.8</v>
          </cell>
          <cell r="G478" t="str">
            <v>개</v>
          </cell>
          <cell r="H478">
            <v>9</v>
          </cell>
          <cell r="I478">
            <v>172598</v>
          </cell>
          <cell r="J478">
            <v>1553382</v>
          </cell>
          <cell r="K478">
            <v>186682</v>
          </cell>
          <cell r="L478">
            <v>1680138</v>
          </cell>
          <cell r="M478">
            <v>0</v>
          </cell>
          <cell r="N478">
            <v>0</v>
          </cell>
          <cell r="O478">
            <v>359280</v>
          </cell>
          <cell r="P478">
            <v>3233520</v>
          </cell>
        </row>
        <row r="479">
          <cell r="E479" t="str">
            <v>AW12A(불소수지)</v>
          </cell>
          <cell r="F479" t="str">
            <v>SL&amp;SIX,80MM2.5*0.6</v>
          </cell>
          <cell r="G479" t="str">
            <v>개</v>
          </cell>
          <cell r="H479">
            <v>1</v>
          </cell>
          <cell r="I479">
            <v>57532</v>
          </cell>
          <cell r="J479">
            <v>57532</v>
          </cell>
          <cell r="K479">
            <v>62228</v>
          </cell>
          <cell r="L479">
            <v>62228</v>
          </cell>
          <cell r="M479">
            <v>0</v>
          </cell>
          <cell r="N479">
            <v>0</v>
          </cell>
          <cell r="O479">
            <v>119760</v>
          </cell>
          <cell r="P479">
            <v>119760</v>
          </cell>
        </row>
        <row r="480">
          <cell r="E480" t="str">
            <v>AW13(불소수지)</v>
          </cell>
          <cell r="F480" t="str">
            <v>FIX$PJ,100MM5.19*1.8</v>
          </cell>
          <cell r="G480" t="str">
            <v>개</v>
          </cell>
          <cell r="H480">
            <v>6</v>
          </cell>
          <cell r="I480">
            <v>358313</v>
          </cell>
          <cell r="J480">
            <v>2149878</v>
          </cell>
          <cell r="K480">
            <v>387552</v>
          </cell>
          <cell r="L480">
            <v>2325312</v>
          </cell>
          <cell r="M480">
            <v>0</v>
          </cell>
          <cell r="N480">
            <v>0</v>
          </cell>
          <cell r="O480">
            <v>745865</v>
          </cell>
          <cell r="P480">
            <v>4475190</v>
          </cell>
        </row>
        <row r="481">
          <cell r="E481" t="str">
            <v>AW14(불소수지)</v>
          </cell>
          <cell r="F481" t="str">
            <v>FIX$SL,120MM7.2*2.4</v>
          </cell>
          <cell r="G481" t="str">
            <v>개</v>
          </cell>
          <cell r="H481">
            <v>6</v>
          </cell>
          <cell r="I481">
            <v>662776</v>
          </cell>
          <cell r="J481">
            <v>3976656</v>
          </cell>
          <cell r="K481">
            <v>716859</v>
          </cell>
          <cell r="L481">
            <v>4301154</v>
          </cell>
          <cell r="M481">
            <v>0</v>
          </cell>
          <cell r="N481">
            <v>0</v>
          </cell>
          <cell r="O481">
            <v>1379635</v>
          </cell>
          <cell r="P481">
            <v>8277810</v>
          </cell>
        </row>
        <row r="482">
          <cell r="E482" t="str">
            <v>AW15(불소수지)</v>
          </cell>
          <cell r="F482" t="str">
            <v>FIX$SL,120MM6.6*2.4</v>
          </cell>
          <cell r="G482" t="str">
            <v>개</v>
          </cell>
          <cell r="H482">
            <v>5</v>
          </cell>
          <cell r="I482">
            <v>607545</v>
          </cell>
          <cell r="J482">
            <v>3037725</v>
          </cell>
          <cell r="K482">
            <v>657120</v>
          </cell>
          <cell r="L482">
            <v>3285600</v>
          </cell>
          <cell r="M482">
            <v>0</v>
          </cell>
          <cell r="N482">
            <v>0</v>
          </cell>
          <cell r="O482">
            <v>1264665</v>
          </cell>
          <cell r="P482">
            <v>6323325</v>
          </cell>
        </row>
        <row r="483">
          <cell r="E483" t="str">
            <v>AW15A(불소수지)</v>
          </cell>
          <cell r="F483" t="str">
            <v>FIX$SL,120MM4.8*2.6</v>
          </cell>
          <cell r="G483" t="str">
            <v>개</v>
          </cell>
          <cell r="H483">
            <v>1</v>
          </cell>
          <cell r="I483">
            <v>478672</v>
          </cell>
          <cell r="J483">
            <v>478672</v>
          </cell>
          <cell r="K483">
            <v>517731</v>
          </cell>
          <cell r="L483">
            <v>517731</v>
          </cell>
          <cell r="M483">
            <v>0</v>
          </cell>
          <cell r="N483">
            <v>0</v>
          </cell>
          <cell r="O483">
            <v>996403</v>
          </cell>
          <cell r="P483">
            <v>996403</v>
          </cell>
        </row>
        <row r="484">
          <cell r="E484" t="str">
            <v>AW16(불소수지)</v>
          </cell>
          <cell r="F484" t="str">
            <v>FIX,80MM1.0*1.8</v>
          </cell>
          <cell r="G484" t="str">
            <v>개</v>
          </cell>
          <cell r="H484">
            <v>1</v>
          </cell>
          <cell r="I484">
            <v>69039</v>
          </cell>
          <cell r="J484">
            <v>69039</v>
          </cell>
          <cell r="K484">
            <v>74673</v>
          </cell>
          <cell r="L484">
            <v>74673</v>
          </cell>
          <cell r="M484">
            <v>0</v>
          </cell>
          <cell r="N484">
            <v>0</v>
          </cell>
          <cell r="O484">
            <v>143712</v>
          </cell>
          <cell r="P484">
            <v>143712</v>
          </cell>
        </row>
        <row r="485">
          <cell r="E485" t="str">
            <v>AW17(불소수지)</v>
          </cell>
          <cell r="F485" t="str">
            <v>FIX,80MM0.55*1.8</v>
          </cell>
          <cell r="G485" t="str">
            <v>개</v>
          </cell>
          <cell r="H485">
            <v>4</v>
          </cell>
          <cell r="I485">
            <v>37971</v>
          </cell>
          <cell r="J485">
            <v>151884</v>
          </cell>
          <cell r="K485">
            <v>41070</v>
          </cell>
          <cell r="L485">
            <v>164280</v>
          </cell>
          <cell r="M485">
            <v>0</v>
          </cell>
          <cell r="N485">
            <v>0</v>
          </cell>
          <cell r="O485">
            <v>79041</v>
          </cell>
          <cell r="P485">
            <v>316164</v>
          </cell>
        </row>
        <row r="486">
          <cell r="E486" t="str">
            <v>AW17A(불소수지)</v>
          </cell>
          <cell r="F486" t="str">
            <v>FIX$PJ,80MM0.55*1.8</v>
          </cell>
          <cell r="G486" t="str">
            <v>개</v>
          </cell>
          <cell r="H486">
            <v>3</v>
          </cell>
          <cell r="I486">
            <v>37971</v>
          </cell>
          <cell r="J486">
            <v>113913</v>
          </cell>
          <cell r="K486">
            <v>41070</v>
          </cell>
          <cell r="L486">
            <v>123210</v>
          </cell>
          <cell r="M486">
            <v>0</v>
          </cell>
          <cell r="N486">
            <v>0</v>
          </cell>
          <cell r="O486">
            <v>79041</v>
          </cell>
          <cell r="P486">
            <v>237123</v>
          </cell>
        </row>
        <row r="487">
          <cell r="E487" t="str">
            <v>AW18(불소수지)</v>
          </cell>
          <cell r="F487" t="str">
            <v>FIX,80MM0.55*0.6</v>
          </cell>
          <cell r="G487" t="str">
            <v>개</v>
          </cell>
          <cell r="H487">
            <v>14</v>
          </cell>
          <cell r="I487">
            <v>12657</v>
          </cell>
          <cell r="J487">
            <v>177198</v>
          </cell>
          <cell r="K487">
            <v>13690</v>
          </cell>
          <cell r="L487">
            <v>191660</v>
          </cell>
          <cell r="M487">
            <v>0</v>
          </cell>
          <cell r="N487">
            <v>0</v>
          </cell>
          <cell r="O487">
            <v>26347</v>
          </cell>
          <cell r="P487">
            <v>368858</v>
          </cell>
        </row>
        <row r="488">
          <cell r="E488" t="str">
            <v>AW19(불소수지)</v>
          </cell>
          <cell r="F488" t="str">
            <v>FIX$PJ,120MM7.6*2.4</v>
          </cell>
          <cell r="G488" t="str">
            <v>개</v>
          </cell>
          <cell r="H488">
            <v>2</v>
          </cell>
          <cell r="I488">
            <v>699597</v>
          </cell>
          <cell r="J488">
            <v>1399194</v>
          </cell>
          <cell r="K488">
            <v>756684</v>
          </cell>
          <cell r="L488">
            <v>1513368</v>
          </cell>
          <cell r="M488">
            <v>0</v>
          </cell>
          <cell r="N488">
            <v>0</v>
          </cell>
          <cell r="O488">
            <v>1456281</v>
          </cell>
          <cell r="P488">
            <v>2912562</v>
          </cell>
        </row>
        <row r="489">
          <cell r="E489" t="str">
            <v>AW20(불소수지)</v>
          </cell>
          <cell r="F489" t="str">
            <v>머리온바FIX$SL,150MM3.83*1.8</v>
          </cell>
          <cell r="G489" t="str">
            <v>개</v>
          </cell>
          <cell r="H489">
            <v>1</v>
          </cell>
          <cell r="I489">
            <v>264419</v>
          </cell>
          <cell r="J489">
            <v>264419</v>
          </cell>
          <cell r="K489">
            <v>285997</v>
          </cell>
          <cell r="L489">
            <v>285997</v>
          </cell>
          <cell r="M489">
            <v>0</v>
          </cell>
          <cell r="N489">
            <v>0</v>
          </cell>
          <cell r="O489">
            <v>550416</v>
          </cell>
          <cell r="P489">
            <v>550416</v>
          </cell>
        </row>
        <row r="490">
          <cell r="E490" t="str">
            <v>AW21(불소수지)</v>
          </cell>
          <cell r="F490" t="str">
            <v>FIX$SL,80MM1.2*1.8</v>
          </cell>
          <cell r="G490" t="str">
            <v>개</v>
          </cell>
          <cell r="H490">
            <v>9</v>
          </cell>
          <cell r="I490">
            <v>82846</v>
          </cell>
          <cell r="J490">
            <v>745614</v>
          </cell>
          <cell r="K490">
            <v>89608</v>
          </cell>
          <cell r="L490">
            <v>806472</v>
          </cell>
          <cell r="M490">
            <v>0</v>
          </cell>
          <cell r="N490">
            <v>0</v>
          </cell>
          <cell r="O490">
            <v>172454</v>
          </cell>
          <cell r="P490">
            <v>1552086</v>
          </cell>
        </row>
        <row r="491">
          <cell r="E491" t="str">
            <v>AW22(불소수지)</v>
          </cell>
          <cell r="F491" t="str">
            <v>FIX,80MM1.13*2.4</v>
          </cell>
          <cell r="G491" t="str">
            <v>개</v>
          </cell>
          <cell r="H491">
            <v>2</v>
          </cell>
          <cell r="I491">
            <v>104019</v>
          </cell>
          <cell r="J491">
            <v>208038</v>
          </cell>
          <cell r="K491">
            <v>112507</v>
          </cell>
          <cell r="L491">
            <v>225014</v>
          </cell>
          <cell r="M491">
            <v>0</v>
          </cell>
          <cell r="N491">
            <v>0</v>
          </cell>
          <cell r="O491">
            <v>216526</v>
          </cell>
          <cell r="P491">
            <v>433052</v>
          </cell>
        </row>
        <row r="492">
          <cell r="E492" t="str">
            <v>AW23(불소수지)</v>
          </cell>
          <cell r="F492" t="str">
            <v>FIX,100MMR=2.4</v>
          </cell>
          <cell r="G492" t="str">
            <v>개</v>
          </cell>
          <cell r="H492">
            <v>1</v>
          </cell>
          <cell r="I492">
            <v>220925</v>
          </cell>
          <cell r="J492">
            <v>220925</v>
          </cell>
          <cell r="K492">
            <v>238953</v>
          </cell>
          <cell r="L492">
            <v>238953</v>
          </cell>
          <cell r="M492">
            <v>0</v>
          </cell>
          <cell r="N492">
            <v>0</v>
          </cell>
          <cell r="O492">
            <v>459878</v>
          </cell>
          <cell r="P492">
            <v>459878</v>
          </cell>
        </row>
        <row r="493">
          <cell r="E493" t="str">
            <v>AW24(불소수지)</v>
          </cell>
          <cell r="F493" t="str">
            <v>SL,80MM1.2*1.2</v>
          </cell>
          <cell r="G493" t="str">
            <v>개</v>
          </cell>
          <cell r="H493">
            <v>1</v>
          </cell>
          <cell r="I493">
            <v>55231</v>
          </cell>
          <cell r="J493">
            <v>55231</v>
          </cell>
          <cell r="K493">
            <v>59738</v>
          </cell>
          <cell r="L493">
            <v>59738</v>
          </cell>
          <cell r="M493">
            <v>0</v>
          </cell>
          <cell r="N493">
            <v>0</v>
          </cell>
          <cell r="O493">
            <v>114969</v>
          </cell>
          <cell r="P493">
            <v>114969</v>
          </cell>
        </row>
        <row r="494">
          <cell r="E494" t="str">
            <v>ACW1(불소수지)</v>
          </cell>
          <cell r="F494" t="str">
            <v>머리온바FIX&amp;SL,150MM3.83*7.8</v>
          </cell>
          <cell r="G494" t="str">
            <v>개</v>
          </cell>
          <cell r="H494">
            <v>1</v>
          </cell>
          <cell r="I494">
            <v>1145821</v>
          </cell>
          <cell r="J494">
            <v>1145821</v>
          </cell>
          <cell r="K494">
            <v>1239319</v>
          </cell>
          <cell r="L494">
            <v>1239319</v>
          </cell>
          <cell r="M494">
            <v>0</v>
          </cell>
          <cell r="N494">
            <v>0</v>
          </cell>
          <cell r="O494">
            <v>2385140</v>
          </cell>
          <cell r="P494">
            <v>2385140</v>
          </cell>
        </row>
        <row r="495">
          <cell r="E495" t="str">
            <v>ACW2(불소수지)</v>
          </cell>
          <cell r="F495" t="str">
            <v>머리온바FIX&amp;PJ,175MM11.79*11.93</v>
          </cell>
          <cell r="G495" t="str">
            <v>개</v>
          </cell>
          <cell r="H495">
            <v>1</v>
          </cell>
          <cell r="I495">
            <v>5394830</v>
          </cell>
          <cell r="J495">
            <v>5394830</v>
          </cell>
          <cell r="K495">
            <v>5835041</v>
          </cell>
          <cell r="L495">
            <v>5835041</v>
          </cell>
          <cell r="M495">
            <v>0</v>
          </cell>
          <cell r="N495">
            <v>0</v>
          </cell>
          <cell r="O495">
            <v>11229871</v>
          </cell>
          <cell r="P495">
            <v>11229871</v>
          </cell>
        </row>
        <row r="496">
          <cell r="E496" t="str">
            <v>FSS1</v>
          </cell>
          <cell r="F496" t="str">
            <v>3.75*2.6(비상문내장형)</v>
          </cell>
          <cell r="G496" t="str">
            <v>개소</v>
          </cell>
          <cell r="H496">
            <v>3</v>
          </cell>
          <cell r="I496">
            <v>1507496</v>
          </cell>
          <cell r="J496">
            <v>4522488</v>
          </cell>
          <cell r="K496">
            <v>0</v>
          </cell>
          <cell r="L496">
            <v>0</v>
          </cell>
          <cell r="M496">
            <v>0</v>
          </cell>
          <cell r="N496">
            <v>0</v>
          </cell>
          <cell r="O496">
            <v>1507496</v>
          </cell>
          <cell r="P496">
            <v>4522488</v>
          </cell>
        </row>
        <row r="497">
          <cell r="E497" t="str">
            <v>FSS2</v>
          </cell>
          <cell r="F497" t="str">
            <v>3.3*2.6(비상문내장형)</v>
          </cell>
          <cell r="G497" t="str">
            <v>개소</v>
          </cell>
          <cell r="H497">
            <v>3</v>
          </cell>
          <cell r="I497">
            <v>1326596</v>
          </cell>
          <cell r="J497">
            <v>3979788</v>
          </cell>
          <cell r="K497">
            <v>0</v>
          </cell>
          <cell r="L497">
            <v>0</v>
          </cell>
          <cell r="M497">
            <v>0</v>
          </cell>
          <cell r="N497">
            <v>0</v>
          </cell>
          <cell r="O497">
            <v>1326596</v>
          </cell>
          <cell r="P497">
            <v>3979788</v>
          </cell>
        </row>
        <row r="498">
          <cell r="E498" t="str">
            <v>FSS3</v>
          </cell>
          <cell r="F498" t="str">
            <v>3.0*2.6(비상문내장형)</v>
          </cell>
          <cell r="G498" t="str">
            <v>개소</v>
          </cell>
          <cell r="H498">
            <v>3</v>
          </cell>
          <cell r="I498">
            <v>1205997</v>
          </cell>
          <cell r="J498">
            <v>3617991</v>
          </cell>
          <cell r="K498">
            <v>0</v>
          </cell>
          <cell r="L498">
            <v>0</v>
          </cell>
          <cell r="M498">
            <v>0</v>
          </cell>
          <cell r="N498">
            <v>0</v>
          </cell>
          <cell r="O498">
            <v>1205997</v>
          </cell>
          <cell r="P498">
            <v>3617991</v>
          </cell>
        </row>
        <row r="499">
          <cell r="E499" t="str">
            <v>FSS4</v>
          </cell>
          <cell r="F499" t="str">
            <v>2.65*2.6(비상문내장형)</v>
          </cell>
          <cell r="G499" t="str">
            <v>개소</v>
          </cell>
          <cell r="H499">
            <v>6</v>
          </cell>
          <cell r="I499">
            <v>1065297</v>
          </cell>
          <cell r="J499">
            <v>6391782</v>
          </cell>
          <cell r="K499">
            <v>0</v>
          </cell>
          <cell r="L499">
            <v>0</v>
          </cell>
          <cell r="M499">
            <v>0</v>
          </cell>
          <cell r="N499">
            <v>0</v>
          </cell>
          <cell r="O499">
            <v>1065297</v>
          </cell>
          <cell r="P499">
            <v>6391782</v>
          </cell>
        </row>
        <row r="500">
          <cell r="E500" t="str">
            <v>SS1</v>
          </cell>
          <cell r="F500" t="str">
            <v>2.95*4.1</v>
          </cell>
          <cell r="G500" t="str">
            <v>개소</v>
          </cell>
          <cell r="H500">
            <v>1</v>
          </cell>
          <cell r="I500">
            <v>1644920</v>
          </cell>
          <cell r="J500">
            <v>1644920</v>
          </cell>
          <cell r="K500">
            <v>0</v>
          </cell>
          <cell r="L500">
            <v>0</v>
          </cell>
          <cell r="M500">
            <v>0</v>
          </cell>
          <cell r="N500">
            <v>0</v>
          </cell>
          <cell r="O500">
            <v>1644920</v>
          </cell>
          <cell r="P500">
            <v>1644920</v>
          </cell>
        </row>
        <row r="501">
          <cell r="E501" t="str">
            <v>SS2</v>
          </cell>
          <cell r="F501" t="str">
            <v>3.6*1.7</v>
          </cell>
          <cell r="G501" t="str">
            <v>개소</v>
          </cell>
          <cell r="H501">
            <v>2</v>
          </cell>
          <cell r="I501">
            <v>832320</v>
          </cell>
          <cell r="J501">
            <v>1664640</v>
          </cell>
          <cell r="K501">
            <v>0</v>
          </cell>
          <cell r="L501">
            <v>0</v>
          </cell>
          <cell r="M501">
            <v>0</v>
          </cell>
          <cell r="N501">
            <v>0</v>
          </cell>
          <cell r="O501">
            <v>832320</v>
          </cell>
          <cell r="P501">
            <v>1664640</v>
          </cell>
        </row>
        <row r="502">
          <cell r="E502" t="str">
            <v>AG1(불소수지)</v>
          </cell>
          <cell r="F502" t="str">
            <v>3.0*0.880MM</v>
          </cell>
          <cell r="G502" t="str">
            <v>개</v>
          </cell>
          <cell r="H502">
            <v>2</v>
          </cell>
          <cell r="I502">
            <v>221760</v>
          </cell>
          <cell r="J502">
            <v>443520</v>
          </cell>
          <cell r="K502">
            <v>0</v>
          </cell>
          <cell r="L502">
            <v>0</v>
          </cell>
          <cell r="M502">
            <v>0</v>
          </cell>
          <cell r="N502">
            <v>0</v>
          </cell>
          <cell r="O502">
            <v>221760</v>
          </cell>
          <cell r="P502">
            <v>443520</v>
          </cell>
        </row>
        <row r="503">
          <cell r="E503" t="str">
            <v>AG1A(불소수지)</v>
          </cell>
          <cell r="F503" t="str">
            <v>3.0*0.8SL,80MM</v>
          </cell>
          <cell r="G503" t="str">
            <v>개</v>
          </cell>
          <cell r="H503">
            <v>1</v>
          </cell>
          <cell r="I503">
            <v>201600</v>
          </cell>
          <cell r="J503">
            <v>201600</v>
          </cell>
          <cell r="K503">
            <v>0</v>
          </cell>
          <cell r="L503">
            <v>0</v>
          </cell>
          <cell r="M503">
            <v>0</v>
          </cell>
          <cell r="N503">
            <v>0</v>
          </cell>
          <cell r="O503">
            <v>201600</v>
          </cell>
          <cell r="P503">
            <v>201600</v>
          </cell>
        </row>
        <row r="504">
          <cell r="E504" t="str">
            <v>AG2(불소수지)</v>
          </cell>
          <cell r="F504" t="str">
            <v>2.4*0.580MM</v>
          </cell>
          <cell r="G504" t="str">
            <v>개</v>
          </cell>
          <cell r="H504">
            <v>2</v>
          </cell>
          <cell r="I504">
            <v>116928</v>
          </cell>
          <cell r="J504">
            <v>233856</v>
          </cell>
          <cell r="K504">
            <v>0</v>
          </cell>
          <cell r="L504">
            <v>0</v>
          </cell>
          <cell r="M504">
            <v>0</v>
          </cell>
          <cell r="N504">
            <v>0</v>
          </cell>
          <cell r="O504">
            <v>116928</v>
          </cell>
          <cell r="P504">
            <v>233856</v>
          </cell>
        </row>
        <row r="505">
          <cell r="E505" t="str">
            <v>AG3(불소수지)</v>
          </cell>
          <cell r="F505" t="str">
            <v>2.7*0.580MM</v>
          </cell>
          <cell r="G505" t="str">
            <v>개</v>
          </cell>
          <cell r="H505">
            <v>1</v>
          </cell>
          <cell r="I505">
            <v>131544</v>
          </cell>
          <cell r="J505">
            <v>131544</v>
          </cell>
          <cell r="K505">
            <v>0</v>
          </cell>
          <cell r="L505">
            <v>0</v>
          </cell>
          <cell r="M505">
            <v>0</v>
          </cell>
          <cell r="N505">
            <v>0</v>
          </cell>
          <cell r="O505">
            <v>131544</v>
          </cell>
          <cell r="P505">
            <v>131544</v>
          </cell>
        </row>
        <row r="506">
          <cell r="E506" t="str">
            <v>AG5(불소수지)</v>
          </cell>
          <cell r="F506" t="str">
            <v>0.3*0.280MM</v>
          </cell>
          <cell r="G506" t="str">
            <v>개</v>
          </cell>
          <cell r="H506">
            <v>4</v>
          </cell>
          <cell r="I506">
            <v>7056</v>
          </cell>
          <cell r="J506">
            <v>28224</v>
          </cell>
          <cell r="K506">
            <v>0</v>
          </cell>
          <cell r="L506">
            <v>0</v>
          </cell>
          <cell r="M506">
            <v>0</v>
          </cell>
          <cell r="N506">
            <v>0</v>
          </cell>
          <cell r="O506">
            <v>7056</v>
          </cell>
          <cell r="P506">
            <v>28224</v>
          </cell>
        </row>
        <row r="507">
          <cell r="E507" t="str">
            <v>SSW1</v>
          </cell>
          <cell r="F507" t="str">
            <v>3.6*1.750*100*1.2T</v>
          </cell>
          <cell r="G507" t="str">
            <v>개</v>
          </cell>
          <cell r="H507">
            <v>2</v>
          </cell>
          <cell r="I507">
            <v>478244</v>
          </cell>
          <cell r="J507">
            <v>956488</v>
          </cell>
          <cell r="K507">
            <v>204962</v>
          </cell>
          <cell r="L507">
            <v>409924</v>
          </cell>
          <cell r="M507">
            <v>0</v>
          </cell>
          <cell r="N507">
            <v>0</v>
          </cell>
          <cell r="O507">
            <v>683206</v>
          </cell>
          <cell r="P507">
            <v>1366412</v>
          </cell>
        </row>
        <row r="508">
          <cell r="E508" t="str">
            <v>AD1(불소수지)</v>
          </cell>
          <cell r="F508" t="str">
            <v>3.7*3.0FIX&amp;SL문</v>
          </cell>
          <cell r="G508" t="str">
            <v>개</v>
          </cell>
          <cell r="H508">
            <v>3</v>
          </cell>
          <cell r="I508">
            <v>932400</v>
          </cell>
          <cell r="J508">
            <v>2797200</v>
          </cell>
          <cell r="K508">
            <v>0</v>
          </cell>
          <cell r="L508">
            <v>0</v>
          </cell>
          <cell r="M508">
            <v>0</v>
          </cell>
          <cell r="N508">
            <v>0</v>
          </cell>
          <cell r="O508">
            <v>932400</v>
          </cell>
          <cell r="P508">
            <v>2797200</v>
          </cell>
        </row>
        <row r="509">
          <cell r="E509" t="str">
            <v>WD1,2'</v>
          </cell>
          <cell r="F509" t="str">
            <v>0.9*2.1</v>
          </cell>
          <cell r="G509" t="str">
            <v>매</v>
          </cell>
          <cell r="H509">
            <v>5</v>
          </cell>
          <cell r="I509">
            <v>40741</v>
          </cell>
          <cell r="J509">
            <v>203705</v>
          </cell>
          <cell r="K509">
            <v>145208</v>
          </cell>
          <cell r="L509">
            <v>726040</v>
          </cell>
          <cell r="M509">
            <v>0</v>
          </cell>
          <cell r="N509">
            <v>0</v>
          </cell>
          <cell r="O509">
            <v>185949</v>
          </cell>
          <cell r="P509">
            <v>929745</v>
          </cell>
        </row>
        <row r="510">
          <cell r="E510" t="str">
            <v>WD2</v>
          </cell>
          <cell r="F510" t="str">
            <v>0.9*2.0</v>
          </cell>
          <cell r="G510" t="str">
            <v>매</v>
          </cell>
          <cell r="H510">
            <v>2</v>
          </cell>
          <cell r="I510">
            <v>38801</v>
          </cell>
          <cell r="J510">
            <v>77602</v>
          </cell>
          <cell r="K510">
            <v>138293</v>
          </cell>
          <cell r="L510">
            <v>276586</v>
          </cell>
          <cell r="M510">
            <v>0</v>
          </cell>
          <cell r="N510">
            <v>0</v>
          </cell>
          <cell r="O510">
            <v>177094</v>
          </cell>
          <cell r="P510">
            <v>354188</v>
          </cell>
        </row>
        <row r="511">
          <cell r="E511" t="str">
            <v>WD10(한식문)</v>
          </cell>
          <cell r="F511" t="str">
            <v>0.9*2.1</v>
          </cell>
          <cell r="G511" t="str">
            <v>매</v>
          </cell>
          <cell r="H511">
            <v>2</v>
          </cell>
          <cell r="I511">
            <v>40741</v>
          </cell>
          <cell r="J511">
            <v>81482</v>
          </cell>
          <cell r="K511">
            <v>145208</v>
          </cell>
          <cell r="L511">
            <v>290416</v>
          </cell>
          <cell r="M511">
            <v>0</v>
          </cell>
          <cell r="N511">
            <v>0</v>
          </cell>
          <cell r="O511">
            <v>185949</v>
          </cell>
          <cell r="P511">
            <v>371898</v>
          </cell>
        </row>
        <row r="512">
          <cell r="E512" t="str">
            <v>WD10(상부한식창)</v>
          </cell>
          <cell r="F512" t="str">
            <v>0.9*0.5</v>
          </cell>
          <cell r="G512" t="str">
            <v>매</v>
          </cell>
          <cell r="H512">
            <v>2</v>
          </cell>
          <cell r="I512">
            <v>9700</v>
          </cell>
          <cell r="J512">
            <v>19400</v>
          </cell>
          <cell r="K512">
            <v>34573</v>
          </cell>
          <cell r="L512">
            <v>69146</v>
          </cell>
          <cell r="M512">
            <v>0</v>
          </cell>
          <cell r="N512">
            <v>0</v>
          </cell>
          <cell r="O512">
            <v>44273</v>
          </cell>
          <cell r="P512">
            <v>88546</v>
          </cell>
        </row>
        <row r="513">
          <cell r="E513" t="str">
            <v>WW5(한식창)</v>
          </cell>
          <cell r="F513" t="str">
            <v>0.9*1.8</v>
          </cell>
          <cell r="G513" t="str">
            <v>매</v>
          </cell>
          <cell r="H513">
            <v>2</v>
          </cell>
          <cell r="I513">
            <v>17245</v>
          </cell>
          <cell r="J513">
            <v>34490</v>
          </cell>
          <cell r="K513">
            <v>57122</v>
          </cell>
          <cell r="L513">
            <v>114244</v>
          </cell>
          <cell r="M513">
            <v>0</v>
          </cell>
          <cell r="N513">
            <v>0</v>
          </cell>
          <cell r="O513">
            <v>74367</v>
          </cell>
          <cell r="P513">
            <v>148734</v>
          </cell>
        </row>
        <row r="514">
          <cell r="E514" t="str">
            <v>WW6(한식창)</v>
          </cell>
          <cell r="F514" t="str">
            <v>0.6*1.8</v>
          </cell>
          <cell r="G514" t="str">
            <v>매</v>
          </cell>
          <cell r="H514">
            <v>6</v>
          </cell>
          <cell r="I514">
            <v>11497</v>
          </cell>
          <cell r="J514">
            <v>68982</v>
          </cell>
          <cell r="K514">
            <v>38081</v>
          </cell>
          <cell r="L514">
            <v>228486</v>
          </cell>
          <cell r="M514">
            <v>0</v>
          </cell>
          <cell r="N514">
            <v>0</v>
          </cell>
          <cell r="O514">
            <v>49578</v>
          </cell>
          <cell r="P514">
            <v>297468</v>
          </cell>
        </row>
        <row r="515">
          <cell r="E515" t="str">
            <v>WD4(하이롱창호)</v>
          </cell>
          <cell r="F515" t="str">
            <v>3.6*2.6</v>
          </cell>
          <cell r="G515" t="str">
            <v>개</v>
          </cell>
          <cell r="H515">
            <v>4</v>
          </cell>
          <cell r="I515">
            <v>201767</v>
          </cell>
          <cell r="J515">
            <v>807068</v>
          </cell>
          <cell r="K515">
            <v>719125</v>
          </cell>
          <cell r="L515">
            <v>2876500</v>
          </cell>
          <cell r="M515">
            <v>0</v>
          </cell>
          <cell r="N515">
            <v>0</v>
          </cell>
          <cell r="O515">
            <v>920892</v>
          </cell>
          <cell r="P515">
            <v>3683568</v>
          </cell>
        </row>
        <row r="516">
          <cell r="E516" t="str">
            <v>WD5(하이롱창호)</v>
          </cell>
          <cell r="F516" t="str">
            <v>3.6*2.6</v>
          </cell>
          <cell r="G516" t="str">
            <v>개</v>
          </cell>
          <cell r="H516">
            <v>4</v>
          </cell>
          <cell r="I516">
            <v>201767</v>
          </cell>
          <cell r="J516">
            <v>807068</v>
          </cell>
          <cell r="K516">
            <v>719125</v>
          </cell>
          <cell r="L516">
            <v>2876500</v>
          </cell>
          <cell r="M516">
            <v>0</v>
          </cell>
          <cell r="N516">
            <v>0</v>
          </cell>
          <cell r="O516">
            <v>920892</v>
          </cell>
          <cell r="P516">
            <v>3683568</v>
          </cell>
        </row>
        <row r="517">
          <cell r="E517" t="str">
            <v>WD5측창(하이롱창호)</v>
          </cell>
          <cell r="F517" t="str">
            <v>3.6*1.4</v>
          </cell>
          <cell r="G517" t="str">
            <v>개</v>
          </cell>
          <cell r="H517">
            <v>4</v>
          </cell>
          <cell r="I517">
            <v>108644</v>
          </cell>
          <cell r="J517">
            <v>434576</v>
          </cell>
          <cell r="K517">
            <v>387221</v>
          </cell>
          <cell r="L517">
            <v>1548884</v>
          </cell>
          <cell r="M517">
            <v>0</v>
          </cell>
          <cell r="N517">
            <v>0</v>
          </cell>
          <cell r="O517">
            <v>495865</v>
          </cell>
          <cell r="P517">
            <v>1983460</v>
          </cell>
        </row>
        <row r="518">
          <cell r="E518" t="str">
            <v>WD6(하이롱창호)</v>
          </cell>
          <cell r="F518" t="str">
            <v>1.8*2.6</v>
          </cell>
          <cell r="G518" t="str">
            <v>개</v>
          </cell>
          <cell r="H518">
            <v>13</v>
          </cell>
          <cell r="I518">
            <v>100883</v>
          </cell>
          <cell r="J518">
            <v>1311479</v>
          </cell>
          <cell r="K518">
            <v>359563</v>
          </cell>
          <cell r="L518">
            <v>4674319</v>
          </cell>
          <cell r="M518">
            <v>0</v>
          </cell>
          <cell r="N518">
            <v>0</v>
          </cell>
          <cell r="O518">
            <v>460446</v>
          </cell>
          <cell r="P518">
            <v>5985798</v>
          </cell>
        </row>
        <row r="519">
          <cell r="E519" t="str">
            <v>WD7(하이롱창호)</v>
          </cell>
          <cell r="F519" t="str">
            <v>3.6*2.6(신발장포함)</v>
          </cell>
          <cell r="G519" t="str">
            <v>개</v>
          </cell>
          <cell r="H519">
            <v>64</v>
          </cell>
          <cell r="I519">
            <v>201767</v>
          </cell>
          <cell r="J519">
            <v>12913088</v>
          </cell>
          <cell r="K519">
            <v>719125</v>
          </cell>
          <cell r="L519">
            <v>46024000</v>
          </cell>
          <cell r="M519">
            <v>0</v>
          </cell>
          <cell r="N519">
            <v>0</v>
          </cell>
          <cell r="O519">
            <v>920892</v>
          </cell>
          <cell r="P519">
            <v>58937088</v>
          </cell>
        </row>
        <row r="520">
          <cell r="E520" t="str">
            <v>WD8(하이롱창호)</v>
          </cell>
          <cell r="F520" t="str">
            <v>5.4*2.6(신발장포함)</v>
          </cell>
          <cell r="G520" t="str">
            <v>개</v>
          </cell>
          <cell r="H520">
            <v>3</v>
          </cell>
          <cell r="I520">
            <v>302651</v>
          </cell>
          <cell r="J520">
            <v>907953</v>
          </cell>
          <cell r="K520">
            <v>1078688</v>
          </cell>
          <cell r="L520">
            <v>3236064</v>
          </cell>
          <cell r="M520">
            <v>0</v>
          </cell>
          <cell r="N520">
            <v>0</v>
          </cell>
          <cell r="O520">
            <v>1381339</v>
          </cell>
          <cell r="P520">
            <v>4144017</v>
          </cell>
        </row>
        <row r="521">
          <cell r="E521" t="str">
            <v>WD9(하이롱창호)</v>
          </cell>
          <cell r="F521" t="str">
            <v>2.3*2.6</v>
          </cell>
          <cell r="G521" t="str">
            <v>개</v>
          </cell>
          <cell r="H521">
            <v>1</v>
          </cell>
          <cell r="I521">
            <v>128907</v>
          </cell>
          <cell r="J521">
            <v>128907</v>
          </cell>
          <cell r="K521">
            <v>459441</v>
          </cell>
          <cell r="L521">
            <v>459441</v>
          </cell>
          <cell r="M521">
            <v>0</v>
          </cell>
          <cell r="N521">
            <v>0</v>
          </cell>
          <cell r="O521">
            <v>588348</v>
          </cell>
          <cell r="P521">
            <v>588348</v>
          </cell>
        </row>
        <row r="522">
          <cell r="E522" t="str">
            <v>WW1(하이롱창호)</v>
          </cell>
          <cell r="F522" t="str">
            <v>1.8*1.4</v>
          </cell>
          <cell r="G522" t="str">
            <v>개</v>
          </cell>
          <cell r="H522">
            <v>7</v>
          </cell>
          <cell r="I522">
            <v>26826</v>
          </cell>
          <cell r="J522">
            <v>187782</v>
          </cell>
          <cell r="K522">
            <v>88857</v>
          </cell>
          <cell r="L522">
            <v>621999</v>
          </cell>
          <cell r="M522">
            <v>0</v>
          </cell>
          <cell r="N522">
            <v>0</v>
          </cell>
          <cell r="O522">
            <v>115683</v>
          </cell>
          <cell r="P522">
            <v>809781</v>
          </cell>
        </row>
        <row r="523">
          <cell r="E523" t="str">
            <v>WW2(하이롱창호)</v>
          </cell>
          <cell r="F523" t="str">
            <v>3.6*1.4</v>
          </cell>
          <cell r="G523" t="str">
            <v>개</v>
          </cell>
          <cell r="H523">
            <v>2</v>
          </cell>
          <cell r="I523">
            <v>53653</v>
          </cell>
          <cell r="J523">
            <v>107306</v>
          </cell>
          <cell r="K523">
            <v>177713</v>
          </cell>
          <cell r="L523">
            <v>355426</v>
          </cell>
          <cell r="M523">
            <v>0</v>
          </cell>
          <cell r="N523">
            <v>0</v>
          </cell>
          <cell r="O523">
            <v>231366</v>
          </cell>
          <cell r="P523">
            <v>462732</v>
          </cell>
        </row>
        <row r="524">
          <cell r="E524" t="str">
            <v>WW3(하이롱창호)</v>
          </cell>
          <cell r="F524" t="str">
            <v>7.2*1.4</v>
          </cell>
          <cell r="G524" t="str">
            <v>개</v>
          </cell>
          <cell r="H524">
            <v>1</v>
          </cell>
          <cell r="I524">
            <v>107307</v>
          </cell>
          <cell r="J524">
            <v>107307</v>
          </cell>
          <cell r="K524">
            <v>355425</v>
          </cell>
          <cell r="L524">
            <v>355425</v>
          </cell>
          <cell r="M524">
            <v>0</v>
          </cell>
          <cell r="N524">
            <v>0</v>
          </cell>
          <cell r="O524">
            <v>462732</v>
          </cell>
          <cell r="P524">
            <v>462732</v>
          </cell>
        </row>
        <row r="525">
          <cell r="E525" t="str">
            <v>WW4(하이롱창호)</v>
          </cell>
          <cell r="F525" t="str">
            <v>1.8*0.5</v>
          </cell>
          <cell r="G525" t="str">
            <v>개</v>
          </cell>
          <cell r="H525">
            <v>9</v>
          </cell>
          <cell r="I525">
            <v>9580</v>
          </cell>
          <cell r="J525">
            <v>86220</v>
          </cell>
          <cell r="K525">
            <v>31735</v>
          </cell>
          <cell r="L525">
            <v>285615</v>
          </cell>
          <cell r="M525">
            <v>0</v>
          </cell>
          <cell r="N525">
            <v>0</v>
          </cell>
          <cell r="O525">
            <v>41315</v>
          </cell>
          <cell r="P525">
            <v>371835</v>
          </cell>
        </row>
        <row r="526">
          <cell r="E526" t="str">
            <v>합계</v>
          </cell>
          <cell r="F526" t="str">
            <v/>
          </cell>
          <cell r="G526" t="str">
            <v/>
          </cell>
          <cell r="I526">
            <v>0</v>
          </cell>
          <cell r="J526">
            <v>203907704</v>
          </cell>
          <cell r="K526">
            <v>0</v>
          </cell>
          <cell r="L526">
            <v>98285619</v>
          </cell>
          <cell r="M526">
            <v>0</v>
          </cell>
          <cell r="N526">
            <v>0</v>
          </cell>
          <cell r="P526">
            <v>302193323</v>
          </cell>
        </row>
        <row r="528">
          <cell r="D528" t="str">
            <v>13.유리공사</v>
          </cell>
          <cell r="F528" t="str">
            <v/>
          </cell>
          <cell r="G528" t="str">
            <v/>
          </cell>
        </row>
        <row r="529">
          <cell r="E529" t="str">
            <v>투명유리</v>
          </cell>
          <cell r="F529" t="str">
            <v>3MM</v>
          </cell>
          <cell r="G529" t="str">
            <v>M2</v>
          </cell>
          <cell r="H529">
            <v>2203</v>
          </cell>
          <cell r="I529">
            <v>4200</v>
          </cell>
          <cell r="J529">
            <v>9252600</v>
          </cell>
          <cell r="K529">
            <v>0</v>
          </cell>
          <cell r="L529">
            <v>0</v>
          </cell>
          <cell r="M529">
            <v>0</v>
          </cell>
          <cell r="N529">
            <v>0</v>
          </cell>
          <cell r="O529">
            <v>4200</v>
          </cell>
          <cell r="P529">
            <v>9252600</v>
          </cell>
        </row>
        <row r="530">
          <cell r="E530" t="str">
            <v>무늬유리</v>
          </cell>
          <cell r="F530" t="str">
            <v>3MM</v>
          </cell>
          <cell r="G530" t="str">
            <v>M2</v>
          </cell>
          <cell r="H530">
            <v>363</v>
          </cell>
          <cell r="I530">
            <v>3360</v>
          </cell>
          <cell r="J530">
            <v>1219680</v>
          </cell>
          <cell r="K530">
            <v>0</v>
          </cell>
          <cell r="L530">
            <v>0</v>
          </cell>
          <cell r="M530">
            <v>0</v>
          </cell>
          <cell r="N530">
            <v>0</v>
          </cell>
          <cell r="O530">
            <v>3360</v>
          </cell>
          <cell r="P530">
            <v>1219680</v>
          </cell>
        </row>
        <row r="531">
          <cell r="E531" t="str">
            <v>강화유리</v>
          </cell>
          <cell r="F531" t="str">
            <v>5MM,투명</v>
          </cell>
          <cell r="G531" t="str">
            <v>M2</v>
          </cell>
          <cell r="H531">
            <v>7</v>
          </cell>
          <cell r="I531">
            <v>12700</v>
          </cell>
          <cell r="J531">
            <v>88900</v>
          </cell>
          <cell r="K531">
            <v>0</v>
          </cell>
          <cell r="L531">
            <v>0</v>
          </cell>
          <cell r="M531">
            <v>0</v>
          </cell>
          <cell r="N531">
            <v>0</v>
          </cell>
          <cell r="O531">
            <v>12700</v>
          </cell>
          <cell r="P531">
            <v>88900</v>
          </cell>
        </row>
        <row r="532">
          <cell r="E532" t="str">
            <v>강화유리</v>
          </cell>
          <cell r="F532" t="str">
            <v>5MM,칼라</v>
          </cell>
          <cell r="G532" t="str">
            <v>M2</v>
          </cell>
          <cell r="H532">
            <v>36</v>
          </cell>
          <cell r="I532">
            <v>16468</v>
          </cell>
          <cell r="J532">
            <v>592848</v>
          </cell>
          <cell r="K532">
            <v>0</v>
          </cell>
          <cell r="L532">
            <v>0</v>
          </cell>
          <cell r="M532">
            <v>0</v>
          </cell>
          <cell r="N532">
            <v>0</v>
          </cell>
          <cell r="O532">
            <v>16468</v>
          </cell>
          <cell r="P532">
            <v>592848</v>
          </cell>
        </row>
        <row r="533">
          <cell r="E533" t="str">
            <v>복층유리</v>
          </cell>
          <cell r="F533" t="str">
            <v>12MM,투명</v>
          </cell>
          <cell r="G533" t="str">
            <v>M2</v>
          </cell>
          <cell r="H533">
            <v>503</v>
          </cell>
          <cell r="I533">
            <v>17222</v>
          </cell>
          <cell r="J533">
            <v>8662666</v>
          </cell>
          <cell r="K533">
            <v>0</v>
          </cell>
          <cell r="L533">
            <v>0</v>
          </cell>
          <cell r="M533">
            <v>0</v>
          </cell>
          <cell r="N533">
            <v>0</v>
          </cell>
          <cell r="O533">
            <v>17222</v>
          </cell>
          <cell r="P533">
            <v>8662666</v>
          </cell>
        </row>
        <row r="534">
          <cell r="E534" t="str">
            <v>복층유리</v>
          </cell>
          <cell r="F534" t="str">
            <v>16MM,투명</v>
          </cell>
          <cell r="G534" t="str">
            <v>M2</v>
          </cell>
          <cell r="H534">
            <v>126</v>
          </cell>
          <cell r="I534">
            <v>20124</v>
          </cell>
          <cell r="J534">
            <v>2535624</v>
          </cell>
          <cell r="K534">
            <v>0</v>
          </cell>
          <cell r="L534">
            <v>0</v>
          </cell>
          <cell r="M534">
            <v>0</v>
          </cell>
          <cell r="N534">
            <v>0</v>
          </cell>
          <cell r="O534">
            <v>20124</v>
          </cell>
          <cell r="P534">
            <v>2535624</v>
          </cell>
        </row>
        <row r="535">
          <cell r="E535" t="str">
            <v>유리닦기</v>
          </cell>
          <cell r="F535" t="str">
            <v>강화도어</v>
          </cell>
          <cell r="G535" t="str">
            <v>M2</v>
          </cell>
          <cell r="H535">
            <v>54</v>
          </cell>
          <cell r="I535">
            <v>55</v>
          </cell>
          <cell r="J535">
            <v>2970</v>
          </cell>
          <cell r="K535">
            <v>1856</v>
          </cell>
          <cell r="L535">
            <v>100224</v>
          </cell>
          <cell r="M535">
            <v>0</v>
          </cell>
          <cell r="N535">
            <v>0</v>
          </cell>
          <cell r="O535">
            <v>1911</v>
          </cell>
          <cell r="P535">
            <v>103194</v>
          </cell>
        </row>
        <row r="536">
          <cell r="E536" t="str">
            <v>유리끼우기및닦기</v>
          </cell>
          <cell r="F536" t="str">
            <v>목재3MM이하</v>
          </cell>
          <cell r="G536" t="str">
            <v>M2</v>
          </cell>
          <cell r="H536">
            <v>261</v>
          </cell>
          <cell r="I536">
            <v>58</v>
          </cell>
          <cell r="J536">
            <v>15138</v>
          </cell>
          <cell r="K536">
            <v>6979</v>
          </cell>
          <cell r="L536">
            <v>1821519</v>
          </cell>
          <cell r="M536">
            <v>0</v>
          </cell>
          <cell r="N536">
            <v>0</v>
          </cell>
          <cell r="O536">
            <v>7037</v>
          </cell>
          <cell r="P536">
            <v>1836657</v>
          </cell>
        </row>
        <row r="537">
          <cell r="E537" t="str">
            <v>유리끼우기및닦기</v>
          </cell>
          <cell r="F537" t="str">
            <v>AL,PL3MM이하</v>
          </cell>
          <cell r="G537" t="str">
            <v>M2</v>
          </cell>
          <cell r="H537">
            <v>1303</v>
          </cell>
          <cell r="I537">
            <v>58</v>
          </cell>
          <cell r="J537">
            <v>75574</v>
          </cell>
          <cell r="K537">
            <v>7544</v>
          </cell>
          <cell r="L537">
            <v>9829832</v>
          </cell>
          <cell r="M537">
            <v>0</v>
          </cell>
          <cell r="N537">
            <v>0</v>
          </cell>
          <cell r="O537">
            <v>7602</v>
          </cell>
          <cell r="P537">
            <v>9905406</v>
          </cell>
        </row>
        <row r="538">
          <cell r="E538" t="str">
            <v>유리끼우기및닦기</v>
          </cell>
          <cell r="F538" t="str">
            <v>강재5MM이하</v>
          </cell>
          <cell r="G538" t="str">
            <v>M2</v>
          </cell>
          <cell r="H538">
            <v>43</v>
          </cell>
          <cell r="I538">
            <v>58</v>
          </cell>
          <cell r="J538">
            <v>2494</v>
          </cell>
          <cell r="K538">
            <v>11502</v>
          </cell>
          <cell r="L538">
            <v>494586</v>
          </cell>
          <cell r="M538">
            <v>0</v>
          </cell>
          <cell r="N538">
            <v>0</v>
          </cell>
          <cell r="O538">
            <v>11560</v>
          </cell>
          <cell r="P538">
            <v>497080</v>
          </cell>
        </row>
        <row r="539">
          <cell r="E539" t="str">
            <v>복층유리끼우기및닦기</v>
          </cell>
          <cell r="F539" t="str">
            <v>12MM</v>
          </cell>
          <cell r="G539" t="str">
            <v>M2</v>
          </cell>
          <cell r="H539">
            <v>503</v>
          </cell>
          <cell r="I539">
            <v>58</v>
          </cell>
          <cell r="J539">
            <v>29174</v>
          </cell>
          <cell r="K539">
            <v>14330</v>
          </cell>
          <cell r="L539">
            <v>7207990</v>
          </cell>
          <cell r="M539">
            <v>0</v>
          </cell>
          <cell r="N539">
            <v>0</v>
          </cell>
          <cell r="O539">
            <v>14388</v>
          </cell>
          <cell r="P539">
            <v>7237164</v>
          </cell>
        </row>
        <row r="540">
          <cell r="E540" t="str">
            <v>복층유리끼우기및닦기</v>
          </cell>
          <cell r="F540" t="str">
            <v>16MM</v>
          </cell>
          <cell r="G540" t="str">
            <v>M2</v>
          </cell>
          <cell r="H540">
            <v>126</v>
          </cell>
          <cell r="I540">
            <v>58</v>
          </cell>
          <cell r="J540">
            <v>7308</v>
          </cell>
          <cell r="K540">
            <v>15461</v>
          </cell>
          <cell r="L540">
            <v>1948086</v>
          </cell>
          <cell r="M540">
            <v>0</v>
          </cell>
          <cell r="N540">
            <v>0</v>
          </cell>
          <cell r="O540">
            <v>15519</v>
          </cell>
          <cell r="P540">
            <v>1955394</v>
          </cell>
        </row>
        <row r="541">
          <cell r="E541" t="str">
            <v>복층유리코킹</v>
          </cell>
          <cell r="F541" t="str">
            <v>5MM각/2유리주위</v>
          </cell>
          <cell r="G541" t="str">
            <v>M</v>
          </cell>
          <cell r="H541">
            <v>7527</v>
          </cell>
          <cell r="I541">
            <v>480</v>
          </cell>
          <cell r="J541">
            <v>3612960</v>
          </cell>
          <cell r="K541">
            <v>981</v>
          </cell>
          <cell r="L541">
            <v>7383987</v>
          </cell>
          <cell r="M541">
            <v>0</v>
          </cell>
          <cell r="N541">
            <v>0</v>
          </cell>
          <cell r="O541">
            <v>1461</v>
          </cell>
          <cell r="P541">
            <v>10996947</v>
          </cell>
        </row>
        <row r="542">
          <cell r="E542" t="str">
            <v>방범필림</v>
          </cell>
          <cell r="F542" t="str">
            <v>4MIL,투명0.148T</v>
          </cell>
          <cell r="G542" t="str">
            <v>M2</v>
          </cell>
          <cell r="H542">
            <v>25</v>
          </cell>
          <cell r="I542">
            <v>8500</v>
          </cell>
          <cell r="J542">
            <v>212500</v>
          </cell>
          <cell r="K542">
            <v>0</v>
          </cell>
          <cell r="L542">
            <v>0</v>
          </cell>
          <cell r="M542">
            <v>0</v>
          </cell>
          <cell r="N542">
            <v>0</v>
          </cell>
          <cell r="O542">
            <v>8500</v>
          </cell>
          <cell r="P542">
            <v>212500</v>
          </cell>
        </row>
        <row r="543">
          <cell r="E543" t="str">
            <v>합계</v>
          </cell>
          <cell r="F543" t="str">
            <v/>
          </cell>
          <cell r="G543" t="str">
            <v/>
          </cell>
          <cell r="I543">
            <v>0</v>
          </cell>
          <cell r="J543">
            <v>26310436</v>
          </cell>
          <cell r="K543">
            <v>0</v>
          </cell>
          <cell r="L543">
            <v>28786224</v>
          </cell>
          <cell r="M543">
            <v>0</v>
          </cell>
          <cell r="N543">
            <v>0</v>
          </cell>
          <cell r="P543">
            <v>55096660</v>
          </cell>
        </row>
        <row r="545">
          <cell r="D545" t="str">
            <v>14.도장공사</v>
          </cell>
          <cell r="F545" t="str">
            <v/>
          </cell>
          <cell r="G545" t="str">
            <v/>
          </cell>
        </row>
        <row r="546">
          <cell r="E546" t="str">
            <v>수성페인트</v>
          </cell>
          <cell r="F546" t="str">
            <v>내벽로울러2회</v>
          </cell>
          <cell r="G546" t="str">
            <v>M2</v>
          </cell>
          <cell r="H546">
            <v>920</v>
          </cell>
          <cell r="I546">
            <v>535</v>
          </cell>
          <cell r="J546">
            <v>492200</v>
          </cell>
          <cell r="K546">
            <v>1875</v>
          </cell>
          <cell r="L546">
            <v>1725000</v>
          </cell>
          <cell r="M546">
            <v>0</v>
          </cell>
          <cell r="N546">
            <v>0</v>
          </cell>
          <cell r="O546">
            <v>2410</v>
          </cell>
          <cell r="P546">
            <v>2217200</v>
          </cell>
        </row>
        <row r="547">
          <cell r="E547" t="str">
            <v>수성페인트</v>
          </cell>
          <cell r="F547" t="str">
            <v>천정로울러2회</v>
          </cell>
          <cell r="G547" t="str">
            <v>M2</v>
          </cell>
          <cell r="H547">
            <v>313</v>
          </cell>
          <cell r="I547">
            <v>543</v>
          </cell>
          <cell r="J547">
            <v>169959</v>
          </cell>
          <cell r="K547">
            <v>2340</v>
          </cell>
          <cell r="L547">
            <v>732420</v>
          </cell>
          <cell r="M547">
            <v>0</v>
          </cell>
          <cell r="N547">
            <v>0</v>
          </cell>
          <cell r="O547">
            <v>2883</v>
          </cell>
          <cell r="P547">
            <v>902379</v>
          </cell>
        </row>
        <row r="548">
          <cell r="E548" t="str">
            <v>조합페인트</v>
          </cell>
          <cell r="F548" t="str">
            <v>철재면2회</v>
          </cell>
          <cell r="G548" t="str">
            <v>M2</v>
          </cell>
          <cell r="H548">
            <v>541</v>
          </cell>
          <cell r="I548">
            <v>899</v>
          </cell>
          <cell r="J548">
            <v>486359</v>
          </cell>
          <cell r="K548">
            <v>2455</v>
          </cell>
          <cell r="L548">
            <v>1328155</v>
          </cell>
          <cell r="M548">
            <v>0</v>
          </cell>
          <cell r="N548">
            <v>0</v>
          </cell>
          <cell r="O548">
            <v>3354</v>
          </cell>
          <cell r="P548">
            <v>1814514</v>
          </cell>
        </row>
        <row r="549">
          <cell r="E549" t="str">
            <v>녹막이페인트</v>
          </cell>
          <cell r="F549" t="str">
            <v>철재면1회</v>
          </cell>
          <cell r="G549" t="str">
            <v>M2</v>
          </cell>
          <cell r="H549">
            <v>598</v>
          </cell>
          <cell r="I549">
            <v>446</v>
          </cell>
          <cell r="J549">
            <v>266708</v>
          </cell>
          <cell r="K549">
            <v>1005</v>
          </cell>
          <cell r="L549">
            <v>600990</v>
          </cell>
          <cell r="M549">
            <v>0</v>
          </cell>
          <cell r="N549">
            <v>0</v>
          </cell>
          <cell r="O549">
            <v>1451</v>
          </cell>
          <cell r="P549">
            <v>867698</v>
          </cell>
        </row>
        <row r="550">
          <cell r="E550" t="str">
            <v>봐니스칠</v>
          </cell>
          <cell r="F550" t="str">
            <v>목재면3회</v>
          </cell>
          <cell r="G550" t="str">
            <v>M2</v>
          </cell>
          <cell r="H550">
            <v>765</v>
          </cell>
          <cell r="I550">
            <v>1120</v>
          </cell>
          <cell r="J550">
            <v>856800</v>
          </cell>
          <cell r="K550">
            <v>3250</v>
          </cell>
          <cell r="L550">
            <v>2486250</v>
          </cell>
          <cell r="M550">
            <v>0</v>
          </cell>
          <cell r="N550">
            <v>0</v>
          </cell>
          <cell r="O550">
            <v>4370</v>
          </cell>
          <cell r="P550">
            <v>3343050</v>
          </cell>
        </row>
        <row r="551">
          <cell r="E551" t="str">
            <v>크리어락카칠</v>
          </cell>
          <cell r="F551" t="str">
            <v>목재면7회</v>
          </cell>
          <cell r="G551" t="str">
            <v>M2</v>
          </cell>
          <cell r="H551">
            <v>2</v>
          </cell>
          <cell r="I551">
            <v>3773</v>
          </cell>
          <cell r="J551">
            <v>7546</v>
          </cell>
          <cell r="K551">
            <v>20814</v>
          </cell>
          <cell r="L551">
            <v>41628</v>
          </cell>
          <cell r="M551">
            <v>0</v>
          </cell>
          <cell r="N551">
            <v>0</v>
          </cell>
          <cell r="O551">
            <v>24587</v>
          </cell>
          <cell r="P551">
            <v>49174</v>
          </cell>
        </row>
        <row r="552">
          <cell r="E552" t="str">
            <v>세라민페인트</v>
          </cell>
          <cell r="F552" t="str">
            <v>DAC-31082회</v>
          </cell>
          <cell r="G552" t="str">
            <v>M2</v>
          </cell>
          <cell r="H552">
            <v>285</v>
          </cell>
          <cell r="I552">
            <v>1044</v>
          </cell>
          <cell r="J552">
            <v>297540</v>
          </cell>
          <cell r="K552">
            <v>3544</v>
          </cell>
          <cell r="L552">
            <v>1010040</v>
          </cell>
          <cell r="M552">
            <v>0</v>
          </cell>
          <cell r="N552">
            <v>0</v>
          </cell>
          <cell r="O552">
            <v>4588</v>
          </cell>
          <cell r="P552">
            <v>1307580</v>
          </cell>
        </row>
        <row r="553">
          <cell r="E553" t="str">
            <v>본타일(내부용)</v>
          </cell>
          <cell r="F553" t="str">
            <v>뿜칠아크릴계벽</v>
          </cell>
          <cell r="G553" t="str">
            <v>M2</v>
          </cell>
          <cell r="H553">
            <v>8514</v>
          </cell>
          <cell r="I553">
            <v>4822</v>
          </cell>
          <cell r="J553">
            <v>41054508</v>
          </cell>
          <cell r="K553">
            <v>7850</v>
          </cell>
          <cell r="L553">
            <v>66834900</v>
          </cell>
          <cell r="M553">
            <v>0</v>
          </cell>
          <cell r="N553">
            <v>0</v>
          </cell>
          <cell r="O553">
            <v>12672</v>
          </cell>
          <cell r="P553">
            <v>107889408</v>
          </cell>
        </row>
        <row r="554">
          <cell r="E554" t="str">
            <v>본타일(내부용)</v>
          </cell>
          <cell r="F554" t="str">
            <v>뿜칠아크릴계천정</v>
          </cell>
          <cell r="G554" t="str">
            <v>M2</v>
          </cell>
          <cell r="H554">
            <v>417</v>
          </cell>
          <cell r="I554">
            <v>5430</v>
          </cell>
          <cell r="J554">
            <v>2264310</v>
          </cell>
          <cell r="K554">
            <v>8450</v>
          </cell>
          <cell r="L554">
            <v>3523650</v>
          </cell>
          <cell r="M554">
            <v>0</v>
          </cell>
          <cell r="N554">
            <v>0</v>
          </cell>
          <cell r="O554">
            <v>13880</v>
          </cell>
          <cell r="P554">
            <v>5787960</v>
          </cell>
        </row>
        <row r="555">
          <cell r="E555" t="str">
            <v>천연석미장재</v>
          </cell>
          <cell r="F555" t="str">
            <v>메쉬마감</v>
          </cell>
          <cell r="G555" t="str">
            <v>M2</v>
          </cell>
          <cell r="H555">
            <v>2695</v>
          </cell>
          <cell r="I555">
            <v>4500</v>
          </cell>
          <cell r="J555">
            <v>12127500</v>
          </cell>
          <cell r="K555">
            <v>4255</v>
          </cell>
          <cell r="L555">
            <v>11467225</v>
          </cell>
          <cell r="M555">
            <v>0</v>
          </cell>
          <cell r="N555">
            <v>0</v>
          </cell>
          <cell r="O555">
            <v>8755</v>
          </cell>
          <cell r="P555">
            <v>23594725</v>
          </cell>
        </row>
        <row r="556">
          <cell r="E556" t="str">
            <v>천연석미장재</v>
          </cell>
          <cell r="F556" t="str">
            <v>토탈마감40T</v>
          </cell>
          <cell r="G556" t="str">
            <v>M2</v>
          </cell>
          <cell r="H556">
            <v>202</v>
          </cell>
          <cell r="I556">
            <v>5120</v>
          </cell>
          <cell r="J556">
            <v>1034240</v>
          </cell>
          <cell r="K556">
            <v>4560</v>
          </cell>
          <cell r="L556">
            <v>921120</v>
          </cell>
          <cell r="M556">
            <v>0</v>
          </cell>
          <cell r="N556">
            <v>0</v>
          </cell>
          <cell r="O556">
            <v>9680</v>
          </cell>
          <cell r="P556">
            <v>1955360</v>
          </cell>
        </row>
        <row r="557">
          <cell r="E557" t="str">
            <v>아크릴수지마감</v>
          </cell>
          <cell r="F557" t="str">
            <v>메쉬마감</v>
          </cell>
          <cell r="G557" t="str">
            <v>M2</v>
          </cell>
          <cell r="H557">
            <v>627</v>
          </cell>
          <cell r="I557">
            <v>7214</v>
          </cell>
          <cell r="J557">
            <v>4523178</v>
          </cell>
          <cell r="K557">
            <v>4150</v>
          </cell>
          <cell r="L557">
            <v>2602050</v>
          </cell>
          <cell r="M557">
            <v>0</v>
          </cell>
          <cell r="N557">
            <v>0</v>
          </cell>
          <cell r="O557">
            <v>11364</v>
          </cell>
          <cell r="P557">
            <v>7125228</v>
          </cell>
        </row>
        <row r="558">
          <cell r="E558" t="str">
            <v>후로링샌딩</v>
          </cell>
          <cell r="F558" t="str">
            <v>5회</v>
          </cell>
          <cell r="G558" t="str">
            <v>M2</v>
          </cell>
          <cell r="H558">
            <v>374</v>
          </cell>
          <cell r="I558">
            <v>424</v>
          </cell>
          <cell r="J558">
            <v>158576</v>
          </cell>
          <cell r="K558">
            <v>4250</v>
          </cell>
          <cell r="L558">
            <v>1589500</v>
          </cell>
          <cell r="M558">
            <v>0</v>
          </cell>
          <cell r="N558">
            <v>0</v>
          </cell>
          <cell r="O558">
            <v>4674</v>
          </cell>
          <cell r="P558">
            <v>1748076</v>
          </cell>
        </row>
        <row r="559">
          <cell r="E559" t="str">
            <v>우레탄봐니스칠</v>
          </cell>
          <cell r="F559" t="str">
            <v>목재면4회</v>
          </cell>
          <cell r="G559" t="str">
            <v>M2</v>
          </cell>
          <cell r="H559">
            <v>374</v>
          </cell>
          <cell r="I559">
            <v>724</v>
          </cell>
          <cell r="J559">
            <v>270776</v>
          </cell>
          <cell r="K559">
            <v>3540</v>
          </cell>
          <cell r="L559">
            <v>1323960</v>
          </cell>
          <cell r="M559">
            <v>0</v>
          </cell>
          <cell r="N559">
            <v>0</v>
          </cell>
          <cell r="O559">
            <v>4264</v>
          </cell>
          <cell r="P559">
            <v>1594736</v>
          </cell>
        </row>
        <row r="560">
          <cell r="E560" t="str">
            <v>합계</v>
          </cell>
          <cell r="F560" t="str">
            <v/>
          </cell>
          <cell r="G560" t="str">
            <v/>
          </cell>
          <cell r="I560">
            <v>0</v>
          </cell>
          <cell r="J560">
            <v>64010200</v>
          </cell>
          <cell r="K560">
            <v>0</v>
          </cell>
          <cell r="L560">
            <v>96186888</v>
          </cell>
          <cell r="M560">
            <v>0</v>
          </cell>
          <cell r="N560">
            <v>0</v>
          </cell>
          <cell r="P560">
            <v>160197088</v>
          </cell>
        </row>
        <row r="562">
          <cell r="D562" t="str">
            <v>15.기타공사</v>
          </cell>
          <cell r="F562" t="str">
            <v/>
          </cell>
          <cell r="G562" t="str">
            <v/>
          </cell>
        </row>
        <row r="563">
          <cell r="E563" t="str">
            <v>곡면칠판(관급)</v>
          </cell>
          <cell r="F563" t="str">
            <v>6.0*1.2목재틀</v>
          </cell>
          <cell r="G563" t="str">
            <v>개</v>
          </cell>
          <cell r="H563">
            <v>37</v>
          </cell>
          <cell r="J563">
            <v>0</v>
          </cell>
          <cell r="L563">
            <v>0</v>
          </cell>
          <cell r="N563">
            <v>0</v>
          </cell>
          <cell r="O563">
            <v>0</v>
          </cell>
          <cell r="P563">
            <v>0</v>
          </cell>
        </row>
        <row r="564">
          <cell r="E564" t="str">
            <v>곡면칠판(관급)</v>
          </cell>
          <cell r="F564" t="str">
            <v>4.2*1.2목재틀</v>
          </cell>
          <cell r="G564" t="str">
            <v>개</v>
          </cell>
          <cell r="H564">
            <v>5</v>
          </cell>
          <cell r="J564">
            <v>0</v>
          </cell>
          <cell r="L564">
            <v>0</v>
          </cell>
          <cell r="N564">
            <v>0</v>
          </cell>
          <cell r="O564">
            <v>0</v>
          </cell>
          <cell r="P564">
            <v>0</v>
          </cell>
        </row>
        <row r="565">
          <cell r="E565" t="str">
            <v>곡면오선칠판(관급)</v>
          </cell>
          <cell r="F565" t="str">
            <v>4.2*1.2목재틀</v>
          </cell>
          <cell r="G565" t="str">
            <v>개</v>
          </cell>
          <cell r="H565">
            <v>1</v>
          </cell>
          <cell r="J565">
            <v>0</v>
          </cell>
          <cell r="L565">
            <v>0</v>
          </cell>
          <cell r="N565">
            <v>0</v>
          </cell>
          <cell r="O565">
            <v>0</v>
          </cell>
          <cell r="P565">
            <v>0</v>
          </cell>
        </row>
        <row r="566">
          <cell r="E566" t="str">
            <v>화이트보드(관급)</v>
          </cell>
          <cell r="F566" t="str">
            <v>3.6*1.2목재틀,단면</v>
          </cell>
          <cell r="G566" t="str">
            <v>개</v>
          </cell>
          <cell r="H566">
            <v>3</v>
          </cell>
          <cell r="J566">
            <v>0</v>
          </cell>
          <cell r="L566">
            <v>0</v>
          </cell>
          <cell r="N566">
            <v>0</v>
          </cell>
          <cell r="O566">
            <v>0</v>
          </cell>
          <cell r="P566">
            <v>0</v>
          </cell>
        </row>
        <row r="567">
          <cell r="E567" t="str">
            <v>월중행사판(관급)</v>
          </cell>
          <cell r="F567" t="str">
            <v>1.2*0.9스틸백판</v>
          </cell>
          <cell r="G567" t="str">
            <v>개</v>
          </cell>
          <cell r="H567">
            <v>1</v>
          </cell>
          <cell r="J567">
            <v>0</v>
          </cell>
          <cell r="L567">
            <v>0</v>
          </cell>
          <cell r="N567">
            <v>0</v>
          </cell>
          <cell r="O567">
            <v>0</v>
          </cell>
          <cell r="P567">
            <v>0</v>
          </cell>
        </row>
        <row r="568">
          <cell r="E568" t="str">
            <v>압정게시판(관급)</v>
          </cell>
          <cell r="F568" t="str">
            <v>4.8*1.2</v>
          </cell>
          <cell r="G568" t="str">
            <v>개</v>
          </cell>
          <cell r="H568">
            <v>1</v>
          </cell>
          <cell r="J568">
            <v>0</v>
          </cell>
          <cell r="L568">
            <v>0</v>
          </cell>
          <cell r="N568">
            <v>0</v>
          </cell>
          <cell r="O568">
            <v>0</v>
          </cell>
          <cell r="P568">
            <v>0</v>
          </cell>
        </row>
        <row r="569">
          <cell r="E569" t="str">
            <v>칠판걸이대</v>
          </cell>
          <cell r="F569" t="str">
            <v/>
          </cell>
          <cell r="G569" t="str">
            <v>개</v>
          </cell>
          <cell r="H569">
            <v>30</v>
          </cell>
          <cell r="I569">
            <v>5400</v>
          </cell>
          <cell r="J569">
            <v>162000</v>
          </cell>
          <cell r="K569">
            <v>0</v>
          </cell>
          <cell r="L569">
            <v>0</v>
          </cell>
          <cell r="M569">
            <v>0</v>
          </cell>
          <cell r="N569">
            <v>0</v>
          </cell>
          <cell r="O569">
            <v>5400</v>
          </cell>
          <cell r="P569">
            <v>162000</v>
          </cell>
        </row>
        <row r="570">
          <cell r="E570" t="str">
            <v>시청각실의자</v>
          </cell>
          <cell r="F570" t="str">
            <v>IL-146P500*750*860</v>
          </cell>
          <cell r="G570" t="str">
            <v>석</v>
          </cell>
          <cell r="H570">
            <v>140</v>
          </cell>
          <cell r="I570">
            <v>45000</v>
          </cell>
          <cell r="J570">
            <v>6300000</v>
          </cell>
          <cell r="K570">
            <v>0</v>
          </cell>
          <cell r="L570">
            <v>0</v>
          </cell>
          <cell r="M570">
            <v>0</v>
          </cell>
          <cell r="N570">
            <v>0</v>
          </cell>
          <cell r="O570">
            <v>45000</v>
          </cell>
          <cell r="P570">
            <v>6300000</v>
          </cell>
        </row>
        <row r="571">
          <cell r="E571" t="str">
            <v>배드민턴금구설치</v>
          </cell>
          <cell r="F571" t="str">
            <v/>
          </cell>
          <cell r="G571" t="str">
            <v>조</v>
          </cell>
          <cell r="H571">
            <v>2</v>
          </cell>
          <cell r="I571">
            <v>200000</v>
          </cell>
          <cell r="J571">
            <v>400000</v>
          </cell>
          <cell r="K571">
            <v>90254</v>
          </cell>
          <cell r="L571">
            <v>180508</v>
          </cell>
          <cell r="M571">
            <v>0</v>
          </cell>
          <cell r="N571">
            <v>0</v>
          </cell>
          <cell r="O571">
            <v>290254</v>
          </cell>
          <cell r="P571">
            <v>580508</v>
          </cell>
        </row>
        <row r="572">
          <cell r="E572" t="str">
            <v>배드민턴라인마킹</v>
          </cell>
          <cell r="F572" t="str">
            <v/>
          </cell>
          <cell r="G572" t="str">
            <v>세트</v>
          </cell>
          <cell r="H572">
            <v>2</v>
          </cell>
          <cell r="I572">
            <v>34500</v>
          </cell>
          <cell r="J572">
            <v>69000</v>
          </cell>
          <cell r="K572">
            <v>51200</v>
          </cell>
          <cell r="L572">
            <v>102400</v>
          </cell>
          <cell r="M572">
            <v>12400</v>
          </cell>
          <cell r="N572">
            <v>24800</v>
          </cell>
          <cell r="O572">
            <v>98100</v>
          </cell>
          <cell r="P572">
            <v>196200</v>
          </cell>
        </row>
        <row r="573">
          <cell r="E573" t="str">
            <v>물받이돌</v>
          </cell>
          <cell r="F573" t="str">
            <v>화강석450*300*150</v>
          </cell>
          <cell r="G573" t="str">
            <v>개</v>
          </cell>
          <cell r="H573">
            <v>12</v>
          </cell>
          <cell r="I573">
            <v>45600</v>
          </cell>
          <cell r="J573">
            <v>547200</v>
          </cell>
          <cell r="K573">
            <v>51200</v>
          </cell>
          <cell r="L573">
            <v>614400</v>
          </cell>
          <cell r="M573">
            <v>0</v>
          </cell>
          <cell r="N573">
            <v>0</v>
          </cell>
          <cell r="O573">
            <v>96800</v>
          </cell>
          <cell r="P573">
            <v>1161600</v>
          </cell>
        </row>
        <row r="574">
          <cell r="E574" t="str">
            <v>합계</v>
          </cell>
          <cell r="F574" t="str">
            <v/>
          </cell>
          <cell r="G574" t="str">
            <v/>
          </cell>
          <cell r="I574">
            <v>0</v>
          </cell>
          <cell r="J574">
            <v>7478200</v>
          </cell>
          <cell r="K574">
            <v>0</v>
          </cell>
          <cell r="L574">
            <v>897308</v>
          </cell>
          <cell r="M574">
            <v>0</v>
          </cell>
          <cell r="N574">
            <v>24800</v>
          </cell>
          <cell r="P574">
            <v>8400308</v>
          </cell>
        </row>
        <row r="576">
          <cell r="D576" t="str">
            <v>16.국기게양대설치</v>
          </cell>
          <cell r="F576" t="str">
            <v/>
          </cell>
          <cell r="G576" t="str">
            <v/>
          </cell>
        </row>
        <row r="577">
          <cell r="E577" t="str">
            <v>터파기</v>
          </cell>
          <cell r="F577" t="str">
            <v>백호우견질토사</v>
          </cell>
          <cell r="G577" t="str">
            <v>M3</v>
          </cell>
          <cell r="H577">
            <v>10</v>
          </cell>
          <cell r="I577">
            <v>110</v>
          </cell>
          <cell r="J577">
            <v>1100</v>
          </cell>
          <cell r="K577">
            <v>357</v>
          </cell>
          <cell r="L577">
            <v>3570</v>
          </cell>
          <cell r="M577">
            <v>329</v>
          </cell>
          <cell r="N577">
            <v>3290</v>
          </cell>
          <cell r="O577">
            <v>796</v>
          </cell>
          <cell r="P577">
            <v>7960</v>
          </cell>
        </row>
        <row r="578">
          <cell r="E578" t="str">
            <v>되메우기</v>
          </cell>
          <cell r="F578" t="str">
            <v>백호우견질토사</v>
          </cell>
          <cell r="G578" t="str">
            <v>M3</v>
          </cell>
          <cell r="H578">
            <v>5</v>
          </cell>
          <cell r="I578">
            <v>99</v>
          </cell>
          <cell r="J578">
            <v>495</v>
          </cell>
          <cell r="K578">
            <v>321</v>
          </cell>
          <cell r="L578">
            <v>1605</v>
          </cell>
          <cell r="M578">
            <v>296</v>
          </cell>
          <cell r="N578">
            <v>1480</v>
          </cell>
          <cell r="O578">
            <v>716</v>
          </cell>
          <cell r="P578">
            <v>3580</v>
          </cell>
        </row>
        <row r="579">
          <cell r="E579" t="str">
            <v>잔토처리</v>
          </cell>
          <cell r="F579" t="str">
            <v>토사</v>
          </cell>
          <cell r="G579" t="str">
            <v>M3</v>
          </cell>
          <cell r="H579">
            <v>5</v>
          </cell>
          <cell r="I579">
            <v>1540</v>
          </cell>
          <cell r="J579">
            <v>7700</v>
          </cell>
          <cell r="K579">
            <v>2340</v>
          </cell>
          <cell r="L579">
            <v>11700</v>
          </cell>
          <cell r="M579">
            <v>1845</v>
          </cell>
          <cell r="N579">
            <v>9225</v>
          </cell>
          <cell r="O579">
            <v>5725</v>
          </cell>
          <cell r="P579">
            <v>28625</v>
          </cell>
        </row>
        <row r="580">
          <cell r="E580" t="str">
            <v>자갈깔기지정</v>
          </cell>
          <cell r="F580" t="str">
            <v/>
          </cell>
          <cell r="G580" t="str">
            <v>M3</v>
          </cell>
          <cell r="H580">
            <v>3</v>
          </cell>
          <cell r="I580">
            <v>0</v>
          </cell>
          <cell r="J580">
            <v>0</v>
          </cell>
          <cell r="K580">
            <v>26877</v>
          </cell>
          <cell r="L580">
            <v>80631</v>
          </cell>
          <cell r="M580">
            <v>0</v>
          </cell>
          <cell r="N580">
            <v>0</v>
          </cell>
          <cell r="O580">
            <v>26877</v>
          </cell>
          <cell r="P580">
            <v>80631</v>
          </cell>
        </row>
        <row r="581">
          <cell r="E581" t="str">
            <v>막자갈(별도)</v>
          </cell>
          <cell r="F581" t="str">
            <v>1.1</v>
          </cell>
          <cell r="G581" t="str">
            <v>M3</v>
          </cell>
          <cell r="H581">
            <v>3.3</v>
          </cell>
          <cell r="J581">
            <v>0</v>
          </cell>
          <cell r="L581">
            <v>0</v>
          </cell>
          <cell r="N581">
            <v>0</v>
          </cell>
          <cell r="O581">
            <v>0</v>
          </cell>
          <cell r="P581">
            <v>0</v>
          </cell>
        </row>
        <row r="582">
          <cell r="E582" t="str">
            <v>모래(별도)</v>
          </cell>
          <cell r="F582" t="str">
            <v>0.4</v>
          </cell>
          <cell r="G582" t="str">
            <v>M3</v>
          </cell>
          <cell r="H582">
            <v>1.2</v>
          </cell>
          <cell r="J582">
            <v>0</v>
          </cell>
          <cell r="L582">
            <v>0</v>
          </cell>
          <cell r="N582">
            <v>0</v>
          </cell>
          <cell r="O582">
            <v>0</v>
          </cell>
          <cell r="P582">
            <v>0</v>
          </cell>
        </row>
        <row r="583">
          <cell r="E583" t="str">
            <v>레미콘(관급)</v>
          </cell>
          <cell r="F583" t="str">
            <v>25-210-15</v>
          </cell>
          <cell r="G583" t="str">
            <v>M3</v>
          </cell>
          <cell r="H583">
            <v>4</v>
          </cell>
          <cell r="J583">
            <v>0</v>
          </cell>
          <cell r="L583">
            <v>0</v>
          </cell>
          <cell r="N583">
            <v>0</v>
          </cell>
          <cell r="O583">
            <v>0</v>
          </cell>
          <cell r="P583">
            <v>0</v>
          </cell>
        </row>
        <row r="584">
          <cell r="E584" t="str">
            <v>펌프카.붐(철근)</v>
          </cell>
          <cell r="F584" t="str">
            <v>100㎥이상스럼프15</v>
          </cell>
          <cell r="G584" t="str">
            <v>M3</v>
          </cell>
          <cell r="H584">
            <v>4</v>
          </cell>
          <cell r="I584">
            <v>517</v>
          </cell>
          <cell r="J584">
            <v>2068</v>
          </cell>
          <cell r="K584">
            <v>6566</v>
          </cell>
          <cell r="L584">
            <v>26264</v>
          </cell>
          <cell r="M584">
            <v>4035</v>
          </cell>
          <cell r="N584">
            <v>16140</v>
          </cell>
          <cell r="O584">
            <v>11118</v>
          </cell>
          <cell r="P584">
            <v>44472</v>
          </cell>
        </row>
        <row r="585">
          <cell r="E585" t="str">
            <v>철근(관급)</v>
          </cell>
          <cell r="F585" t="str">
            <v>HD10</v>
          </cell>
          <cell r="G585" t="str">
            <v>TON</v>
          </cell>
          <cell r="H585">
            <v>7.6999999999999999E-2</v>
          </cell>
          <cell r="J585">
            <v>0</v>
          </cell>
          <cell r="L585">
            <v>0</v>
          </cell>
          <cell r="N585">
            <v>0</v>
          </cell>
          <cell r="O585">
            <v>0</v>
          </cell>
          <cell r="P585">
            <v>0</v>
          </cell>
        </row>
        <row r="586">
          <cell r="E586" t="str">
            <v>철근계</v>
          </cell>
          <cell r="F586" t="str">
            <v/>
          </cell>
          <cell r="G586" t="str">
            <v>KG</v>
          </cell>
          <cell r="H586">
            <v>7.6999999999999999E-2</v>
          </cell>
          <cell r="J586">
            <v>0</v>
          </cell>
          <cell r="L586">
            <v>0</v>
          </cell>
          <cell r="N586">
            <v>0</v>
          </cell>
          <cell r="O586">
            <v>0</v>
          </cell>
          <cell r="P586">
            <v>0</v>
          </cell>
        </row>
        <row r="587">
          <cell r="E587" t="str">
            <v>철근가공조립</v>
          </cell>
          <cell r="F587" t="str">
            <v>보통구조(조정후)</v>
          </cell>
          <cell r="G587" t="str">
            <v>TON</v>
          </cell>
          <cell r="H587">
            <v>7.3999999999999996E-2</v>
          </cell>
          <cell r="I587">
            <v>8188</v>
          </cell>
          <cell r="J587">
            <v>605</v>
          </cell>
          <cell r="K587">
            <v>253400</v>
          </cell>
          <cell r="L587">
            <v>18751</v>
          </cell>
          <cell r="M587">
            <v>0</v>
          </cell>
          <cell r="N587">
            <v>0</v>
          </cell>
          <cell r="O587">
            <v>261588</v>
          </cell>
          <cell r="P587">
            <v>19356</v>
          </cell>
        </row>
        <row r="588">
          <cell r="E588" t="str">
            <v>고철</v>
          </cell>
          <cell r="F588" t="str">
            <v/>
          </cell>
          <cell r="G588" t="str">
            <v>KG</v>
          </cell>
          <cell r="H588">
            <v>3</v>
          </cell>
          <cell r="I588">
            <v>-110</v>
          </cell>
          <cell r="J588">
            <v>-330</v>
          </cell>
          <cell r="K588">
            <v>0</v>
          </cell>
          <cell r="L588">
            <v>0</v>
          </cell>
          <cell r="M588">
            <v>0</v>
          </cell>
          <cell r="N588">
            <v>0</v>
          </cell>
          <cell r="O588">
            <v>-110</v>
          </cell>
          <cell r="P588">
            <v>-330</v>
          </cell>
        </row>
        <row r="589">
          <cell r="E589" t="str">
            <v>합판거푸집</v>
          </cell>
          <cell r="F589" t="str">
            <v>5회</v>
          </cell>
          <cell r="G589" t="str">
            <v>M2</v>
          </cell>
          <cell r="H589">
            <v>29</v>
          </cell>
          <cell r="I589">
            <v>3176</v>
          </cell>
          <cell r="J589">
            <v>92104</v>
          </cell>
          <cell r="K589">
            <v>6656</v>
          </cell>
          <cell r="L589">
            <v>193024</v>
          </cell>
          <cell r="M589">
            <v>0</v>
          </cell>
          <cell r="N589">
            <v>0</v>
          </cell>
          <cell r="O589">
            <v>9832</v>
          </cell>
          <cell r="P589">
            <v>285128</v>
          </cell>
        </row>
        <row r="590">
          <cell r="E590" t="str">
            <v>화강석(포천석)</v>
          </cell>
          <cell r="F590" t="str">
            <v>수마30MM</v>
          </cell>
          <cell r="G590" t="str">
            <v>M2</v>
          </cell>
          <cell r="H590">
            <v>24</v>
          </cell>
          <cell r="I590">
            <v>41200</v>
          </cell>
          <cell r="J590">
            <v>988800</v>
          </cell>
          <cell r="K590">
            <v>0</v>
          </cell>
          <cell r="L590">
            <v>0</v>
          </cell>
          <cell r="M590">
            <v>0</v>
          </cell>
          <cell r="N590">
            <v>0</v>
          </cell>
          <cell r="O590">
            <v>41200</v>
          </cell>
          <cell r="P590">
            <v>988800</v>
          </cell>
        </row>
        <row r="591">
          <cell r="E591" t="str">
            <v>화강석붙이기</v>
          </cell>
          <cell r="F591" t="str">
            <v>(조정후)바닥몰탈30MM</v>
          </cell>
          <cell r="G591" t="str">
            <v>M2</v>
          </cell>
          <cell r="H591">
            <v>12</v>
          </cell>
          <cell r="I591">
            <v>0</v>
          </cell>
          <cell r="J591">
            <v>0</v>
          </cell>
          <cell r="K591">
            <v>42500</v>
          </cell>
          <cell r="L591">
            <v>510000</v>
          </cell>
          <cell r="M591">
            <v>0</v>
          </cell>
          <cell r="N591">
            <v>0</v>
          </cell>
          <cell r="O591">
            <v>42500</v>
          </cell>
          <cell r="P591">
            <v>510000</v>
          </cell>
        </row>
        <row r="592">
          <cell r="E592" t="str">
            <v>시멘트(관급)</v>
          </cell>
          <cell r="F592" t="str">
            <v>16.065</v>
          </cell>
          <cell r="G592" t="str">
            <v>KG</v>
          </cell>
          <cell r="H592">
            <v>192.78</v>
          </cell>
          <cell r="J592">
            <v>0</v>
          </cell>
          <cell r="L592">
            <v>0</v>
          </cell>
          <cell r="N592">
            <v>0</v>
          </cell>
          <cell r="O592">
            <v>0</v>
          </cell>
          <cell r="P592">
            <v>0</v>
          </cell>
        </row>
        <row r="593">
          <cell r="E593" t="str">
            <v>모래(별도)</v>
          </cell>
          <cell r="F593" t="str">
            <v>0.0346</v>
          </cell>
          <cell r="G593" t="str">
            <v>M3</v>
          </cell>
          <cell r="H593">
            <v>0.41520000000000001</v>
          </cell>
          <cell r="J593">
            <v>0</v>
          </cell>
          <cell r="L593">
            <v>0</v>
          </cell>
          <cell r="N593">
            <v>0</v>
          </cell>
          <cell r="O593">
            <v>0</v>
          </cell>
          <cell r="P593">
            <v>0</v>
          </cell>
        </row>
        <row r="594">
          <cell r="E594" t="str">
            <v>화강석붙이기</v>
          </cell>
          <cell r="F594" t="str">
            <v>평벽몰탈30MM</v>
          </cell>
          <cell r="G594" t="str">
            <v>M2</v>
          </cell>
          <cell r="H594">
            <v>9.6999999999999993</v>
          </cell>
          <cell r="I594">
            <v>0</v>
          </cell>
          <cell r="J594">
            <v>0</v>
          </cell>
          <cell r="K594">
            <v>43800</v>
          </cell>
          <cell r="L594">
            <v>424860</v>
          </cell>
          <cell r="M594">
            <v>0</v>
          </cell>
          <cell r="N594">
            <v>0</v>
          </cell>
          <cell r="O594">
            <v>43800</v>
          </cell>
          <cell r="P594">
            <v>424860</v>
          </cell>
        </row>
        <row r="595">
          <cell r="E595" t="str">
            <v>시멘트(관급)</v>
          </cell>
          <cell r="F595" t="str">
            <v>22.95</v>
          </cell>
          <cell r="G595" t="str">
            <v>KG</v>
          </cell>
          <cell r="H595">
            <v>222.61500000000001</v>
          </cell>
          <cell r="J595">
            <v>0</v>
          </cell>
          <cell r="L595">
            <v>0</v>
          </cell>
          <cell r="N595">
            <v>0</v>
          </cell>
          <cell r="O595">
            <v>0</v>
          </cell>
          <cell r="P595">
            <v>0</v>
          </cell>
        </row>
        <row r="596">
          <cell r="E596" t="str">
            <v>모래(별도)</v>
          </cell>
          <cell r="F596" t="str">
            <v>0.0495</v>
          </cell>
          <cell r="G596" t="str">
            <v>M3</v>
          </cell>
          <cell r="H596">
            <v>0.48014999999999997</v>
          </cell>
          <cell r="J596">
            <v>0</v>
          </cell>
          <cell r="L596">
            <v>0</v>
          </cell>
          <cell r="N596">
            <v>0</v>
          </cell>
          <cell r="O596">
            <v>0</v>
          </cell>
          <cell r="P596">
            <v>0</v>
          </cell>
        </row>
        <row r="597">
          <cell r="E597" t="str">
            <v>구조용SSTN원형관</v>
          </cell>
          <cell r="F597" t="str">
            <v>Φ50.8*1.5T</v>
          </cell>
          <cell r="G597" t="str">
            <v>M</v>
          </cell>
          <cell r="H597">
            <v>10</v>
          </cell>
          <cell r="I597">
            <v>4420</v>
          </cell>
          <cell r="J597">
            <v>44200</v>
          </cell>
          <cell r="K597">
            <v>0</v>
          </cell>
          <cell r="L597">
            <v>0</v>
          </cell>
          <cell r="M597">
            <v>0</v>
          </cell>
          <cell r="N597">
            <v>0</v>
          </cell>
          <cell r="O597">
            <v>4420</v>
          </cell>
          <cell r="P597">
            <v>44200</v>
          </cell>
        </row>
        <row r="598">
          <cell r="E598" t="str">
            <v>구조용SSTN원형관</v>
          </cell>
          <cell r="F598" t="str">
            <v>Φ63.5*1.5T</v>
          </cell>
          <cell r="G598" t="str">
            <v>M</v>
          </cell>
          <cell r="H598">
            <v>10</v>
          </cell>
          <cell r="I598">
            <v>5590</v>
          </cell>
          <cell r="J598">
            <v>55900</v>
          </cell>
          <cell r="K598">
            <v>0</v>
          </cell>
          <cell r="L598">
            <v>0</v>
          </cell>
          <cell r="M598">
            <v>0</v>
          </cell>
          <cell r="N598">
            <v>0</v>
          </cell>
          <cell r="O598">
            <v>5590</v>
          </cell>
          <cell r="P598">
            <v>55900</v>
          </cell>
        </row>
        <row r="599">
          <cell r="E599" t="str">
            <v>구조용SSTN원형관</v>
          </cell>
          <cell r="F599" t="str">
            <v>Φ76.3*1.5T</v>
          </cell>
          <cell r="G599" t="str">
            <v>M</v>
          </cell>
          <cell r="H599">
            <v>23</v>
          </cell>
          <cell r="I599">
            <v>8110</v>
          </cell>
          <cell r="J599">
            <v>186530</v>
          </cell>
          <cell r="K599">
            <v>0</v>
          </cell>
          <cell r="L599">
            <v>0</v>
          </cell>
          <cell r="M599">
            <v>0</v>
          </cell>
          <cell r="N599">
            <v>0</v>
          </cell>
          <cell r="O599">
            <v>8110</v>
          </cell>
          <cell r="P599">
            <v>186530</v>
          </cell>
        </row>
        <row r="600">
          <cell r="E600" t="str">
            <v>앵글</v>
          </cell>
          <cell r="F600" t="str">
            <v>40*40*3</v>
          </cell>
          <cell r="G600" t="str">
            <v>KG</v>
          </cell>
          <cell r="H600">
            <v>6</v>
          </cell>
          <cell r="I600">
            <v>395</v>
          </cell>
          <cell r="J600">
            <v>2370</v>
          </cell>
          <cell r="K600">
            <v>0</v>
          </cell>
          <cell r="L600">
            <v>0</v>
          </cell>
          <cell r="M600">
            <v>0</v>
          </cell>
          <cell r="N600">
            <v>0</v>
          </cell>
          <cell r="O600">
            <v>395</v>
          </cell>
          <cell r="P600">
            <v>2370</v>
          </cell>
        </row>
        <row r="601">
          <cell r="E601" t="str">
            <v>스텐레스제작설치</v>
          </cell>
          <cell r="F601" t="str">
            <v>보통</v>
          </cell>
          <cell r="G601" t="str">
            <v>TON</v>
          </cell>
          <cell r="H601">
            <v>0.1</v>
          </cell>
          <cell r="I601">
            <v>137753</v>
          </cell>
          <cell r="J601">
            <v>13775</v>
          </cell>
          <cell r="K601">
            <v>2360957</v>
          </cell>
          <cell r="L601">
            <v>236095</v>
          </cell>
          <cell r="M601">
            <v>0</v>
          </cell>
          <cell r="N601">
            <v>0</v>
          </cell>
          <cell r="O601">
            <v>2498710</v>
          </cell>
          <cell r="P601">
            <v>249870</v>
          </cell>
        </row>
        <row r="602">
          <cell r="E602" t="str">
            <v>볼트</v>
          </cell>
          <cell r="F602" t="str">
            <v>D22</v>
          </cell>
          <cell r="G602" t="str">
            <v>개</v>
          </cell>
          <cell r="H602">
            <v>9</v>
          </cell>
          <cell r="I602">
            <v>354</v>
          </cell>
          <cell r="J602">
            <v>3186</v>
          </cell>
          <cell r="K602">
            <v>0</v>
          </cell>
          <cell r="L602">
            <v>0</v>
          </cell>
          <cell r="M602">
            <v>0</v>
          </cell>
          <cell r="N602">
            <v>0</v>
          </cell>
          <cell r="O602">
            <v>354</v>
          </cell>
          <cell r="P602">
            <v>3186</v>
          </cell>
        </row>
        <row r="603">
          <cell r="E603" t="str">
            <v>국기봉</v>
          </cell>
          <cell r="F603" t="str">
            <v>유리제품황색</v>
          </cell>
          <cell r="G603" t="str">
            <v>개</v>
          </cell>
          <cell r="H603">
            <v>3</v>
          </cell>
          <cell r="I603">
            <v>18000</v>
          </cell>
          <cell r="J603">
            <v>54000</v>
          </cell>
          <cell r="K603">
            <v>0</v>
          </cell>
          <cell r="L603">
            <v>0</v>
          </cell>
          <cell r="M603">
            <v>0</v>
          </cell>
          <cell r="N603">
            <v>0</v>
          </cell>
          <cell r="O603">
            <v>18000</v>
          </cell>
          <cell r="P603">
            <v>54000</v>
          </cell>
        </row>
        <row r="604">
          <cell r="E604" t="str">
            <v>스텐도르래</v>
          </cell>
          <cell r="F604" t="str">
            <v/>
          </cell>
          <cell r="G604" t="str">
            <v>개</v>
          </cell>
          <cell r="H604">
            <v>3</v>
          </cell>
          <cell r="I604">
            <v>7310</v>
          </cell>
          <cell r="J604">
            <v>21930</v>
          </cell>
          <cell r="K604">
            <v>0</v>
          </cell>
          <cell r="L604">
            <v>0</v>
          </cell>
          <cell r="M604">
            <v>0</v>
          </cell>
          <cell r="N604">
            <v>0</v>
          </cell>
          <cell r="O604">
            <v>7310</v>
          </cell>
          <cell r="P604">
            <v>21930</v>
          </cell>
        </row>
        <row r="605">
          <cell r="E605" t="str">
            <v>걸고리</v>
          </cell>
          <cell r="F605" t="str">
            <v/>
          </cell>
          <cell r="G605" t="str">
            <v>개</v>
          </cell>
          <cell r="H605">
            <v>3</v>
          </cell>
          <cell r="I605">
            <v>500</v>
          </cell>
          <cell r="J605">
            <v>1500</v>
          </cell>
          <cell r="K605">
            <v>0</v>
          </cell>
          <cell r="L605">
            <v>0</v>
          </cell>
          <cell r="M605">
            <v>0</v>
          </cell>
          <cell r="N605">
            <v>0</v>
          </cell>
          <cell r="O605">
            <v>500</v>
          </cell>
          <cell r="P605">
            <v>1500</v>
          </cell>
        </row>
        <row r="606">
          <cell r="E606" t="str">
            <v>줄</v>
          </cell>
          <cell r="F606" t="str">
            <v/>
          </cell>
          <cell r="G606" t="str">
            <v>M</v>
          </cell>
          <cell r="H606">
            <v>48</v>
          </cell>
          <cell r="I606">
            <v>500</v>
          </cell>
          <cell r="J606">
            <v>24000</v>
          </cell>
          <cell r="K606">
            <v>0</v>
          </cell>
          <cell r="L606">
            <v>0</v>
          </cell>
          <cell r="M606">
            <v>0</v>
          </cell>
          <cell r="N606">
            <v>0</v>
          </cell>
          <cell r="O606">
            <v>500</v>
          </cell>
          <cell r="P606">
            <v>24000</v>
          </cell>
        </row>
        <row r="607">
          <cell r="E607" t="str">
            <v>합계</v>
          </cell>
          <cell r="F607" t="str">
            <v/>
          </cell>
          <cell r="G607" t="str">
            <v/>
          </cell>
          <cell r="I607">
            <v>0</v>
          </cell>
          <cell r="J607">
            <v>1499933</v>
          </cell>
          <cell r="K607">
            <v>0</v>
          </cell>
          <cell r="L607">
            <v>1506500</v>
          </cell>
          <cell r="M607">
            <v>0</v>
          </cell>
          <cell r="N607">
            <v>30135</v>
          </cell>
          <cell r="P607">
            <v>3036568</v>
          </cell>
        </row>
        <row r="609">
          <cell r="D609" t="str">
            <v>17.비산분진방지시설</v>
          </cell>
          <cell r="F609" t="str">
            <v/>
          </cell>
          <cell r="G609" t="str">
            <v/>
          </cell>
        </row>
        <row r="610">
          <cell r="E610" t="str">
            <v>터파기</v>
          </cell>
          <cell r="F610" t="str">
            <v>백호우견질토사</v>
          </cell>
          <cell r="G610" t="str">
            <v>M3</v>
          </cell>
          <cell r="H610">
            <v>44</v>
          </cell>
          <cell r="I610">
            <v>110</v>
          </cell>
          <cell r="J610">
            <v>4840</v>
          </cell>
          <cell r="K610">
            <v>357</v>
          </cell>
          <cell r="L610">
            <v>15708</v>
          </cell>
          <cell r="M610">
            <v>329</v>
          </cell>
          <cell r="N610">
            <v>14476</v>
          </cell>
          <cell r="O610">
            <v>796</v>
          </cell>
          <cell r="P610">
            <v>35024</v>
          </cell>
        </row>
        <row r="611">
          <cell r="E611" t="str">
            <v>되메우기</v>
          </cell>
          <cell r="F611" t="str">
            <v>백호우견질토사</v>
          </cell>
          <cell r="G611" t="str">
            <v>M3</v>
          </cell>
          <cell r="H611">
            <v>5</v>
          </cell>
          <cell r="I611">
            <v>99</v>
          </cell>
          <cell r="J611">
            <v>495</v>
          </cell>
          <cell r="K611">
            <v>321</v>
          </cell>
          <cell r="L611">
            <v>1605</v>
          </cell>
          <cell r="M611">
            <v>296</v>
          </cell>
          <cell r="N611">
            <v>1480</v>
          </cell>
          <cell r="O611">
            <v>716</v>
          </cell>
          <cell r="P611">
            <v>3580</v>
          </cell>
        </row>
        <row r="612">
          <cell r="E612" t="str">
            <v>잔토처리</v>
          </cell>
          <cell r="F612" t="str">
            <v>토사</v>
          </cell>
          <cell r="G612" t="str">
            <v>M3</v>
          </cell>
          <cell r="H612">
            <v>39</v>
          </cell>
          <cell r="I612">
            <v>1540</v>
          </cell>
          <cell r="J612">
            <v>60060</v>
          </cell>
          <cell r="K612">
            <v>2340</v>
          </cell>
          <cell r="L612">
            <v>91260</v>
          </cell>
          <cell r="M612">
            <v>1845</v>
          </cell>
          <cell r="N612">
            <v>71955</v>
          </cell>
          <cell r="O612">
            <v>5725</v>
          </cell>
          <cell r="P612">
            <v>223275</v>
          </cell>
        </row>
        <row r="613">
          <cell r="E613" t="str">
            <v>자갈깔기지정</v>
          </cell>
          <cell r="F613" t="str">
            <v/>
          </cell>
          <cell r="G613" t="str">
            <v>M3</v>
          </cell>
          <cell r="H613">
            <v>14</v>
          </cell>
          <cell r="I613">
            <v>0</v>
          </cell>
          <cell r="J613">
            <v>0</v>
          </cell>
          <cell r="K613">
            <v>26877</v>
          </cell>
          <cell r="L613">
            <v>376278</v>
          </cell>
          <cell r="M613">
            <v>0</v>
          </cell>
          <cell r="N613">
            <v>0</v>
          </cell>
          <cell r="O613">
            <v>26877</v>
          </cell>
          <cell r="P613">
            <v>376278</v>
          </cell>
        </row>
        <row r="614">
          <cell r="E614" t="str">
            <v>막자갈(별도)</v>
          </cell>
          <cell r="F614" t="str">
            <v>1.1</v>
          </cell>
          <cell r="G614" t="str">
            <v>M3</v>
          </cell>
          <cell r="H614">
            <v>15.4</v>
          </cell>
          <cell r="J614">
            <v>0</v>
          </cell>
          <cell r="L614">
            <v>0</v>
          </cell>
          <cell r="N614">
            <v>0</v>
          </cell>
          <cell r="O614">
            <v>0</v>
          </cell>
          <cell r="P614">
            <v>0</v>
          </cell>
        </row>
        <row r="615">
          <cell r="E615" t="str">
            <v>모래(별도)</v>
          </cell>
          <cell r="F615" t="str">
            <v>0.4</v>
          </cell>
          <cell r="G615" t="str">
            <v>M3</v>
          </cell>
          <cell r="H615">
            <v>5.6</v>
          </cell>
          <cell r="J615">
            <v>0</v>
          </cell>
          <cell r="L615">
            <v>0</v>
          </cell>
          <cell r="N615">
            <v>0</v>
          </cell>
          <cell r="O615">
            <v>0</v>
          </cell>
          <cell r="P615">
            <v>0</v>
          </cell>
        </row>
        <row r="616">
          <cell r="E616" t="str">
            <v>레미콘(관급)</v>
          </cell>
          <cell r="F616" t="str">
            <v>25-180-15</v>
          </cell>
          <cell r="G616" t="str">
            <v>M3</v>
          </cell>
          <cell r="H616">
            <v>18</v>
          </cell>
          <cell r="J616">
            <v>0</v>
          </cell>
          <cell r="L616">
            <v>0</v>
          </cell>
          <cell r="N616">
            <v>0</v>
          </cell>
          <cell r="O616">
            <v>0</v>
          </cell>
          <cell r="P616">
            <v>0</v>
          </cell>
        </row>
        <row r="617">
          <cell r="E617" t="str">
            <v>펌프카.붐(무근)</v>
          </cell>
          <cell r="F617" t="str">
            <v>50㎥이하스럼프15</v>
          </cell>
          <cell r="G617" t="str">
            <v>M3</v>
          </cell>
          <cell r="H617">
            <v>18</v>
          </cell>
          <cell r="I617">
            <v>464</v>
          </cell>
          <cell r="J617">
            <v>8352</v>
          </cell>
          <cell r="K617">
            <v>5550</v>
          </cell>
          <cell r="L617">
            <v>99900</v>
          </cell>
          <cell r="M617">
            <v>3724</v>
          </cell>
          <cell r="N617">
            <v>67032</v>
          </cell>
          <cell r="O617">
            <v>9738</v>
          </cell>
          <cell r="P617">
            <v>175284</v>
          </cell>
        </row>
        <row r="618">
          <cell r="E618" t="str">
            <v>합판거푸집</v>
          </cell>
          <cell r="F618" t="str">
            <v>5회</v>
          </cell>
          <cell r="G618" t="str">
            <v>M2</v>
          </cell>
          <cell r="H618">
            <v>47</v>
          </cell>
          <cell r="I618">
            <v>3176</v>
          </cell>
          <cell r="J618">
            <v>149272</v>
          </cell>
          <cell r="K618">
            <v>6656</v>
          </cell>
          <cell r="L618">
            <v>312832</v>
          </cell>
          <cell r="M618">
            <v>0</v>
          </cell>
          <cell r="N618">
            <v>0</v>
          </cell>
          <cell r="O618">
            <v>9832</v>
          </cell>
          <cell r="P618">
            <v>462104</v>
          </cell>
        </row>
        <row r="619">
          <cell r="E619" t="str">
            <v>합계</v>
          </cell>
          <cell r="F619" t="str">
            <v/>
          </cell>
          <cell r="G619" t="str">
            <v/>
          </cell>
          <cell r="I619">
            <v>0</v>
          </cell>
          <cell r="J619">
            <v>223019</v>
          </cell>
          <cell r="K619">
            <v>0</v>
          </cell>
          <cell r="L619">
            <v>897583</v>
          </cell>
          <cell r="M619">
            <v>0</v>
          </cell>
          <cell r="N619">
            <v>154943</v>
          </cell>
          <cell r="P619">
            <v>1275545</v>
          </cell>
        </row>
        <row r="620">
          <cell r="D620" t="str">
            <v>18.골재대</v>
          </cell>
          <cell r="F620" t="str">
            <v/>
          </cell>
          <cell r="G620" t="str">
            <v/>
          </cell>
        </row>
        <row r="621">
          <cell r="E621" t="str">
            <v>모래</v>
          </cell>
          <cell r="F621" t="str">
            <v>친모래19.5KM</v>
          </cell>
          <cell r="G621" t="str">
            <v>M3</v>
          </cell>
          <cell r="H621">
            <v>1070</v>
          </cell>
          <cell r="I621">
            <v>15000</v>
          </cell>
          <cell r="J621">
            <v>16050000</v>
          </cell>
          <cell r="K621">
            <v>0</v>
          </cell>
          <cell r="L621">
            <v>0</v>
          </cell>
          <cell r="M621">
            <v>0</v>
          </cell>
          <cell r="N621">
            <v>0</v>
          </cell>
          <cell r="O621">
            <v>15000</v>
          </cell>
          <cell r="P621">
            <v>16050000</v>
          </cell>
        </row>
        <row r="622">
          <cell r="E622" t="str">
            <v>자갈</v>
          </cell>
          <cell r="F622" t="str">
            <v>막자갈19.5KM</v>
          </cell>
          <cell r="G622" t="str">
            <v>M3</v>
          </cell>
          <cell r="H622">
            <v>284</v>
          </cell>
          <cell r="I622">
            <v>13500</v>
          </cell>
          <cell r="J622">
            <v>3834000</v>
          </cell>
          <cell r="K622">
            <v>0</v>
          </cell>
          <cell r="L622">
            <v>0</v>
          </cell>
          <cell r="M622">
            <v>0</v>
          </cell>
          <cell r="N622">
            <v>0</v>
          </cell>
          <cell r="O622">
            <v>13500</v>
          </cell>
          <cell r="P622">
            <v>3834000</v>
          </cell>
        </row>
        <row r="623">
          <cell r="E623" t="str">
            <v>합계</v>
          </cell>
          <cell r="F623" t="str">
            <v/>
          </cell>
          <cell r="G623" t="str">
            <v/>
          </cell>
          <cell r="I623">
            <v>0</v>
          </cell>
          <cell r="J623">
            <v>19884000</v>
          </cell>
          <cell r="K623">
            <v>0</v>
          </cell>
          <cell r="L623">
            <v>0</v>
          </cell>
          <cell r="M623">
            <v>0</v>
          </cell>
          <cell r="N623">
            <v>0</v>
          </cell>
          <cell r="P623">
            <v>19884000</v>
          </cell>
        </row>
        <row r="625">
          <cell r="D625" t="str">
            <v>19.운반공사</v>
          </cell>
          <cell r="F625" t="str">
            <v/>
          </cell>
          <cell r="G625" t="str">
            <v/>
          </cell>
        </row>
        <row r="626">
          <cell r="E626" t="str">
            <v>시멘트</v>
          </cell>
          <cell r="F626" t="str">
            <v/>
          </cell>
          <cell r="G626" t="str">
            <v>포</v>
          </cell>
          <cell r="H626">
            <v>11759</v>
          </cell>
          <cell r="I626">
            <v>32</v>
          </cell>
          <cell r="J626">
            <v>376288</v>
          </cell>
          <cell r="K626">
            <v>347</v>
          </cell>
          <cell r="L626">
            <v>4080373</v>
          </cell>
          <cell r="M626">
            <v>87</v>
          </cell>
          <cell r="N626">
            <v>1023033</v>
          </cell>
          <cell r="O626">
            <v>466</v>
          </cell>
          <cell r="P626">
            <v>5479694</v>
          </cell>
        </row>
        <row r="627">
          <cell r="E627" t="str">
            <v>철근</v>
          </cell>
          <cell r="F627" t="str">
            <v/>
          </cell>
          <cell r="G627" t="str">
            <v>TON</v>
          </cell>
          <cell r="H627">
            <v>893.86099999999999</v>
          </cell>
          <cell r="I627">
            <v>2230</v>
          </cell>
          <cell r="J627">
            <v>1993310</v>
          </cell>
          <cell r="K627">
            <v>2850</v>
          </cell>
          <cell r="L627">
            <v>2547503</v>
          </cell>
          <cell r="M627">
            <v>2524</v>
          </cell>
          <cell r="N627">
            <v>2256105</v>
          </cell>
          <cell r="O627">
            <v>7604</v>
          </cell>
          <cell r="P627">
            <v>6796918</v>
          </cell>
        </row>
        <row r="628">
          <cell r="E628" t="str">
            <v>합계</v>
          </cell>
          <cell r="F628" t="str">
            <v/>
          </cell>
          <cell r="G628" t="str">
            <v/>
          </cell>
          <cell r="I628">
            <v>0</v>
          </cell>
          <cell r="J628">
            <v>2369598</v>
          </cell>
          <cell r="K628">
            <v>0</v>
          </cell>
          <cell r="L628">
            <v>6627876</v>
          </cell>
          <cell r="M628">
            <v>0</v>
          </cell>
          <cell r="N628">
            <v>3279138</v>
          </cell>
          <cell r="P628">
            <v>12276612</v>
          </cell>
        </row>
        <row r="642">
          <cell r="D642" t="str">
            <v xml:space="preserve"> 1. 장비 설치 공사</v>
          </cell>
        </row>
        <row r="643">
          <cell r="E643" t="str">
            <v xml:space="preserve">증기보일러 (관류형) </v>
          </cell>
          <cell r="F643" t="str">
            <v>500KG/HR</v>
          </cell>
          <cell r="G643" t="str">
            <v>대</v>
          </cell>
          <cell r="H643">
            <v>1</v>
          </cell>
          <cell r="J643">
            <v>0</v>
          </cell>
          <cell r="L643">
            <v>0</v>
          </cell>
          <cell r="N643">
            <v>0</v>
          </cell>
          <cell r="O643">
            <v>0</v>
          </cell>
          <cell r="P643">
            <v>0</v>
          </cell>
          <cell r="Q643" t="str">
            <v>관급</v>
          </cell>
        </row>
        <row r="644">
          <cell r="E644" t="str">
            <v xml:space="preserve">열교환기(판형)  </v>
          </cell>
          <cell r="F644" t="str">
            <v xml:space="preserve">585000KCAL/HR  </v>
          </cell>
          <cell r="G644" t="str">
            <v>대</v>
          </cell>
          <cell r="H644">
            <v>1</v>
          </cell>
          <cell r="I644">
            <v>712000</v>
          </cell>
          <cell r="J644">
            <v>712000</v>
          </cell>
          <cell r="K644">
            <v>0</v>
          </cell>
          <cell r="L644">
            <v>0</v>
          </cell>
          <cell r="M644">
            <v>0</v>
          </cell>
          <cell r="N644">
            <v>0</v>
          </cell>
          <cell r="O644">
            <v>712000</v>
          </cell>
          <cell r="P644">
            <v>712000</v>
          </cell>
        </row>
        <row r="645">
          <cell r="E645" t="str">
            <v xml:space="preserve">열교환기(판형-급탕용)   </v>
          </cell>
          <cell r="F645" t="str">
            <v xml:space="preserve">53500KCAL/HR   </v>
          </cell>
          <cell r="G645" t="str">
            <v>대</v>
          </cell>
          <cell r="H645">
            <v>1</v>
          </cell>
          <cell r="I645">
            <v>670000</v>
          </cell>
          <cell r="J645">
            <v>670000</v>
          </cell>
          <cell r="K645">
            <v>0</v>
          </cell>
          <cell r="L645">
            <v>0</v>
          </cell>
          <cell r="M645">
            <v>0</v>
          </cell>
          <cell r="N645">
            <v>0</v>
          </cell>
          <cell r="O645">
            <v>670000</v>
          </cell>
          <cell r="P645">
            <v>670000</v>
          </cell>
        </row>
        <row r="646">
          <cell r="E646" t="str">
            <v>휀코일유니트(상치노출경사토출)</v>
          </cell>
          <cell r="F646" t="str">
            <v>300 형</v>
          </cell>
          <cell r="G646" t="str">
            <v>대</v>
          </cell>
          <cell r="H646">
            <v>7</v>
          </cell>
          <cell r="J646">
            <v>0</v>
          </cell>
          <cell r="L646">
            <v>0</v>
          </cell>
          <cell r="N646">
            <v>0</v>
          </cell>
          <cell r="O646">
            <v>0</v>
          </cell>
          <cell r="P646">
            <v>0</v>
          </cell>
          <cell r="Q646" t="str">
            <v>관급</v>
          </cell>
        </row>
        <row r="647">
          <cell r="E647" t="str">
            <v>휀코일유니트(상치노출경사토출)</v>
          </cell>
          <cell r="F647" t="str">
            <v>400형</v>
          </cell>
          <cell r="G647" t="str">
            <v>대</v>
          </cell>
          <cell r="H647">
            <v>8</v>
          </cell>
          <cell r="J647">
            <v>0</v>
          </cell>
          <cell r="L647">
            <v>0</v>
          </cell>
          <cell r="N647">
            <v>0</v>
          </cell>
          <cell r="O647">
            <v>0</v>
          </cell>
          <cell r="P647">
            <v>0</v>
          </cell>
          <cell r="Q647" t="str">
            <v>관급</v>
          </cell>
        </row>
        <row r="648">
          <cell r="E648" t="str">
            <v>휀코일유니트(상치노출경사토출)</v>
          </cell>
          <cell r="F648" t="str">
            <v>600형</v>
          </cell>
          <cell r="G648" t="str">
            <v>대</v>
          </cell>
          <cell r="H648">
            <v>39</v>
          </cell>
          <cell r="J648">
            <v>0</v>
          </cell>
          <cell r="L648">
            <v>0</v>
          </cell>
          <cell r="N648">
            <v>0</v>
          </cell>
          <cell r="O648">
            <v>0</v>
          </cell>
          <cell r="P648">
            <v>0</v>
          </cell>
          <cell r="Q648" t="str">
            <v>관급</v>
          </cell>
        </row>
        <row r="649">
          <cell r="E649" t="str">
            <v>휀코일유니트(상치노출경사토출)</v>
          </cell>
          <cell r="F649" t="str">
            <v>800형</v>
          </cell>
          <cell r="G649" t="str">
            <v>대</v>
          </cell>
          <cell r="H649">
            <v>128</v>
          </cell>
          <cell r="J649">
            <v>0</v>
          </cell>
          <cell r="L649">
            <v>0</v>
          </cell>
          <cell r="N649">
            <v>0</v>
          </cell>
          <cell r="O649">
            <v>0</v>
          </cell>
          <cell r="P649">
            <v>0</v>
          </cell>
          <cell r="Q649" t="str">
            <v>관급</v>
          </cell>
        </row>
        <row r="650">
          <cell r="E650" t="str">
            <v>휀코일유니트</v>
          </cell>
          <cell r="F650" t="str">
            <v xml:space="preserve">5RT(직립형) </v>
          </cell>
          <cell r="G650" t="str">
            <v>대</v>
          </cell>
          <cell r="H650">
            <v>4</v>
          </cell>
          <cell r="J650">
            <v>0</v>
          </cell>
          <cell r="L650">
            <v>0</v>
          </cell>
          <cell r="N650">
            <v>0</v>
          </cell>
          <cell r="O650">
            <v>0</v>
          </cell>
          <cell r="P650">
            <v>0</v>
          </cell>
          <cell r="Q650" t="str">
            <v>관급</v>
          </cell>
        </row>
        <row r="651">
          <cell r="E651" t="str">
            <v>팩케이지에어컨(온수코일내장)</v>
          </cell>
          <cell r="F651" t="str">
            <v xml:space="preserve">12,500/8,900KCAL/HR </v>
          </cell>
          <cell r="G651" t="str">
            <v>대</v>
          </cell>
          <cell r="H651">
            <v>1</v>
          </cell>
          <cell r="I651">
            <v>3140000</v>
          </cell>
          <cell r="J651">
            <v>3140000</v>
          </cell>
          <cell r="K651">
            <v>0</v>
          </cell>
          <cell r="L651">
            <v>0</v>
          </cell>
          <cell r="M651">
            <v>0</v>
          </cell>
          <cell r="N651">
            <v>0</v>
          </cell>
          <cell r="O651">
            <v>3140000</v>
          </cell>
          <cell r="P651">
            <v>3140000</v>
          </cell>
        </row>
        <row r="652">
          <cell r="E652" t="str">
            <v xml:space="preserve">팩케이지에어컨  </v>
          </cell>
          <cell r="F652" t="str">
            <v>12500KCAL/HR</v>
          </cell>
          <cell r="G652" t="str">
            <v>대</v>
          </cell>
          <cell r="H652">
            <v>1</v>
          </cell>
          <cell r="I652">
            <v>3140000</v>
          </cell>
          <cell r="J652">
            <v>3140000</v>
          </cell>
          <cell r="K652">
            <v>0</v>
          </cell>
          <cell r="L652">
            <v>0</v>
          </cell>
          <cell r="M652">
            <v>0</v>
          </cell>
          <cell r="N652">
            <v>0</v>
          </cell>
          <cell r="O652">
            <v>3140000</v>
          </cell>
          <cell r="P652">
            <v>3140000</v>
          </cell>
        </row>
        <row r="653">
          <cell r="E653" t="str">
            <v xml:space="preserve">팩케이지에어컨  </v>
          </cell>
          <cell r="F653" t="str">
            <v>7,400KCAL/HR</v>
          </cell>
          <cell r="G653" t="str">
            <v>대</v>
          </cell>
          <cell r="H653">
            <v>1</v>
          </cell>
          <cell r="I653">
            <v>2120000</v>
          </cell>
          <cell r="J653">
            <v>2120000</v>
          </cell>
          <cell r="K653">
            <v>0</v>
          </cell>
          <cell r="L653">
            <v>0</v>
          </cell>
          <cell r="M653">
            <v>0</v>
          </cell>
          <cell r="N653">
            <v>0</v>
          </cell>
          <cell r="O653">
            <v>2120000</v>
          </cell>
          <cell r="P653">
            <v>2120000</v>
          </cell>
        </row>
        <row r="654">
          <cell r="E654" t="str">
            <v xml:space="preserve">팩케이지에어컨  </v>
          </cell>
          <cell r="F654" t="str">
            <v>5,100KCAL/HR</v>
          </cell>
          <cell r="G654" t="str">
            <v>대</v>
          </cell>
          <cell r="H654">
            <v>2</v>
          </cell>
          <cell r="I654">
            <v>1850000</v>
          </cell>
          <cell r="J654">
            <v>3700000</v>
          </cell>
          <cell r="K654">
            <v>0</v>
          </cell>
          <cell r="L654">
            <v>0</v>
          </cell>
          <cell r="M654">
            <v>0</v>
          </cell>
          <cell r="N654">
            <v>0</v>
          </cell>
          <cell r="O654">
            <v>1850000</v>
          </cell>
          <cell r="P654">
            <v>3700000</v>
          </cell>
        </row>
        <row r="655">
          <cell r="E655" t="str">
            <v xml:space="preserve">공냉식에어컨(벽걸이형)  </v>
          </cell>
          <cell r="F655" t="str">
            <v>2,000KCAL/HR</v>
          </cell>
          <cell r="G655" t="str">
            <v>대</v>
          </cell>
          <cell r="H655">
            <v>1</v>
          </cell>
          <cell r="I655">
            <v>1450000</v>
          </cell>
          <cell r="J655">
            <v>1450000</v>
          </cell>
          <cell r="K655">
            <v>0</v>
          </cell>
          <cell r="L655">
            <v>0</v>
          </cell>
          <cell r="M655">
            <v>0</v>
          </cell>
          <cell r="N655">
            <v>0</v>
          </cell>
          <cell r="O655">
            <v>1450000</v>
          </cell>
          <cell r="P655">
            <v>1450000</v>
          </cell>
        </row>
        <row r="656">
          <cell r="E656" t="str">
            <v xml:space="preserve">난방공급헷다 (STS 304-3T)   </v>
          </cell>
          <cell r="F656" t="str">
            <v xml:space="preserve">300Ax4750L  </v>
          </cell>
          <cell r="G656" t="str">
            <v>조</v>
          </cell>
          <cell r="H656">
            <v>1</v>
          </cell>
          <cell r="I656">
            <v>312000</v>
          </cell>
          <cell r="J656">
            <v>312000</v>
          </cell>
          <cell r="K656">
            <v>0</v>
          </cell>
          <cell r="L656">
            <v>0</v>
          </cell>
          <cell r="M656">
            <v>0</v>
          </cell>
          <cell r="N656">
            <v>0</v>
          </cell>
          <cell r="O656">
            <v>312000</v>
          </cell>
          <cell r="P656">
            <v>312000</v>
          </cell>
        </row>
        <row r="657">
          <cell r="E657" t="str">
            <v xml:space="preserve">난방환수헷다(STS 304-3T)   </v>
          </cell>
          <cell r="F657" t="str">
            <v xml:space="preserve">300Ax5170L  </v>
          </cell>
          <cell r="G657" t="str">
            <v>조</v>
          </cell>
          <cell r="H657">
            <v>1</v>
          </cell>
          <cell r="I657">
            <v>345000</v>
          </cell>
          <cell r="J657">
            <v>345000</v>
          </cell>
          <cell r="K657">
            <v>0</v>
          </cell>
          <cell r="L657">
            <v>0</v>
          </cell>
          <cell r="M657">
            <v>0</v>
          </cell>
          <cell r="N657">
            <v>0</v>
          </cell>
          <cell r="O657">
            <v>345000</v>
          </cell>
          <cell r="P657">
            <v>345000</v>
          </cell>
        </row>
        <row r="658">
          <cell r="E658" t="str">
            <v xml:space="preserve">급수공급헷다 (STS 304-3T)   </v>
          </cell>
          <cell r="F658" t="str">
            <v xml:space="preserve">300Ax2620L  </v>
          </cell>
          <cell r="G658" t="str">
            <v>조</v>
          </cell>
          <cell r="H658">
            <v>1</v>
          </cell>
          <cell r="I658">
            <v>256400</v>
          </cell>
          <cell r="J658">
            <v>256400</v>
          </cell>
          <cell r="K658">
            <v>0</v>
          </cell>
          <cell r="L658">
            <v>0</v>
          </cell>
          <cell r="M658">
            <v>0</v>
          </cell>
          <cell r="N658">
            <v>0</v>
          </cell>
          <cell r="O658">
            <v>256400</v>
          </cell>
          <cell r="P658">
            <v>256400</v>
          </cell>
        </row>
        <row r="659">
          <cell r="E659" t="str">
            <v xml:space="preserve">시로코형 휀(#4SS)   </v>
          </cell>
          <cell r="F659" t="str">
            <v>9,400CMHx15MMAQx1.5KW</v>
          </cell>
          <cell r="G659" t="str">
            <v>대</v>
          </cell>
          <cell r="H659">
            <v>1</v>
          </cell>
          <cell r="I659">
            <v>525000</v>
          </cell>
          <cell r="J659">
            <v>525000</v>
          </cell>
          <cell r="K659">
            <v>0</v>
          </cell>
          <cell r="L659">
            <v>0</v>
          </cell>
          <cell r="M659">
            <v>0</v>
          </cell>
          <cell r="N659">
            <v>0</v>
          </cell>
          <cell r="O659">
            <v>525000</v>
          </cell>
          <cell r="P659">
            <v>525000</v>
          </cell>
        </row>
        <row r="660">
          <cell r="E660" t="str">
            <v xml:space="preserve">시로코형 휀  (#3 1/2SS)   </v>
          </cell>
          <cell r="F660" t="str">
            <v>8,300CMHx40MMAQx2.2KW</v>
          </cell>
          <cell r="G660" t="str">
            <v>대</v>
          </cell>
          <cell r="H660">
            <v>1</v>
          </cell>
          <cell r="I660">
            <v>812000</v>
          </cell>
          <cell r="J660">
            <v>812000</v>
          </cell>
          <cell r="K660">
            <v>0</v>
          </cell>
          <cell r="L660">
            <v>0</v>
          </cell>
          <cell r="M660">
            <v>0</v>
          </cell>
          <cell r="N660">
            <v>0</v>
          </cell>
          <cell r="O660">
            <v>812000</v>
          </cell>
          <cell r="P660">
            <v>812000</v>
          </cell>
        </row>
        <row r="661">
          <cell r="E661" t="str">
            <v>배기휀(자동개폐식-300ㅁ)</v>
          </cell>
          <cell r="F661" t="str">
            <v>720CMHx3MMAQx0.032KW</v>
          </cell>
          <cell r="G661" t="str">
            <v>대</v>
          </cell>
          <cell r="H661">
            <v>41</v>
          </cell>
          <cell r="I661">
            <v>72500</v>
          </cell>
          <cell r="J661">
            <v>2972500</v>
          </cell>
          <cell r="K661">
            <v>0</v>
          </cell>
          <cell r="L661">
            <v>0</v>
          </cell>
          <cell r="M661">
            <v>0</v>
          </cell>
          <cell r="N661">
            <v>0</v>
          </cell>
          <cell r="O661">
            <v>72500</v>
          </cell>
          <cell r="P661">
            <v>2972500</v>
          </cell>
        </row>
        <row r="662">
          <cell r="E662" t="str">
            <v>배기휀(천정형-250ㅁ)</v>
          </cell>
          <cell r="F662" t="str">
            <v xml:space="preserve">210CMHx3MMAQx0.03KW </v>
          </cell>
          <cell r="G662" t="str">
            <v>대</v>
          </cell>
          <cell r="H662">
            <v>8</v>
          </cell>
          <cell r="I662">
            <v>68400</v>
          </cell>
          <cell r="J662">
            <v>547200</v>
          </cell>
          <cell r="K662">
            <v>0</v>
          </cell>
          <cell r="L662">
            <v>0</v>
          </cell>
          <cell r="M662">
            <v>0</v>
          </cell>
          <cell r="N662">
            <v>0</v>
          </cell>
          <cell r="O662">
            <v>68400</v>
          </cell>
          <cell r="P662">
            <v>547200</v>
          </cell>
        </row>
        <row r="663">
          <cell r="E663" t="str">
            <v>지하수조 (SMC,75TON-무보온)</v>
          </cell>
          <cell r="F663" t="str">
            <v>6000Wx5000Lx2500H   (중간칸막이)</v>
          </cell>
          <cell r="G663" t="str">
            <v>대</v>
          </cell>
          <cell r="H663">
            <v>1</v>
          </cell>
          <cell r="J663">
            <v>0</v>
          </cell>
          <cell r="L663">
            <v>0</v>
          </cell>
          <cell r="N663">
            <v>0</v>
          </cell>
          <cell r="O663">
            <v>0</v>
          </cell>
          <cell r="P663">
            <v>0</v>
          </cell>
          <cell r="Q663" t="str">
            <v>관급</v>
          </cell>
        </row>
        <row r="664">
          <cell r="E664" t="str">
            <v>고가수조(SMC,6TON-보온)</v>
          </cell>
          <cell r="F664" t="str">
            <v xml:space="preserve">2000Wx2000Lx1500H   </v>
          </cell>
          <cell r="G664" t="str">
            <v>대</v>
          </cell>
          <cell r="H664">
            <v>1</v>
          </cell>
          <cell r="J664">
            <v>0</v>
          </cell>
          <cell r="L664">
            <v>0</v>
          </cell>
          <cell r="N664">
            <v>0</v>
          </cell>
          <cell r="O664">
            <v>0</v>
          </cell>
          <cell r="P664">
            <v>0</v>
          </cell>
          <cell r="Q664" t="str">
            <v>관급</v>
          </cell>
        </row>
        <row r="665">
          <cell r="E665" t="str">
            <v>응축수탱크  (STS 304)</v>
          </cell>
          <cell r="F665" t="str">
            <v>1000x1000x1000</v>
          </cell>
          <cell r="G665" t="str">
            <v>대</v>
          </cell>
          <cell r="H665">
            <v>1</v>
          </cell>
          <cell r="I665">
            <v>350000</v>
          </cell>
          <cell r="J665">
            <v>350000</v>
          </cell>
          <cell r="K665">
            <v>0</v>
          </cell>
          <cell r="L665">
            <v>0</v>
          </cell>
          <cell r="M665">
            <v>0</v>
          </cell>
          <cell r="N665">
            <v>0</v>
          </cell>
          <cell r="O665">
            <v>350000</v>
          </cell>
          <cell r="P665">
            <v>350000</v>
          </cell>
        </row>
        <row r="666">
          <cell r="E666" t="str">
            <v>밀폐형 팽창탱크 (SS41)</v>
          </cell>
          <cell r="F666" t="str">
            <v xml:space="preserve">400LIT  </v>
          </cell>
          <cell r="G666" t="str">
            <v>대</v>
          </cell>
          <cell r="H666">
            <v>1</v>
          </cell>
          <cell r="I666">
            <v>120000</v>
          </cell>
          <cell r="J666">
            <v>120000</v>
          </cell>
          <cell r="K666">
            <v>0</v>
          </cell>
          <cell r="L666">
            <v>0</v>
          </cell>
          <cell r="M666">
            <v>0</v>
          </cell>
          <cell r="N666">
            <v>0</v>
          </cell>
          <cell r="O666">
            <v>120000</v>
          </cell>
          <cell r="P666">
            <v>120000</v>
          </cell>
        </row>
        <row r="667">
          <cell r="E667" t="str">
            <v>온수순환펌프(라인형)</v>
          </cell>
          <cell r="F667" t="str">
            <v>D40x114LPM15Mx1.5KW</v>
          </cell>
          <cell r="G667" t="str">
            <v>대</v>
          </cell>
          <cell r="H667">
            <v>2</v>
          </cell>
          <cell r="I667">
            <v>512000</v>
          </cell>
          <cell r="J667">
            <v>1024000</v>
          </cell>
          <cell r="K667">
            <v>0</v>
          </cell>
          <cell r="L667">
            <v>0</v>
          </cell>
          <cell r="M667">
            <v>0</v>
          </cell>
          <cell r="N667">
            <v>0</v>
          </cell>
          <cell r="O667">
            <v>512000</v>
          </cell>
          <cell r="P667">
            <v>1024000</v>
          </cell>
        </row>
        <row r="668">
          <cell r="E668" t="str">
            <v>온수순환펌프(라인형)</v>
          </cell>
          <cell r="F668" t="str">
            <v>D40x142LPMx13Mx1.5KW</v>
          </cell>
          <cell r="G668" t="str">
            <v>대</v>
          </cell>
          <cell r="H668">
            <v>2</v>
          </cell>
          <cell r="I668">
            <v>543000</v>
          </cell>
          <cell r="J668">
            <v>1086000</v>
          </cell>
          <cell r="K668">
            <v>0</v>
          </cell>
          <cell r="L668">
            <v>0</v>
          </cell>
          <cell r="M668">
            <v>0</v>
          </cell>
          <cell r="N668">
            <v>0</v>
          </cell>
          <cell r="O668">
            <v>543000</v>
          </cell>
          <cell r="P668">
            <v>1086000</v>
          </cell>
        </row>
        <row r="669">
          <cell r="E669" t="str">
            <v>온수순환펌프(라인형)</v>
          </cell>
          <cell r="F669" t="str">
            <v>D40x741LPMx12Mx1.5KW</v>
          </cell>
          <cell r="G669" t="str">
            <v>대</v>
          </cell>
          <cell r="H669">
            <v>2</v>
          </cell>
          <cell r="I669">
            <v>495000</v>
          </cell>
          <cell r="J669">
            <v>990000</v>
          </cell>
          <cell r="K669">
            <v>0</v>
          </cell>
          <cell r="L669">
            <v>0</v>
          </cell>
          <cell r="M669">
            <v>0</v>
          </cell>
          <cell r="N669">
            <v>0</v>
          </cell>
          <cell r="O669">
            <v>495000</v>
          </cell>
          <cell r="P669">
            <v>990000</v>
          </cell>
        </row>
        <row r="670">
          <cell r="E670" t="str">
            <v>온수순환펌프(라인형)</v>
          </cell>
          <cell r="F670" t="str">
            <v>D40x62LPMx14Mx1.5KW</v>
          </cell>
          <cell r="G670" t="str">
            <v>대</v>
          </cell>
          <cell r="H670">
            <v>2</v>
          </cell>
          <cell r="I670">
            <v>485000</v>
          </cell>
          <cell r="J670">
            <v>970000</v>
          </cell>
          <cell r="K670">
            <v>0</v>
          </cell>
          <cell r="L670">
            <v>0</v>
          </cell>
          <cell r="M670">
            <v>0</v>
          </cell>
          <cell r="N670">
            <v>0</v>
          </cell>
          <cell r="O670">
            <v>485000</v>
          </cell>
          <cell r="P670">
            <v>970000</v>
          </cell>
        </row>
        <row r="671">
          <cell r="E671" t="str">
            <v>온수순환펌프(라인형)</v>
          </cell>
          <cell r="F671" t="str">
            <v>D40x60LPMx14Mx1.5KW</v>
          </cell>
          <cell r="G671" t="str">
            <v>대</v>
          </cell>
          <cell r="H671">
            <v>2</v>
          </cell>
          <cell r="I671">
            <v>463000</v>
          </cell>
          <cell r="J671">
            <v>926000</v>
          </cell>
          <cell r="K671">
            <v>0</v>
          </cell>
          <cell r="L671">
            <v>0</v>
          </cell>
          <cell r="M671">
            <v>0</v>
          </cell>
          <cell r="N671">
            <v>0</v>
          </cell>
          <cell r="O671">
            <v>463000</v>
          </cell>
          <cell r="P671">
            <v>926000</v>
          </cell>
        </row>
        <row r="672">
          <cell r="E672" t="str">
            <v>온수순환펌프(라인형)</v>
          </cell>
          <cell r="F672" t="str">
            <v>D40x20LPMx13Mx1.5KW</v>
          </cell>
          <cell r="G672" t="str">
            <v>대</v>
          </cell>
          <cell r="H672">
            <v>2</v>
          </cell>
          <cell r="I672">
            <v>425000</v>
          </cell>
          <cell r="J672">
            <v>850000</v>
          </cell>
          <cell r="K672">
            <v>0</v>
          </cell>
          <cell r="L672">
            <v>0</v>
          </cell>
          <cell r="M672">
            <v>0</v>
          </cell>
          <cell r="N672">
            <v>0</v>
          </cell>
          <cell r="O672">
            <v>425000</v>
          </cell>
          <cell r="P672">
            <v>850000</v>
          </cell>
        </row>
        <row r="673">
          <cell r="E673" t="str">
            <v>온수순환펌프(라인형)</v>
          </cell>
          <cell r="F673" t="str">
            <v>D40x26LPMx13Mx1.5KW</v>
          </cell>
          <cell r="G673" t="str">
            <v>대</v>
          </cell>
          <cell r="H673">
            <v>2</v>
          </cell>
          <cell r="I673">
            <v>446000</v>
          </cell>
          <cell r="J673">
            <v>892000</v>
          </cell>
          <cell r="K673">
            <v>0</v>
          </cell>
          <cell r="L673">
            <v>0</v>
          </cell>
          <cell r="M673">
            <v>0</v>
          </cell>
          <cell r="N673">
            <v>0</v>
          </cell>
          <cell r="O673">
            <v>446000</v>
          </cell>
          <cell r="P673">
            <v>892000</v>
          </cell>
        </row>
        <row r="674">
          <cell r="E674" t="str">
            <v>급탕순환펌프(라인형)</v>
          </cell>
          <cell r="F674" t="str">
            <v>D40x24LPMx13Mx1.5KW</v>
          </cell>
          <cell r="G674" t="str">
            <v>대</v>
          </cell>
          <cell r="H674">
            <v>2</v>
          </cell>
          <cell r="I674">
            <v>542000</v>
          </cell>
          <cell r="J674">
            <v>1084000</v>
          </cell>
          <cell r="K674">
            <v>0</v>
          </cell>
          <cell r="L674">
            <v>0</v>
          </cell>
          <cell r="M674">
            <v>0</v>
          </cell>
          <cell r="N674">
            <v>0</v>
          </cell>
          <cell r="O674">
            <v>542000</v>
          </cell>
          <cell r="P674">
            <v>1084000</v>
          </cell>
        </row>
        <row r="675">
          <cell r="E675" t="str">
            <v xml:space="preserve">급수펌프(부스타펌프)   </v>
          </cell>
          <cell r="F675" t="str">
            <v>D125x334LPMx(5.5HPx3대)(인버터식)</v>
          </cell>
          <cell r="G675" t="str">
            <v>대</v>
          </cell>
          <cell r="H675">
            <v>1</v>
          </cell>
          <cell r="I675">
            <v>1430000</v>
          </cell>
          <cell r="J675">
            <v>1430000</v>
          </cell>
          <cell r="K675">
            <v>0</v>
          </cell>
          <cell r="L675">
            <v>0</v>
          </cell>
          <cell r="M675">
            <v>0</v>
          </cell>
          <cell r="N675">
            <v>0</v>
          </cell>
          <cell r="O675">
            <v>1430000</v>
          </cell>
          <cell r="P675">
            <v>1430000</v>
          </cell>
        </row>
        <row r="676">
          <cell r="E676" t="str">
            <v>배수펌프(잠수형)</v>
          </cell>
          <cell r="F676" t="str">
            <v>65Ax150LPMx10Mx1.5KW</v>
          </cell>
          <cell r="G676" t="str">
            <v>대</v>
          </cell>
          <cell r="H676">
            <v>2</v>
          </cell>
          <cell r="I676">
            <v>524000</v>
          </cell>
          <cell r="J676">
            <v>1048000</v>
          </cell>
          <cell r="K676">
            <v>0</v>
          </cell>
          <cell r="L676">
            <v>0</v>
          </cell>
          <cell r="M676">
            <v>0</v>
          </cell>
          <cell r="N676">
            <v>0</v>
          </cell>
          <cell r="O676">
            <v>524000</v>
          </cell>
          <cell r="P676">
            <v>1048000</v>
          </cell>
        </row>
        <row r="677">
          <cell r="E677" t="str">
            <v xml:space="preserve">노무비  </v>
          </cell>
          <cell r="F677" t="str">
            <v xml:space="preserve">배관공  </v>
          </cell>
          <cell r="G677" t="str">
            <v>인</v>
          </cell>
          <cell r="H677">
            <v>21</v>
          </cell>
          <cell r="I677">
            <v>0</v>
          </cell>
          <cell r="J677">
            <v>0</v>
          </cell>
          <cell r="K677">
            <v>51272</v>
          </cell>
          <cell r="L677">
            <v>1076712</v>
          </cell>
          <cell r="M677">
            <v>0</v>
          </cell>
          <cell r="N677">
            <v>0</v>
          </cell>
          <cell r="O677">
            <v>51272</v>
          </cell>
          <cell r="P677">
            <v>1076712</v>
          </cell>
        </row>
        <row r="678">
          <cell r="E678" t="str">
            <v xml:space="preserve">노무비  </v>
          </cell>
          <cell r="F678" t="str">
            <v>보통인부</v>
          </cell>
          <cell r="G678" t="str">
            <v>인</v>
          </cell>
          <cell r="H678">
            <v>44</v>
          </cell>
          <cell r="I678">
            <v>0</v>
          </cell>
          <cell r="J678">
            <v>0</v>
          </cell>
          <cell r="K678">
            <v>37483</v>
          </cell>
          <cell r="L678">
            <v>1649252</v>
          </cell>
          <cell r="M678">
            <v>0</v>
          </cell>
          <cell r="N678">
            <v>0</v>
          </cell>
          <cell r="O678">
            <v>37483</v>
          </cell>
          <cell r="P678">
            <v>1649252</v>
          </cell>
        </row>
        <row r="679">
          <cell r="E679" t="str">
            <v xml:space="preserve">노무비  </v>
          </cell>
          <cell r="F679" t="str">
            <v xml:space="preserve">기계설치공  </v>
          </cell>
          <cell r="G679" t="str">
            <v>인</v>
          </cell>
          <cell r="H679">
            <v>215</v>
          </cell>
          <cell r="I679">
            <v>0</v>
          </cell>
          <cell r="J679">
            <v>0</v>
          </cell>
          <cell r="K679">
            <v>54111</v>
          </cell>
          <cell r="L679">
            <v>11633865</v>
          </cell>
          <cell r="M679">
            <v>0</v>
          </cell>
          <cell r="N679">
            <v>0</v>
          </cell>
          <cell r="O679">
            <v>54111</v>
          </cell>
          <cell r="P679">
            <v>11633865</v>
          </cell>
        </row>
        <row r="680">
          <cell r="E680" t="str">
            <v>합계</v>
          </cell>
          <cell r="F680" t="str">
            <v/>
          </cell>
          <cell r="G680" t="str">
            <v/>
          </cell>
          <cell r="I680">
            <v>0</v>
          </cell>
          <cell r="J680">
            <v>31472100</v>
          </cell>
          <cell r="K680">
            <v>0</v>
          </cell>
          <cell r="L680">
            <v>14359829</v>
          </cell>
          <cell r="M680">
            <v>0</v>
          </cell>
          <cell r="N680">
            <v>0</v>
          </cell>
          <cell r="P680">
            <v>45831929</v>
          </cell>
        </row>
        <row r="682">
          <cell r="D682" t="str">
            <v xml:space="preserve"> 2. 지역난방 배관 공사</v>
          </cell>
        </row>
        <row r="683">
          <cell r="E683" t="str">
            <v>이중보온관</v>
          </cell>
          <cell r="F683" t="str">
            <v xml:space="preserve">150MM </v>
          </cell>
          <cell r="G683" t="str">
            <v xml:space="preserve">M </v>
          </cell>
          <cell r="H683">
            <v>6</v>
          </cell>
          <cell r="I683">
            <v>15540</v>
          </cell>
          <cell r="J683">
            <v>93240</v>
          </cell>
          <cell r="K683">
            <v>0</v>
          </cell>
          <cell r="L683">
            <v>0</v>
          </cell>
          <cell r="M683">
            <v>0</v>
          </cell>
          <cell r="N683">
            <v>0</v>
          </cell>
          <cell r="O683">
            <v>15540</v>
          </cell>
          <cell r="P683">
            <v>93240</v>
          </cell>
        </row>
        <row r="684">
          <cell r="E684" t="str">
            <v xml:space="preserve">이중보온관 엘보 </v>
          </cell>
          <cell r="F684" t="str">
            <v xml:space="preserve">150MM </v>
          </cell>
          <cell r="G684" t="str">
            <v>EA</v>
          </cell>
          <cell r="H684">
            <v>4</v>
          </cell>
          <cell r="I684">
            <v>15540</v>
          </cell>
          <cell r="J684">
            <v>62160</v>
          </cell>
          <cell r="K684">
            <v>0</v>
          </cell>
          <cell r="L684">
            <v>0</v>
          </cell>
          <cell r="M684">
            <v>0</v>
          </cell>
          <cell r="N684">
            <v>0</v>
          </cell>
          <cell r="O684">
            <v>15540</v>
          </cell>
          <cell r="P684">
            <v>62160</v>
          </cell>
        </row>
        <row r="685">
          <cell r="E685" t="str">
            <v xml:space="preserve">SCH40 흑 PIPE </v>
          </cell>
          <cell r="F685" t="str">
            <v>15MM</v>
          </cell>
          <cell r="G685" t="str">
            <v xml:space="preserve">M </v>
          </cell>
          <cell r="H685">
            <v>5</v>
          </cell>
          <cell r="I685">
            <v>250</v>
          </cell>
          <cell r="J685">
            <v>1250</v>
          </cell>
          <cell r="K685">
            <v>0</v>
          </cell>
          <cell r="L685">
            <v>0</v>
          </cell>
          <cell r="M685">
            <v>0</v>
          </cell>
          <cell r="N685">
            <v>0</v>
          </cell>
          <cell r="O685">
            <v>250</v>
          </cell>
          <cell r="P685">
            <v>1250</v>
          </cell>
        </row>
        <row r="686">
          <cell r="E686" t="str">
            <v xml:space="preserve">SCH40 흑 PIPE </v>
          </cell>
          <cell r="F686" t="str">
            <v>20MM</v>
          </cell>
          <cell r="G686" t="str">
            <v xml:space="preserve">M </v>
          </cell>
          <cell r="H686">
            <v>11</v>
          </cell>
          <cell r="I686">
            <v>322</v>
          </cell>
          <cell r="J686">
            <v>3542</v>
          </cell>
          <cell r="K686">
            <v>0</v>
          </cell>
          <cell r="L686">
            <v>0</v>
          </cell>
          <cell r="M686">
            <v>0</v>
          </cell>
          <cell r="N686">
            <v>0</v>
          </cell>
          <cell r="O686">
            <v>322</v>
          </cell>
          <cell r="P686">
            <v>3542</v>
          </cell>
        </row>
        <row r="687">
          <cell r="E687" t="str">
            <v xml:space="preserve">SCH40 흑 PIPE </v>
          </cell>
          <cell r="F687" t="str">
            <v>25MM</v>
          </cell>
          <cell r="G687" t="str">
            <v xml:space="preserve">M </v>
          </cell>
          <cell r="H687">
            <v>3</v>
          </cell>
          <cell r="I687">
            <v>512</v>
          </cell>
          <cell r="J687">
            <v>1536</v>
          </cell>
          <cell r="K687">
            <v>0</v>
          </cell>
          <cell r="L687">
            <v>0</v>
          </cell>
          <cell r="M687">
            <v>0</v>
          </cell>
          <cell r="N687">
            <v>0</v>
          </cell>
          <cell r="O687">
            <v>512</v>
          </cell>
          <cell r="P687">
            <v>1536</v>
          </cell>
        </row>
        <row r="688">
          <cell r="E688" t="str">
            <v xml:space="preserve">SCH40 흑 PIPE </v>
          </cell>
          <cell r="F688" t="str">
            <v>32MM</v>
          </cell>
          <cell r="G688" t="str">
            <v xml:space="preserve">M </v>
          </cell>
          <cell r="H688">
            <v>12</v>
          </cell>
          <cell r="I688">
            <v>1040</v>
          </cell>
          <cell r="J688">
            <v>12480</v>
          </cell>
          <cell r="K688">
            <v>0</v>
          </cell>
          <cell r="L688">
            <v>0</v>
          </cell>
          <cell r="M688">
            <v>0</v>
          </cell>
          <cell r="N688">
            <v>0</v>
          </cell>
          <cell r="O688">
            <v>1040</v>
          </cell>
          <cell r="P688">
            <v>12480</v>
          </cell>
        </row>
        <row r="689">
          <cell r="E689" t="str">
            <v xml:space="preserve">SCH40 흑 PIPE </v>
          </cell>
          <cell r="F689" t="str">
            <v>40MM</v>
          </cell>
          <cell r="G689" t="str">
            <v xml:space="preserve">M </v>
          </cell>
          <cell r="H689">
            <v>6</v>
          </cell>
          <cell r="I689">
            <v>1296</v>
          </cell>
          <cell r="J689">
            <v>7776</v>
          </cell>
          <cell r="K689">
            <v>0</v>
          </cell>
          <cell r="L689">
            <v>0</v>
          </cell>
          <cell r="M689">
            <v>0</v>
          </cell>
          <cell r="N689">
            <v>0</v>
          </cell>
          <cell r="O689">
            <v>1296</v>
          </cell>
          <cell r="P689">
            <v>7776</v>
          </cell>
        </row>
        <row r="690">
          <cell r="E690" t="str">
            <v xml:space="preserve">SCH40 흑 PIPE </v>
          </cell>
          <cell r="F690" t="str">
            <v>50MM</v>
          </cell>
          <cell r="G690" t="str">
            <v xml:space="preserve">M </v>
          </cell>
          <cell r="H690">
            <v>1</v>
          </cell>
          <cell r="I690">
            <v>1920</v>
          </cell>
          <cell r="J690">
            <v>1920</v>
          </cell>
          <cell r="K690">
            <v>0</v>
          </cell>
          <cell r="L690">
            <v>0</v>
          </cell>
          <cell r="M690">
            <v>0</v>
          </cell>
          <cell r="N690">
            <v>0</v>
          </cell>
          <cell r="O690">
            <v>1920</v>
          </cell>
          <cell r="P690">
            <v>1920</v>
          </cell>
        </row>
        <row r="691">
          <cell r="E691" t="str">
            <v xml:space="preserve">SCH40 흑 PIPE </v>
          </cell>
          <cell r="F691" t="str">
            <v>65MM</v>
          </cell>
          <cell r="G691" t="str">
            <v xml:space="preserve">M </v>
          </cell>
          <cell r="H691">
            <v>29</v>
          </cell>
          <cell r="I691">
            <v>3133</v>
          </cell>
          <cell r="J691">
            <v>90857</v>
          </cell>
          <cell r="K691">
            <v>0</v>
          </cell>
          <cell r="L691">
            <v>0</v>
          </cell>
          <cell r="M691">
            <v>0</v>
          </cell>
          <cell r="N691">
            <v>0</v>
          </cell>
          <cell r="O691">
            <v>3133</v>
          </cell>
          <cell r="P691">
            <v>90857</v>
          </cell>
        </row>
        <row r="692">
          <cell r="E692" t="str">
            <v xml:space="preserve">SCH40 흑 PIPE </v>
          </cell>
          <cell r="F692" t="str">
            <v>80MM</v>
          </cell>
          <cell r="G692" t="str">
            <v xml:space="preserve">M </v>
          </cell>
          <cell r="H692">
            <v>1</v>
          </cell>
          <cell r="I692">
            <v>4059</v>
          </cell>
          <cell r="J692">
            <v>4059</v>
          </cell>
          <cell r="K692">
            <v>0</v>
          </cell>
          <cell r="L692">
            <v>0</v>
          </cell>
          <cell r="M692">
            <v>0</v>
          </cell>
          <cell r="N692">
            <v>0</v>
          </cell>
          <cell r="O692">
            <v>4059</v>
          </cell>
          <cell r="P692">
            <v>4059</v>
          </cell>
        </row>
        <row r="693">
          <cell r="E693" t="str">
            <v xml:space="preserve">SCH40 흑 PIPE </v>
          </cell>
          <cell r="F693" t="str">
            <v xml:space="preserve">125MM </v>
          </cell>
          <cell r="G693" t="str">
            <v xml:space="preserve">M </v>
          </cell>
          <cell r="H693">
            <v>2</v>
          </cell>
          <cell r="I693">
            <v>5860</v>
          </cell>
          <cell r="J693">
            <v>11720</v>
          </cell>
          <cell r="K693">
            <v>0</v>
          </cell>
          <cell r="L693">
            <v>0</v>
          </cell>
          <cell r="M693">
            <v>0</v>
          </cell>
          <cell r="N693">
            <v>0</v>
          </cell>
          <cell r="O693">
            <v>5860</v>
          </cell>
          <cell r="P693">
            <v>11720</v>
          </cell>
        </row>
        <row r="694">
          <cell r="E694" t="str">
            <v xml:space="preserve">SCH40 흑 PIPE </v>
          </cell>
          <cell r="F694" t="str">
            <v xml:space="preserve">150MM </v>
          </cell>
          <cell r="G694" t="str">
            <v>M</v>
          </cell>
          <cell r="H694">
            <v>4</v>
          </cell>
          <cell r="I694">
            <v>6000</v>
          </cell>
          <cell r="J694">
            <v>24000</v>
          </cell>
          <cell r="K694">
            <v>0</v>
          </cell>
          <cell r="L694">
            <v>0</v>
          </cell>
          <cell r="M694">
            <v>0</v>
          </cell>
          <cell r="N694">
            <v>0</v>
          </cell>
          <cell r="O694">
            <v>6000</v>
          </cell>
          <cell r="P694">
            <v>24000</v>
          </cell>
        </row>
        <row r="695">
          <cell r="E695" t="str">
            <v>SCH40 흑 ELBOW</v>
          </cell>
          <cell r="F695" t="str">
            <v>65MM</v>
          </cell>
          <cell r="G695" t="str">
            <v>EA</v>
          </cell>
          <cell r="H695">
            <v>16</v>
          </cell>
          <cell r="I695">
            <v>1920</v>
          </cell>
          <cell r="J695">
            <v>30720</v>
          </cell>
          <cell r="K695">
            <v>0</v>
          </cell>
          <cell r="L695">
            <v>0</v>
          </cell>
          <cell r="M695">
            <v>0</v>
          </cell>
          <cell r="N695">
            <v>0</v>
          </cell>
          <cell r="O695">
            <v>1920</v>
          </cell>
          <cell r="P695">
            <v>30720</v>
          </cell>
        </row>
        <row r="696">
          <cell r="E696" t="str">
            <v>SCH40 흑 ELBOW</v>
          </cell>
          <cell r="F696" t="str">
            <v xml:space="preserve">150MM </v>
          </cell>
          <cell r="G696" t="str">
            <v>EA</v>
          </cell>
          <cell r="H696">
            <v>4</v>
          </cell>
          <cell r="I696">
            <v>6000</v>
          </cell>
          <cell r="J696">
            <v>24000</v>
          </cell>
          <cell r="K696">
            <v>0</v>
          </cell>
          <cell r="L696">
            <v>0</v>
          </cell>
          <cell r="M696">
            <v>0</v>
          </cell>
          <cell r="N696">
            <v>0</v>
          </cell>
          <cell r="O696">
            <v>6000</v>
          </cell>
          <cell r="P696">
            <v>24000</v>
          </cell>
        </row>
        <row r="697">
          <cell r="E697" t="str">
            <v xml:space="preserve">A105단조 ELBOW </v>
          </cell>
          <cell r="F697" t="str">
            <v>15MM</v>
          </cell>
          <cell r="G697" t="str">
            <v>EA</v>
          </cell>
          <cell r="H697">
            <v>9</v>
          </cell>
          <cell r="I697">
            <v>1500</v>
          </cell>
          <cell r="J697">
            <v>13500</v>
          </cell>
          <cell r="K697">
            <v>0</v>
          </cell>
          <cell r="L697">
            <v>0</v>
          </cell>
          <cell r="M697">
            <v>0</v>
          </cell>
          <cell r="N697">
            <v>0</v>
          </cell>
          <cell r="O697">
            <v>1500</v>
          </cell>
          <cell r="P697">
            <v>13500</v>
          </cell>
        </row>
        <row r="698">
          <cell r="E698" t="str">
            <v xml:space="preserve">A105단조 ELBOW </v>
          </cell>
          <cell r="F698" t="str">
            <v>20MM</v>
          </cell>
          <cell r="G698" t="str">
            <v>EA</v>
          </cell>
          <cell r="H698">
            <v>5</v>
          </cell>
          <cell r="I698">
            <v>2000</v>
          </cell>
          <cell r="J698">
            <v>10000</v>
          </cell>
          <cell r="K698">
            <v>0</v>
          </cell>
          <cell r="L698">
            <v>0</v>
          </cell>
          <cell r="M698">
            <v>0</v>
          </cell>
          <cell r="N698">
            <v>0</v>
          </cell>
          <cell r="O698">
            <v>2000</v>
          </cell>
          <cell r="P698">
            <v>10000</v>
          </cell>
        </row>
        <row r="699">
          <cell r="E699" t="str">
            <v xml:space="preserve">A105단조 ELBOW </v>
          </cell>
          <cell r="F699" t="str">
            <v>25MM</v>
          </cell>
          <cell r="G699" t="str">
            <v>EA</v>
          </cell>
          <cell r="H699">
            <v>2</v>
          </cell>
          <cell r="I699">
            <v>1570</v>
          </cell>
          <cell r="J699">
            <v>3140</v>
          </cell>
          <cell r="K699">
            <v>0</v>
          </cell>
          <cell r="L699">
            <v>0</v>
          </cell>
          <cell r="M699">
            <v>0</v>
          </cell>
          <cell r="N699">
            <v>0</v>
          </cell>
          <cell r="O699">
            <v>1570</v>
          </cell>
          <cell r="P699">
            <v>3140</v>
          </cell>
        </row>
        <row r="700">
          <cell r="E700" t="str">
            <v xml:space="preserve">A105단조 ELBOW </v>
          </cell>
          <cell r="F700" t="str">
            <v>32MM</v>
          </cell>
          <cell r="G700" t="str">
            <v>EA</v>
          </cell>
          <cell r="H700">
            <v>8</v>
          </cell>
          <cell r="I700">
            <v>2500</v>
          </cell>
          <cell r="J700">
            <v>20000</v>
          </cell>
          <cell r="K700">
            <v>0</v>
          </cell>
          <cell r="L700">
            <v>0</v>
          </cell>
          <cell r="M700">
            <v>0</v>
          </cell>
          <cell r="N700">
            <v>0</v>
          </cell>
          <cell r="O700">
            <v>2500</v>
          </cell>
          <cell r="P700">
            <v>20000</v>
          </cell>
        </row>
        <row r="701">
          <cell r="E701" t="str">
            <v xml:space="preserve">A105단조 ELBOW </v>
          </cell>
          <cell r="F701" t="str">
            <v>40MM</v>
          </cell>
          <cell r="G701" t="str">
            <v>EA</v>
          </cell>
          <cell r="H701">
            <v>4</v>
          </cell>
          <cell r="I701">
            <v>3000</v>
          </cell>
          <cell r="J701">
            <v>12000</v>
          </cell>
          <cell r="K701">
            <v>0</v>
          </cell>
          <cell r="L701">
            <v>0</v>
          </cell>
          <cell r="M701">
            <v>0</v>
          </cell>
          <cell r="N701">
            <v>0</v>
          </cell>
          <cell r="O701">
            <v>3000</v>
          </cell>
          <cell r="P701">
            <v>12000</v>
          </cell>
        </row>
        <row r="702">
          <cell r="E702" t="str">
            <v xml:space="preserve">A105 단조 TEE </v>
          </cell>
          <cell r="F702" t="str">
            <v xml:space="preserve">15x15 </v>
          </cell>
          <cell r="G702" t="str">
            <v>EA</v>
          </cell>
          <cell r="H702">
            <v>1</v>
          </cell>
          <cell r="I702">
            <v>916</v>
          </cell>
          <cell r="J702">
            <v>916</v>
          </cell>
          <cell r="K702">
            <v>0</v>
          </cell>
          <cell r="L702">
            <v>0</v>
          </cell>
          <cell r="M702">
            <v>0</v>
          </cell>
          <cell r="N702">
            <v>0</v>
          </cell>
          <cell r="O702">
            <v>916</v>
          </cell>
          <cell r="P702">
            <v>916</v>
          </cell>
        </row>
        <row r="703">
          <cell r="E703" t="str">
            <v xml:space="preserve">A105 단조 TEE </v>
          </cell>
          <cell r="F703" t="str">
            <v xml:space="preserve">32x25 </v>
          </cell>
          <cell r="G703" t="str">
            <v>EA</v>
          </cell>
          <cell r="H703">
            <v>2</v>
          </cell>
          <cell r="I703">
            <v>1832</v>
          </cell>
          <cell r="J703">
            <v>3664</v>
          </cell>
          <cell r="K703">
            <v>0</v>
          </cell>
          <cell r="L703">
            <v>0</v>
          </cell>
          <cell r="M703">
            <v>0</v>
          </cell>
          <cell r="N703">
            <v>0</v>
          </cell>
          <cell r="O703">
            <v>1832</v>
          </cell>
          <cell r="P703">
            <v>3664</v>
          </cell>
        </row>
        <row r="704">
          <cell r="E704" t="str">
            <v>SCH40 흑 TEE</v>
          </cell>
          <cell r="F704" t="str">
            <v xml:space="preserve">65x32 </v>
          </cell>
          <cell r="G704" t="str">
            <v>EA</v>
          </cell>
          <cell r="H704">
            <v>2</v>
          </cell>
          <cell r="I704">
            <v>2748</v>
          </cell>
          <cell r="J704">
            <v>5496</v>
          </cell>
          <cell r="K704">
            <v>0</v>
          </cell>
          <cell r="L704">
            <v>0</v>
          </cell>
          <cell r="M704">
            <v>0</v>
          </cell>
          <cell r="N704">
            <v>0</v>
          </cell>
          <cell r="O704">
            <v>2748</v>
          </cell>
          <cell r="P704">
            <v>5496</v>
          </cell>
        </row>
        <row r="705">
          <cell r="E705" t="str">
            <v>SCH40 흑 TEE</v>
          </cell>
          <cell r="F705" t="str">
            <v xml:space="preserve">65x40 </v>
          </cell>
          <cell r="G705" t="str">
            <v>EA</v>
          </cell>
          <cell r="H705">
            <v>4</v>
          </cell>
          <cell r="I705">
            <v>3840</v>
          </cell>
          <cell r="J705">
            <v>15360</v>
          </cell>
          <cell r="K705">
            <v>0</v>
          </cell>
          <cell r="L705">
            <v>0</v>
          </cell>
          <cell r="M705">
            <v>0</v>
          </cell>
          <cell r="N705">
            <v>0</v>
          </cell>
          <cell r="O705">
            <v>3840</v>
          </cell>
          <cell r="P705">
            <v>15360</v>
          </cell>
        </row>
        <row r="706">
          <cell r="E706" t="str">
            <v>SCH40 흑 TEE</v>
          </cell>
          <cell r="F706" t="str">
            <v xml:space="preserve">65x65 </v>
          </cell>
          <cell r="G706" t="str">
            <v>EA</v>
          </cell>
          <cell r="H706">
            <v>2</v>
          </cell>
          <cell r="I706">
            <v>4180</v>
          </cell>
          <cell r="J706">
            <v>8360</v>
          </cell>
          <cell r="K706">
            <v>0</v>
          </cell>
          <cell r="L706">
            <v>0</v>
          </cell>
          <cell r="M706">
            <v>0</v>
          </cell>
          <cell r="N706">
            <v>0</v>
          </cell>
          <cell r="O706">
            <v>4180</v>
          </cell>
          <cell r="P706">
            <v>8360</v>
          </cell>
        </row>
        <row r="707">
          <cell r="E707" t="str">
            <v>SCH40 흑 TEE</v>
          </cell>
          <cell r="F707" t="str">
            <v>150x65</v>
          </cell>
          <cell r="G707" t="str">
            <v>EA</v>
          </cell>
          <cell r="H707">
            <v>2</v>
          </cell>
          <cell r="I707">
            <v>21240</v>
          </cell>
          <cell r="J707">
            <v>42480</v>
          </cell>
          <cell r="K707">
            <v>0</v>
          </cell>
          <cell r="L707">
            <v>0</v>
          </cell>
          <cell r="M707">
            <v>0</v>
          </cell>
          <cell r="N707">
            <v>0</v>
          </cell>
          <cell r="O707">
            <v>21240</v>
          </cell>
          <cell r="P707">
            <v>42480</v>
          </cell>
        </row>
        <row r="708">
          <cell r="E708" t="str">
            <v>SCH40 흑 TEE</v>
          </cell>
          <cell r="F708" t="str">
            <v xml:space="preserve">150x125 </v>
          </cell>
          <cell r="G708" t="str">
            <v>EA</v>
          </cell>
          <cell r="H708">
            <v>2</v>
          </cell>
          <cell r="I708">
            <v>42480</v>
          </cell>
          <cell r="J708">
            <v>84960</v>
          </cell>
          <cell r="K708">
            <v>0</v>
          </cell>
          <cell r="L708">
            <v>0</v>
          </cell>
          <cell r="M708">
            <v>0</v>
          </cell>
          <cell r="N708">
            <v>0</v>
          </cell>
          <cell r="O708">
            <v>42480</v>
          </cell>
          <cell r="P708">
            <v>84960</v>
          </cell>
        </row>
        <row r="709">
          <cell r="E709" t="str">
            <v xml:space="preserve">A105 단조REDUCER </v>
          </cell>
          <cell r="F709" t="str">
            <v xml:space="preserve">32x25 </v>
          </cell>
          <cell r="G709" t="str">
            <v>EA</v>
          </cell>
          <cell r="H709">
            <v>4</v>
          </cell>
          <cell r="I709">
            <v>2785</v>
          </cell>
          <cell r="J709">
            <v>11140</v>
          </cell>
          <cell r="K709">
            <v>0</v>
          </cell>
          <cell r="L709">
            <v>0</v>
          </cell>
          <cell r="M709">
            <v>0</v>
          </cell>
          <cell r="N709">
            <v>0</v>
          </cell>
          <cell r="O709">
            <v>2785</v>
          </cell>
          <cell r="P709">
            <v>11140</v>
          </cell>
        </row>
        <row r="710">
          <cell r="E710" t="str">
            <v>A106 단조REDUCER</v>
          </cell>
          <cell r="F710" t="str">
            <v xml:space="preserve">50x32 </v>
          </cell>
          <cell r="G710" t="str">
            <v>EA</v>
          </cell>
          <cell r="H710">
            <v>2</v>
          </cell>
          <cell r="I710">
            <v>1353</v>
          </cell>
          <cell r="J710">
            <v>2706</v>
          </cell>
          <cell r="K710">
            <v>0</v>
          </cell>
          <cell r="L710">
            <v>0</v>
          </cell>
          <cell r="M710">
            <v>0</v>
          </cell>
          <cell r="N710">
            <v>0</v>
          </cell>
          <cell r="O710">
            <v>1353</v>
          </cell>
          <cell r="P710">
            <v>2706</v>
          </cell>
        </row>
        <row r="711">
          <cell r="E711" t="str">
            <v>SCH 흑REDUCER</v>
          </cell>
          <cell r="F711" t="str">
            <v xml:space="preserve">65x40 </v>
          </cell>
          <cell r="G711" t="str">
            <v>EA</v>
          </cell>
          <cell r="H711">
            <v>4</v>
          </cell>
          <cell r="I711">
            <v>1150</v>
          </cell>
          <cell r="J711">
            <v>4600</v>
          </cell>
          <cell r="K711">
            <v>0</v>
          </cell>
          <cell r="L711">
            <v>0</v>
          </cell>
          <cell r="M711">
            <v>0</v>
          </cell>
          <cell r="N711">
            <v>0</v>
          </cell>
          <cell r="O711">
            <v>1150</v>
          </cell>
          <cell r="P711">
            <v>4600</v>
          </cell>
        </row>
        <row r="712">
          <cell r="E712" t="str">
            <v>SCH 흑REDUCER</v>
          </cell>
          <cell r="F712" t="str">
            <v xml:space="preserve">65x50 </v>
          </cell>
          <cell r="G712" t="str">
            <v>EA</v>
          </cell>
          <cell r="H712">
            <v>2</v>
          </cell>
          <cell r="I712">
            <v>1210</v>
          </cell>
          <cell r="J712">
            <v>2420</v>
          </cell>
          <cell r="K712">
            <v>0</v>
          </cell>
          <cell r="L712">
            <v>0</v>
          </cell>
          <cell r="M712">
            <v>0</v>
          </cell>
          <cell r="N712">
            <v>0</v>
          </cell>
          <cell r="O712">
            <v>1210</v>
          </cell>
          <cell r="P712">
            <v>2420</v>
          </cell>
        </row>
        <row r="713">
          <cell r="E713" t="str">
            <v>SCH 흑REDUCER</v>
          </cell>
          <cell r="F713" t="str">
            <v xml:space="preserve">80x65 </v>
          </cell>
          <cell r="G713" t="str">
            <v>EA</v>
          </cell>
          <cell r="H713">
            <v>6</v>
          </cell>
          <cell r="I713">
            <v>1680</v>
          </cell>
          <cell r="J713">
            <v>10080</v>
          </cell>
          <cell r="K713">
            <v>0</v>
          </cell>
          <cell r="L713">
            <v>0</v>
          </cell>
          <cell r="M713">
            <v>0</v>
          </cell>
          <cell r="N713">
            <v>0</v>
          </cell>
          <cell r="O713">
            <v>1680</v>
          </cell>
          <cell r="P713">
            <v>10080</v>
          </cell>
        </row>
        <row r="714">
          <cell r="E714" t="str">
            <v xml:space="preserve">주강 20K GATE V/V </v>
          </cell>
          <cell r="F714" t="str">
            <v>65MM</v>
          </cell>
          <cell r="G714" t="str">
            <v>EA</v>
          </cell>
          <cell r="H714">
            <v>8</v>
          </cell>
          <cell r="I714">
            <v>100500</v>
          </cell>
          <cell r="J714">
            <v>804000</v>
          </cell>
          <cell r="K714">
            <v>0</v>
          </cell>
          <cell r="L714">
            <v>0</v>
          </cell>
          <cell r="M714">
            <v>0</v>
          </cell>
          <cell r="N714">
            <v>0</v>
          </cell>
          <cell r="O714">
            <v>100500</v>
          </cell>
          <cell r="P714">
            <v>804000</v>
          </cell>
        </row>
        <row r="715">
          <cell r="E715" t="str">
            <v xml:space="preserve">주강 20K GATE V/V </v>
          </cell>
          <cell r="F715" t="str">
            <v xml:space="preserve">125MM </v>
          </cell>
          <cell r="G715" t="str">
            <v>EA</v>
          </cell>
          <cell r="H715">
            <v>2</v>
          </cell>
          <cell r="I715">
            <v>272510</v>
          </cell>
          <cell r="J715">
            <v>545020</v>
          </cell>
          <cell r="K715">
            <v>0</v>
          </cell>
          <cell r="L715">
            <v>0</v>
          </cell>
          <cell r="M715">
            <v>0</v>
          </cell>
          <cell r="N715">
            <v>0</v>
          </cell>
          <cell r="O715">
            <v>272510</v>
          </cell>
          <cell r="P715">
            <v>545020</v>
          </cell>
        </row>
        <row r="716">
          <cell r="E716" t="str">
            <v xml:space="preserve">A105 단조 GATE V/V SW </v>
          </cell>
          <cell r="F716" t="str">
            <v>15MM</v>
          </cell>
          <cell r="G716" t="str">
            <v>EA</v>
          </cell>
          <cell r="H716">
            <v>7</v>
          </cell>
          <cell r="I716">
            <v>19000</v>
          </cell>
          <cell r="J716">
            <v>133000</v>
          </cell>
          <cell r="K716">
            <v>0</v>
          </cell>
          <cell r="L716">
            <v>0</v>
          </cell>
          <cell r="M716">
            <v>0</v>
          </cell>
          <cell r="N716">
            <v>0</v>
          </cell>
          <cell r="O716">
            <v>19000</v>
          </cell>
          <cell r="P716">
            <v>133000</v>
          </cell>
        </row>
        <row r="717">
          <cell r="E717" t="str">
            <v xml:space="preserve">A105 단조 GATE V/V SW </v>
          </cell>
          <cell r="F717" t="str">
            <v>20MM</v>
          </cell>
          <cell r="G717" t="str">
            <v>EA</v>
          </cell>
          <cell r="H717">
            <v>2</v>
          </cell>
          <cell r="I717">
            <v>22000</v>
          </cell>
          <cell r="J717">
            <v>44000</v>
          </cell>
          <cell r="K717">
            <v>0</v>
          </cell>
          <cell r="L717">
            <v>0</v>
          </cell>
          <cell r="M717">
            <v>0</v>
          </cell>
          <cell r="N717">
            <v>0</v>
          </cell>
          <cell r="O717">
            <v>22000</v>
          </cell>
          <cell r="P717">
            <v>44000</v>
          </cell>
        </row>
        <row r="718">
          <cell r="E718" t="str">
            <v xml:space="preserve">A105 단조 GATE V/V SW </v>
          </cell>
          <cell r="F718" t="str">
            <v>32MM</v>
          </cell>
          <cell r="G718" t="str">
            <v>EA</v>
          </cell>
          <cell r="H718">
            <v>4</v>
          </cell>
          <cell r="I718">
            <v>38000</v>
          </cell>
          <cell r="J718">
            <v>152000</v>
          </cell>
          <cell r="K718">
            <v>0</v>
          </cell>
          <cell r="L718">
            <v>0</v>
          </cell>
          <cell r="M718">
            <v>0</v>
          </cell>
          <cell r="N718">
            <v>0</v>
          </cell>
          <cell r="O718">
            <v>38000</v>
          </cell>
          <cell r="P718">
            <v>152000</v>
          </cell>
        </row>
        <row r="719">
          <cell r="E719" t="str">
            <v xml:space="preserve">A105 단조 GLOVE V/V NPT </v>
          </cell>
          <cell r="F719" t="str">
            <v>20MM</v>
          </cell>
          <cell r="G719" t="str">
            <v>EA</v>
          </cell>
          <cell r="H719">
            <v>3</v>
          </cell>
          <cell r="I719">
            <v>26000</v>
          </cell>
          <cell r="J719">
            <v>78000</v>
          </cell>
          <cell r="K719">
            <v>0</v>
          </cell>
          <cell r="L719">
            <v>0</v>
          </cell>
          <cell r="M719">
            <v>0</v>
          </cell>
          <cell r="N719">
            <v>0</v>
          </cell>
          <cell r="O719">
            <v>26000</v>
          </cell>
          <cell r="P719">
            <v>78000</v>
          </cell>
        </row>
        <row r="720">
          <cell r="E720" t="str">
            <v>A105 단조GLOVE V/V SW</v>
          </cell>
          <cell r="F720" t="str">
            <v>25MM</v>
          </cell>
          <cell r="G720" t="str">
            <v>EA</v>
          </cell>
          <cell r="H720">
            <v>1</v>
          </cell>
          <cell r="I720">
            <v>2840</v>
          </cell>
          <cell r="J720">
            <v>2840</v>
          </cell>
          <cell r="K720">
            <v>0</v>
          </cell>
          <cell r="L720">
            <v>0</v>
          </cell>
          <cell r="M720">
            <v>0</v>
          </cell>
          <cell r="N720">
            <v>0</v>
          </cell>
          <cell r="O720">
            <v>2840</v>
          </cell>
          <cell r="P720">
            <v>2840</v>
          </cell>
        </row>
        <row r="721">
          <cell r="E721" t="str">
            <v>A105 단조GLOVE V/V SW</v>
          </cell>
          <cell r="F721" t="str">
            <v>40MM</v>
          </cell>
          <cell r="G721" t="str">
            <v>EA</v>
          </cell>
          <cell r="H721">
            <v>2</v>
          </cell>
          <cell r="I721">
            <v>5420</v>
          </cell>
          <cell r="J721">
            <v>10840</v>
          </cell>
          <cell r="K721">
            <v>0</v>
          </cell>
          <cell r="L721">
            <v>0</v>
          </cell>
          <cell r="M721">
            <v>0</v>
          </cell>
          <cell r="N721">
            <v>0</v>
          </cell>
          <cell r="O721">
            <v>5420</v>
          </cell>
          <cell r="P721">
            <v>10840</v>
          </cell>
        </row>
        <row r="722">
          <cell r="E722" t="str">
            <v>A105 단조STRAINER SW</v>
          </cell>
          <cell r="F722" t="str">
            <v>32MM</v>
          </cell>
          <cell r="G722" t="str">
            <v>EA</v>
          </cell>
          <cell r="H722">
            <v>1</v>
          </cell>
          <cell r="I722">
            <v>2500</v>
          </cell>
          <cell r="J722">
            <v>2500</v>
          </cell>
          <cell r="K722">
            <v>0</v>
          </cell>
          <cell r="L722">
            <v>0</v>
          </cell>
          <cell r="M722">
            <v>0</v>
          </cell>
          <cell r="N722">
            <v>0</v>
          </cell>
          <cell r="O722">
            <v>2500</v>
          </cell>
          <cell r="P722">
            <v>2500</v>
          </cell>
        </row>
        <row r="723">
          <cell r="E723" t="str">
            <v>주강 20K STRAINER</v>
          </cell>
          <cell r="F723" t="str">
            <v>65MM</v>
          </cell>
          <cell r="G723" t="str">
            <v>EA</v>
          </cell>
          <cell r="H723">
            <v>3</v>
          </cell>
          <cell r="I723">
            <v>100500</v>
          </cell>
          <cell r="J723">
            <v>301500</v>
          </cell>
          <cell r="K723">
            <v>0</v>
          </cell>
          <cell r="L723">
            <v>0</v>
          </cell>
          <cell r="M723">
            <v>0</v>
          </cell>
          <cell r="N723">
            <v>0</v>
          </cell>
          <cell r="O723">
            <v>100500</v>
          </cell>
          <cell r="P723">
            <v>301500</v>
          </cell>
        </row>
        <row r="724">
          <cell r="E724" t="str">
            <v>DIN 16BAR FLANGE</v>
          </cell>
          <cell r="F724" t="str">
            <v>25MM</v>
          </cell>
          <cell r="G724" t="str">
            <v>EA</v>
          </cell>
          <cell r="H724">
            <v>2</v>
          </cell>
          <cell r="I724">
            <v>3170</v>
          </cell>
          <cell r="J724">
            <v>6340</v>
          </cell>
          <cell r="K724">
            <v>0</v>
          </cell>
          <cell r="L724">
            <v>0</v>
          </cell>
          <cell r="M724">
            <v>0</v>
          </cell>
          <cell r="N724">
            <v>0</v>
          </cell>
          <cell r="O724">
            <v>3170</v>
          </cell>
          <cell r="P724">
            <v>6340</v>
          </cell>
        </row>
        <row r="725">
          <cell r="E725" t="str">
            <v>DIN 16BAR FLANGE</v>
          </cell>
          <cell r="F725" t="str">
            <v>40MM</v>
          </cell>
          <cell r="G725" t="str">
            <v>EA</v>
          </cell>
          <cell r="H725">
            <v>4</v>
          </cell>
          <cell r="I725">
            <v>4120</v>
          </cell>
          <cell r="J725">
            <v>16480</v>
          </cell>
          <cell r="K725">
            <v>0</v>
          </cell>
          <cell r="L725">
            <v>0</v>
          </cell>
          <cell r="M725">
            <v>0</v>
          </cell>
          <cell r="N725">
            <v>0</v>
          </cell>
          <cell r="O725">
            <v>4120</v>
          </cell>
          <cell r="P725">
            <v>16480</v>
          </cell>
        </row>
        <row r="726">
          <cell r="E726" t="str">
            <v>DIN 16BAR FLANGE</v>
          </cell>
          <cell r="F726" t="str">
            <v>50MM</v>
          </cell>
          <cell r="G726" t="str">
            <v>EA</v>
          </cell>
          <cell r="H726">
            <v>2</v>
          </cell>
          <cell r="I726">
            <v>5230</v>
          </cell>
          <cell r="J726">
            <v>10460</v>
          </cell>
          <cell r="K726">
            <v>0</v>
          </cell>
          <cell r="L726">
            <v>0</v>
          </cell>
          <cell r="M726">
            <v>0</v>
          </cell>
          <cell r="N726">
            <v>0</v>
          </cell>
          <cell r="O726">
            <v>5230</v>
          </cell>
          <cell r="P726">
            <v>10460</v>
          </cell>
        </row>
        <row r="727">
          <cell r="E727" t="str">
            <v>DIN 16BAR FLANGE</v>
          </cell>
          <cell r="F727" t="str">
            <v>80MM</v>
          </cell>
          <cell r="G727" t="str">
            <v>EA</v>
          </cell>
          <cell r="H727">
            <v>2</v>
          </cell>
          <cell r="I727">
            <v>8150</v>
          </cell>
          <cell r="J727">
            <v>16300</v>
          </cell>
          <cell r="K727">
            <v>0</v>
          </cell>
          <cell r="L727">
            <v>0</v>
          </cell>
          <cell r="M727">
            <v>0</v>
          </cell>
          <cell r="N727">
            <v>0</v>
          </cell>
          <cell r="O727">
            <v>8150</v>
          </cell>
          <cell r="P727">
            <v>16300</v>
          </cell>
        </row>
        <row r="728">
          <cell r="E728" t="str">
            <v>20K KS FLANGE</v>
          </cell>
          <cell r="F728" t="str">
            <v>65MM</v>
          </cell>
          <cell r="G728" t="str">
            <v>EA</v>
          </cell>
          <cell r="H728">
            <v>22</v>
          </cell>
          <cell r="I728">
            <v>13500</v>
          </cell>
          <cell r="J728">
            <v>297000</v>
          </cell>
          <cell r="K728">
            <v>0</v>
          </cell>
          <cell r="L728">
            <v>0</v>
          </cell>
          <cell r="M728">
            <v>0</v>
          </cell>
          <cell r="N728">
            <v>0</v>
          </cell>
          <cell r="O728">
            <v>13500</v>
          </cell>
          <cell r="P728">
            <v>297000</v>
          </cell>
        </row>
        <row r="729">
          <cell r="E729" t="str">
            <v>20K KS FLANGE</v>
          </cell>
          <cell r="F729" t="str">
            <v xml:space="preserve">125MM </v>
          </cell>
          <cell r="G729" t="str">
            <v>EA</v>
          </cell>
          <cell r="H729">
            <v>4</v>
          </cell>
          <cell r="I729">
            <v>32000</v>
          </cell>
          <cell r="J729">
            <v>128000</v>
          </cell>
          <cell r="K729">
            <v>0</v>
          </cell>
          <cell r="L729">
            <v>0</v>
          </cell>
          <cell r="M729">
            <v>0</v>
          </cell>
          <cell r="N729">
            <v>0</v>
          </cell>
          <cell r="O729">
            <v>32000</v>
          </cell>
          <cell r="P729">
            <v>128000</v>
          </cell>
        </row>
        <row r="730">
          <cell r="E730" t="str">
            <v>맹 후렌지</v>
          </cell>
          <cell r="F730" t="str">
            <v>65MM</v>
          </cell>
          <cell r="G730" t="str">
            <v>EA</v>
          </cell>
          <cell r="H730">
            <v>2</v>
          </cell>
          <cell r="I730">
            <v>12000</v>
          </cell>
          <cell r="J730">
            <v>24000</v>
          </cell>
          <cell r="K730">
            <v>0</v>
          </cell>
          <cell r="L730">
            <v>0</v>
          </cell>
          <cell r="M730">
            <v>0</v>
          </cell>
          <cell r="N730">
            <v>0</v>
          </cell>
          <cell r="O730">
            <v>12000</v>
          </cell>
          <cell r="P730">
            <v>24000</v>
          </cell>
        </row>
        <row r="731">
          <cell r="E731" t="str">
            <v>맹 후렌지</v>
          </cell>
          <cell r="F731" t="str">
            <v xml:space="preserve">125MM </v>
          </cell>
          <cell r="G731" t="str">
            <v>EA</v>
          </cell>
          <cell r="H731">
            <v>2</v>
          </cell>
          <cell r="I731">
            <v>25800</v>
          </cell>
          <cell r="J731">
            <v>51600</v>
          </cell>
          <cell r="K731">
            <v>0</v>
          </cell>
          <cell r="L731">
            <v>0</v>
          </cell>
          <cell r="M731">
            <v>0</v>
          </cell>
          <cell r="N731">
            <v>0</v>
          </cell>
          <cell r="O731">
            <v>25800</v>
          </cell>
          <cell r="P731">
            <v>51600</v>
          </cell>
        </row>
        <row r="732">
          <cell r="E732" t="str">
            <v>맹 후렌지</v>
          </cell>
          <cell r="F732" t="str">
            <v xml:space="preserve">150MM </v>
          </cell>
          <cell r="G732" t="str">
            <v>EA</v>
          </cell>
          <cell r="H732">
            <v>2</v>
          </cell>
          <cell r="I732">
            <v>34500</v>
          </cell>
          <cell r="J732">
            <v>69000</v>
          </cell>
          <cell r="K732">
            <v>0</v>
          </cell>
          <cell r="L732">
            <v>0</v>
          </cell>
          <cell r="M732">
            <v>0</v>
          </cell>
          <cell r="N732">
            <v>0</v>
          </cell>
          <cell r="O732">
            <v>34500</v>
          </cell>
          <cell r="P732">
            <v>69000</v>
          </cell>
        </row>
        <row r="733">
          <cell r="E733" t="str">
            <v>스파이드 박킹</v>
          </cell>
          <cell r="F733" t="str">
            <v>25MM</v>
          </cell>
          <cell r="G733" t="str">
            <v>EA</v>
          </cell>
          <cell r="H733">
            <v>2</v>
          </cell>
          <cell r="I733">
            <v>110</v>
          </cell>
          <cell r="J733">
            <v>220</v>
          </cell>
          <cell r="K733">
            <v>0</v>
          </cell>
          <cell r="L733">
            <v>0</v>
          </cell>
          <cell r="M733">
            <v>0</v>
          </cell>
          <cell r="N733">
            <v>0</v>
          </cell>
          <cell r="O733">
            <v>110</v>
          </cell>
          <cell r="P733">
            <v>220</v>
          </cell>
        </row>
        <row r="734">
          <cell r="E734" t="str">
            <v>스파이드 박킹</v>
          </cell>
          <cell r="F734" t="str">
            <v>40MM</v>
          </cell>
          <cell r="G734" t="str">
            <v>EA</v>
          </cell>
          <cell r="H734">
            <v>4</v>
          </cell>
          <cell r="I734">
            <v>150</v>
          </cell>
          <cell r="J734">
            <v>600</v>
          </cell>
          <cell r="K734">
            <v>0</v>
          </cell>
          <cell r="L734">
            <v>0</v>
          </cell>
          <cell r="M734">
            <v>0</v>
          </cell>
          <cell r="N734">
            <v>0</v>
          </cell>
          <cell r="O734">
            <v>150</v>
          </cell>
          <cell r="P734">
            <v>600</v>
          </cell>
        </row>
        <row r="735">
          <cell r="E735" t="str">
            <v>스파이드 박킹</v>
          </cell>
          <cell r="F735" t="str">
            <v>50MM</v>
          </cell>
          <cell r="G735" t="str">
            <v>EA</v>
          </cell>
          <cell r="H735">
            <v>2</v>
          </cell>
          <cell r="I735">
            <v>200</v>
          </cell>
          <cell r="J735">
            <v>400</v>
          </cell>
          <cell r="K735">
            <v>0</v>
          </cell>
          <cell r="L735">
            <v>0</v>
          </cell>
          <cell r="M735">
            <v>0</v>
          </cell>
          <cell r="N735">
            <v>0</v>
          </cell>
          <cell r="O735">
            <v>200</v>
          </cell>
          <cell r="P735">
            <v>400</v>
          </cell>
        </row>
        <row r="736">
          <cell r="E736" t="str">
            <v>스파이드 박킹</v>
          </cell>
          <cell r="F736" t="str">
            <v>65MM</v>
          </cell>
          <cell r="G736" t="str">
            <v>EA</v>
          </cell>
          <cell r="H736">
            <v>22</v>
          </cell>
          <cell r="I736">
            <v>400</v>
          </cell>
          <cell r="J736">
            <v>8800</v>
          </cell>
          <cell r="K736">
            <v>0</v>
          </cell>
          <cell r="L736">
            <v>0</v>
          </cell>
          <cell r="M736">
            <v>0</v>
          </cell>
          <cell r="N736">
            <v>0</v>
          </cell>
          <cell r="O736">
            <v>400</v>
          </cell>
          <cell r="P736">
            <v>8800</v>
          </cell>
        </row>
        <row r="737">
          <cell r="E737" t="str">
            <v>스파이드 박킹</v>
          </cell>
          <cell r="F737" t="str">
            <v>80MM</v>
          </cell>
          <cell r="G737" t="str">
            <v>EA</v>
          </cell>
          <cell r="H737">
            <v>2</v>
          </cell>
          <cell r="I737">
            <v>600</v>
          </cell>
          <cell r="J737">
            <v>1200</v>
          </cell>
          <cell r="K737">
            <v>0</v>
          </cell>
          <cell r="L737">
            <v>0</v>
          </cell>
          <cell r="M737">
            <v>0</v>
          </cell>
          <cell r="N737">
            <v>0</v>
          </cell>
          <cell r="O737">
            <v>600</v>
          </cell>
          <cell r="P737">
            <v>1200</v>
          </cell>
        </row>
        <row r="738">
          <cell r="E738" t="str">
            <v>스파이드 박킹</v>
          </cell>
          <cell r="F738" t="str">
            <v xml:space="preserve">125MM </v>
          </cell>
          <cell r="G738" t="str">
            <v>EA</v>
          </cell>
          <cell r="H738">
            <v>4</v>
          </cell>
          <cell r="I738">
            <v>1200</v>
          </cell>
          <cell r="J738">
            <v>4800</v>
          </cell>
          <cell r="K738">
            <v>0</v>
          </cell>
          <cell r="L738">
            <v>0</v>
          </cell>
          <cell r="M738">
            <v>0</v>
          </cell>
          <cell r="N738">
            <v>0</v>
          </cell>
          <cell r="O738">
            <v>1200</v>
          </cell>
          <cell r="P738">
            <v>4800</v>
          </cell>
        </row>
        <row r="739">
          <cell r="E739" t="str">
            <v>STAT BOLT/NUT</v>
          </cell>
          <cell r="F739" t="str">
            <v>M12x70</v>
          </cell>
          <cell r="G739" t="str">
            <v>EA</v>
          </cell>
          <cell r="H739">
            <v>8</v>
          </cell>
          <cell r="I739">
            <v>350</v>
          </cell>
          <cell r="J739">
            <v>2800</v>
          </cell>
          <cell r="K739">
            <v>0</v>
          </cell>
          <cell r="L739">
            <v>0</v>
          </cell>
          <cell r="M739">
            <v>0</v>
          </cell>
          <cell r="N739">
            <v>0</v>
          </cell>
          <cell r="O739">
            <v>350</v>
          </cell>
          <cell r="P739">
            <v>2800</v>
          </cell>
        </row>
        <row r="740">
          <cell r="E740" t="str">
            <v>STAT BOLT/NUT</v>
          </cell>
          <cell r="F740" t="str">
            <v>M16x90</v>
          </cell>
          <cell r="G740" t="str">
            <v>EA</v>
          </cell>
          <cell r="H740">
            <v>216</v>
          </cell>
          <cell r="I740">
            <v>420</v>
          </cell>
          <cell r="J740">
            <v>90720</v>
          </cell>
          <cell r="K740">
            <v>0</v>
          </cell>
          <cell r="L740">
            <v>0</v>
          </cell>
          <cell r="M740">
            <v>0</v>
          </cell>
          <cell r="N740">
            <v>0</v>
          </cell>
          <cell r="O740">
            <v>420</v>
          </cell>
          <cell r="P740">
            <v>90720</v>
          </cell>
        </row>
        <row r="741">
          <cell r="E741" t="str">
            <v>STAT BOLT/NUT</v>
          </cell>
          <cell r="F741" t="str">
            <v xml:space="preserve">M22x110 </v>
          </cell>
          <cell r="G741" t="str">
            <v>EA</v>
          </cell>
          <cell r="H741">
            <v>32</v>
          </cell>
          <cell r="I741">
            <v>600</v>
          </cell>
          <cell r="J741">
            <v>19200</v>
          </cell>
          <cell r="K741">
            <v>0</v>
          </cell>
          <cell r="L741">
            <v>0</v>
          </cell>
          <cell r="M741">
            <v>0</v>
          </cell>
          <cell r="N741">
            <v>0</v>
          </cell>
          <cell r="O741">
            <v>600</v>
          </cell>
          <cell r="P741">
            <v>19200</v>
          </cell>
        </row>
        <row r="742">
          <cell r="E742" t="str">
            <v>SOCKOLET</v>
          </cell>
          <cell r="F742" t="str">
            <v>15MM</v>
          </cell>
          <cell r="G742" t="str">
            <v>EA</v>
          </cell>
          <cell r="H742">
            <v>7</v>
          </cell>
          <cell r="I742">
            <v>580</v>
          </cell>
          <cell r="J742">
            <v>4060</v>
          </cell>
          <cell r="K742">
            <v>0</v>
          </cell>
          <cell r="L742">
            <v>0</v>
          </cell>
          <cell r="M742">
            <v>0</v>
          </cell>
          <cell r="N742">
            <v>0</v>
          </cell>
          <cell r="O742">
            <v>580</v>
          </cell>
          <cell r="P742">
            <v>4060</v>
          </cell>
        </row>
        <row r="743">
          <cell r="E743" t="str">
            <v>SOCKOLET</v>
          </cell>
          <cell r="F743" t="str">
            <v>20MM</v>
          </cell>
          <cell r="G743" t="str">
            <v>EA</v>
          </cell>
          <cell r="H743">
            <v>5</v>
          </cell>
          <cell r="I743">
            <v>660</v>
          </cell>
          <cell r="J743">
            <v>3300</v>
          </cell>
          <cell r="K743">
            <v>0</v>
          </cell>
          <cell r="L743">
            <v>0</v>
          </cell>
          <cell r="M743">
            <v>0</v>
          </cell>
          <cell r="N743">
            <v>0</v>
          </cell>
          <cell r="O743">
            <v>660</v>
          </cell>
          <cell r="P743">
            <v>3300</v>
          </cell>
        </row>
        <row r="744">
          <cell r="E744" t="str">
            <v>THREAD-OUTLET</v>
          </cell>
          <cell r="F744" t="str">
            <v>15MM</v>
          </cell>
          <cell r="G744" t="str">
            <v>EA</v>
          </cell>
          <cell r="H744">
            <v>4</v>
          </cell>
          <cell r="I744">
            <v>1800</v>
          </cell>
          <cell r="J744">
            <v>7200</v>
          </cell>
          <cell r="K744">
            <v>0</v>
          </cell>
          <cell r="L744">
            <v>0</v>
          </cell>
          <cell r="M744">
            <v>0</v>
          </cell>
          <cell r="N744">
            <v>0</v>
          </cell>
          <cell r="O744">
            <v>1800</v>
          </cell>
          <cell r="P744">
            <v>7200</v>
          </cell>
        </row>
        <row r="745">
          <cell r="E745" t="str">
            <v xml:space="preserve">THREAD-OUTLET </v>
          </cell>
          <cell r="F745" t="str">
            <v>20MM</v>
          </cell>
          <cell r="G745" t="str">
            <v>EA</v>
          </cell>
          <cell r="H745">
            <v>4</v>
          </cell>
          <cell r="I745">
            <v>2300</v>
          </cell>
          <cell r="J745">
            <v>9200</v>
          </cell>
          <cell r="K745">
            <v>0</v>
          </cell>
          <cell r="L745">
            <v>0</v>
          </cell>
          <cell r="M745">
            <v>0</v>
          </cell>
          <cell r="N745">
            <v>0</v>
          </cell>
          <cell r="O745">
            <v>2300</v>
          </cell>
          <cell r="P745">
            <v>9200</v>
          </cell>
        </row>
        <row r="746">
          <cell r="E746" t="str">
            <v xml:space="preserve">BASE PLATE </v>
          </cell>
          <cell r="F746" t="str">
            <v xml:space="preserve">150x100x10T </v>
          </cell>
          <cell r="G746" t="str">
            <v>EA</v>
          </cell>
          <cell r="H746">
            <v>8</v>
          </cell>
          <cell r="I746">
            <v>12000</v>
          </cell>
          <cell r="J746">
            <v>96000</v>
          </cell>
          <cell r="K746">
            <v>0</v>
          </cell>
          <cell r="L746">
            <v>0</v>
          </cell>
          <cell r="M746">
            <v>0</v>
          </cell>
          <cell r="N746">
            <v>0</v>
          </cell>
          <cell r="O746">
            <v>12000</v>
          </cell>
          <cell r="P746">
            <v>96000</v>
          </cell>
        </row>
        <row r="747">
          <cell r="E747" t="str">
            <v>BASE PLATE</v>
          </cell>
          <cell r="F747" t="str">
            <v xml:space="preserve">200x200x10T </v>
          </cell>
          <cell r="G747" t="str">
            <v>EA</v>
          </cell>
          <cell r="H747">
            <v>8</v>
          </cell>
          <cell r="I747">
            <v>23000</v>
          </cell>
          <cell r="J747">
            <v>184000</v>
          </cell>
          <cell r="K747">
            <v>0</v>
          </cell>
          <cell r="L747">
            <v>0</v>
          </cell>
          <cell r="M747">
            <v>0</v>
          </cell>
          <cell r="N747">
            <v>0</v>
          </cell>
          <cell r="O747">
            <v>23000</v>
          </cell>
          <cell r="P747">
            <v>184000</v>
          </cell>
        </row>
        <row r="748">
          <cell r="E748" t="str">
            <v>셋트 앙카</v>
          </cell>
          <cell r="F748" t="str">
            <v>16MM</v>
          </cell>
          <cell r="G748" t="str">
            <v>EA</v>
          </cell>
          <cell r="H748">
            <v>64</v>
          </cell>
          <cell r="I748">
            <v>120</v>
          </cell>
          <cell r="J748">
            <v>7680</v>
          </cell>
          <cell r="K748">
            <v>0</v>
          </cell>
          <cell r="L748">
            <v>0</v>
          </cell>
          <cell r="M748">
            <v>0</v>
          </cell>
          <cell r="N748">
            <v>0</v>
          </cell>
          <cell r="O748">
            <v>120</v>
          </cell>
          <cell r="P748">
            <v>7680</v>
          </cell>
        </row>
        <row r="749">
          <cell r="E749" t="str">
            <v>CHANNEL</v>
          </cell>
          <cell r="F749" t="str">
            <v>4"</v>
          </cell>
          <cell r="G749" t="str">
            <v>본</v>
          </cell>
          <cell r="H749">
            <v>6</v>
          </cell>
          <cell r="I749">
            <v>1200</v>
          </cell>
          <cell r="J749">
            <v>7200</v>
          </cell>
          <cell r="K749">
            <v>0</v>
          </cell>
          <cell r="L749">
            <v>0</v>
          </cell>
          <cell r="M749">
            <v>0</v>
          </cell>
          <cell r="N749">
            <v>0</v>
          </cell>
          <cell r="O749">
            <v>1200</v>
          </cell>
          <cell r="P749">
            <v>7200</v>
          </cell>
        </row>
        <row r="750">
          <cell r="E750" t="str">
            <v>PRESSUREGAGE</v>
          </cell>
          <cell r="F750" t="str">
            <v>25KG/CM2</v>
          </cell>
          <cell r="G750" t="str">
            <v>EA</v>
          </cell>
          <cell r="H750">
            <v>4</v>
          </cell>
          <cell r="I750">
            <v>44000</v>
          </cell>
          <cell r="J750">
            <v>176000</v>
          </cell>
          <cell r="K750">
            <v>0</v>
          </cell>
          <cell r="L750">
            <v>0</v>
          </cell>
          <cell r="M750">
            <v>0</v>
          </cell>
          <cell r="N750">
            <v>0</v>
          </cell>
          <cell r="O750">
            <v>44000</v>
          </cell>
          <cell r="P750">
            <v>176000</v>
          </cell>
        </row>
        <row r="751">
          <cell r="E751" t="str">
            <v>TEMPINDICATOR</v>
          </cell>
          <cell r="F751" t="str">
            <v xml:space="preserve">150도 100x100 </v>
          </cell>
          <cell r="G751" t="str">
            <v>EA</v>
          </cell>
          <cell r="H751">
            <v>4</v>
          </cell>
          <cell r="I751">
            <v>35000</v>
          </cell>
          <cell r="J751">
            <v>140000</v>
          </cell>
          <cell r="K751">
            <v>0</v>
          </cell>
          <cell r="L751">
            <v>0</v>
          </cell>
          <cell r="M751">
            <v>0</v>
          </cell>
          <cell r="N751">
            <v>0</v>
          </cell>
          <cell r="O751">
            <v>35000</v>
          </cell>
          <cell r="P751">
            <v>140000</v>
          </cell>
        </row>
        <row r="752">
          <cell r="E752" t="str">
            <v xml:space="preserve">TEMO - WELL </v>
          </cell>
          <cell r="F752" t="str">
            <v/>
          </cell>
          <cell r="G752" t="str">
            <v>EA</v>
          </cell>
          <cell r="H752">
            <v>4</v>
          </cell>
          <cell r="I752">
            <v>5000</v>
          </cell>
          <cell r="J752">
            <v>20000</v>
          </cell>
          <cell r="K752">
            <v>0</v>
          </cell>
          <cell r="L752">
            <v>0</v>
          </cell>
          <cell r="M752">
            <v>0</v>
          </cell>
          <cell r="N752">
            <v>0</v>
          </cell>
          <cell r="O752">
            <v>5000</v>
          </cell>
          <cell r="P752">
            <v>20000</v>
          </cell>
        </row>
        <row r="753">
          <cell r="E753" t="str">
            <v>HEAD-BUSHING</v>
          </cell>
          <cell r="F753" t="str">
            <v xml:space="preserve">15x10 </v>
          </cell>
          <cell r="G753" t="str">
            <v>EA</v>
          </cell>
          <cell r="H753">
            <v>4</v>
          </cell>
          <cell r="I753">
            <v>4200</v>
          </cell>
          <cell r="J753">
            <v>16800</v>
          </cell>
          <cell r="K753">
            <v>0</v>
          </cell>
          <cell r="L753">
            <v>0</v>
          </cell>
          <cell r="M753">
            <v>0</v>
          </cell>
          <cell r="N753">
            <v>0</v>
          </cell>
          <cell r="O753">
            <v>4200</v>
          </cell>
          <cell r="P753">
            <v>16800</v>
          </cell>
        </row>
        <row r="754">
          <cell r="E754" t="str">
            <v>TIG WIRE</v>
          </cell>
          <cell r="F754" t="str">
            <v xml:space="preserve">2.4MM </v>
          </cell>
          <cell r="G754" t="str">
            <v>KG</v>
          </cell>
          <cell r="H754">
            <v>5</v>
          </cell>
          <cell r="I754">
            <v>395</v>
          </cell>
          <cell r="J754">
            <v>1975</v>
          </cell>
          <cell r="K754">
            <v>0</v>
          </cell>
          <cell r="L754">
            <v>0</v>
          </cell>
          <cell r="M754">
            <v>0</v>
          </cell>
          <cell r="N754">
            <v>0</v>
          </cell>
          <cell r="O754">
            <v>395</v>
          </cell>
          <cell r="P754">
            <v>1975</v>
          </cell>
        </row>
        <row r="755">
          <cell r="E755" t="str">
            <v>전기 용접봉</v>
          </cell>
          <cell r="F755" t="str">
            <v xml:space="preserve">3.2MM </v>
          </cell>
          <cell r="G755" t="str">
            <v>KG</v>
          </cell>
          <cell r="H755">
            <v>10</v>
          </cell>
          <cell r="I755">
            <v>1860</v>
          </cell>
          <cell r="J755">
            <v>18600</v>
          </cell>
          <cell r="K755">
            <v>0</v>
          </cell>
          <cell r="L755">
            <v>0</v>
          </cell>
          <cell r="M755">
            <v>0</v>
          </cell>
          <cell r="N755">
            <v>0</v>
          </cell>
          <cell r="O755">
            <v>1860</v>
          </cell>
          <cell r="P755">
            <v>18600</v>
          </cell>
        </row>
        <row r="756">
          <cell r="E756" t="str">
            <v>광명단</v>
          </cell>
          <cell r="F756" t="str">
            <v/>
          </cell>
          <cell r="G756" t="str">
            <v>LIT</v>
          </cell>
          <cell r="H756">
            <v>8</v>
          </cell>
          <cell r="I756">
            <v>3094</v>
          </cell>
          <cell r="J756">
            <v>24752</v>
          </cell>
          <cell r="K756">
            <v>0</v>
          </cell>
          <cell r="L756">
            <v>0</v>
          </cell>
          <cell r="M756">
            <v>0</v>
          </cell>
          <cell r="N756">
            <v>0</v>
          </cell>
          <cell r="O756">
            <v>3094</v>
          </cell>
          <cell r="P756">
            <v>24752</v>
          </cell>
        </row>
        <row r="757">
          <cell r="E757" t="str">
            <v>희석액</v>
          </cell>
          <cell r="F757" t="str">
            <v/>
          </cell>
          <cell r="G757" t="str">
            <v>LIT</v>
          </cell>
          <cell r="H757">
            <v>8</v>
          </cell>
          <cell r="I757">
            <v>2100</v>
          </cell>
          <cell r="J757">
            <v>16800</v>
          </cell>
          <cell r="K757">
            <v>0</v>
          </cell>
          <cell r="L757">
            <v>0</v>
          </cell>
          <cell r="M757">
            <v>0</v>
          </cell>
          <cell r="N757">
            <v>0</v>
          </cell>
          <cell r="O757">
            <v>2100</v>
          </cell>
          <cell r="P757">
            <v>16800</v>
          </cell>
        </row>
        <row r="758">
          <cell r="E758" t="str">
            <v>페인트</v>
          </cell>
          <cell r="F758" t="str">
            <v/>
          </cell>
          <cell r="G758" t="str">
            <v>LIT</v>
          </cell>
          <cell r="H758">
            <v>8</v>
          </cell>
          <cell r="I758">
            <v>2500</v>
          </cell>
          <cell r="J758">
            <v>20000</v>
          </cell>
          <cell r="K758">
            <v>0</v>
          </cell>
          <cell r="L758">
            <v>0</v>
          </cell>
          <cell r="M758">
            <v>0</v>
          </cell>
          <cell r="N758">
            <v>0</v>
          </cell>
          <cell r="O758">
            <v>2500</v>
          </cell>
          <cell r="P758">
            <v>20000</v>
          </cell>
        </row>
        <row r="759">
          <cell r="E759" t="str">
            <v xml:space="preserve">AL-SHEET </v>
          </cell>
          <cell r="F759" t="str">
            <v>3x6x0.5T</v>
          </cell>
          <cell r="G759" t="str">
            <v>장</v>
          </cell>
          <cell r="H759">
            <v>50</v>
          </cell>
          <cell r="I759">
            <v>8500</v>
          </cell>
          <cell r="J759">
            <v>425000</v>
          </cell>
          <cell r="K759">
            <v>0</v>
          </cell>
          <cell r="L759">
            <v>0</v>
          </cell>
          <cell r="M759">
            <v>0</v>
          </cell>
          <cell r="N759">
            <v>0</v>
          </cell>
          <cell r="O759">
            <v>8500</v>
          </cell>
          <cell r="P759">
            <v>425000</v>
          </cell>
        </row>
        <row r="760">
          <cell r="E760" t="str">
            <v xml:space="preserve">ARGON-GAS </v>
          </cell>
          <cell r="F760" t="str">
            <v/>
          </cell>
          <cell r="G760" t="str">
            <v>병</v>
          </cell>
          <cell r="H760">
            <v>2</v>
          </cell>
          <cell r="I760">
            <v>45000</v>
          </cell>
          <cell r="J760">
            <v>90000</v>
          </cell>
          <cell r="K760">
            <v>0</v>
          </cell>
          <cell r="L760">
            <v>0</v>
          </cell>
          <cell r="M760">
            <v>0</v>
          </cell>
          <cell r="N760">
            <v>0</v>
          </cell>
          <cell r="O760">
            <v>45000</v>
          </cell>
          <cell r="P760">
            <v>90000</v>
          </cell>
        </row>
        <row r="761">
          <cell r="E761" t="str">
            <v>LPG-GAS</v>
          </cell>
          <cell r="F761" t="str">
            <v/>
          </cell>
          <cell r="G761" t="str">
            <v>병</v>
          </cell>
          <cell r="H761">
            <v>2</v>
          </cell>
          <cell r="I761">
            <v>8500</v>
          </cell>
          <cell r="J761">
            <v>17000</v>
          </cell>
          <cell r="K761">
            <v>0</v>
          </cell>
          <cell r="L761">
            <v>0</v>
          </cell>
          <cell r="M761">
            <v>0</v>
          </cell>
          <cell r="N761">
            <v>0</v>
          </cell>
          <cell r="O761">
            <v>8500</v>
          </cell>
          <cell r="P761">
            <v>17000</v>
          </cell>
        </row>
        <row r="762">
          <cell r="E762" t="str">
            <v>OX-GAS</v>
          </cell>
          <cell r="F762" t="str">
            <v/>
          </cell>
          <cell r="G762" t="str">
            <v>병</v>
          </cell>
          <cell r="H762">
            <v>2</v>
          </cell>
          <cell r="I762">
            <v>8500</v>
          </cell>
          <cell r="J762">
            <v>17000</v>
          </cell>
          <cell r="K762">
            <v>0</v>
          </cell>
          <cell r="L762">
            <v>0</v>
          </cell>
          <cell r="M762">
            <v>0</v>
          </cell>
          <cell r="N762">
            <v>0</v>
          </cell>
          <cell r="O762">
            <v>8500</v>
          </cell>
          <cell r="P762">
            <v>17000</v>
          </cell>
        </row>
        <row r="763">
          <cell r="E763" t="str">
            <v xml:space="preserve">PIPE COVER </v>
          </cell>
          <cell r="F763" t="str">
            <v>15x40T</v>
          </cell>
          <cell r="G763" t="str">
            <v>M</v>
          </cell>
          <cell r="H763">
            <v>6</v>
          </cell>
          <cell r="I763">
            <v>1450</v>
          </cell>
          <cell r="J763">
            <v>8700</v>
          </cell>
          <cell r="K763">
            <v>0</v>
          </cell>
          <cell r="L763">
            <v>0</v>
          </cell>
          <cell r="M763">
            <v>0</v>
          </cell>
          <cell r="N763">
            <v>0</v>
          </cell>
          <cell r="O763">
            <v>1450</v>
          </cell>
          <cell r="P763">
            <v>8700</v>
          </cell>
        </row>
        <row r="764">
          <cell r="E764" t="str">
            <v>PIPE COVER</v>
          </cell>
          <cell r="F764" t="str">
            <v>20x40T</v>
          </cell>
          <cell r="G764" t="str">
            <v>M</v>
          </cell>
          <cell r="H764">
            <v>12</v>
          </cell>
          <cell r="I764">
            <v>1900</v>
          </cell>
          <cell r="J764">
            <v>22800</v>
          </cell>
          <cell r="K764">
            <v>0</v>
          </cell>
          <cell r="L764">
            <v>0</v>
          </cell>
          <cell r="M764">
            <v>0</v>
          </cell>
          <cell r="N764">
            <v>0</v>
          </cell>
          <cell r="O764">
            <v>1900</v>
          </cell>
          <cell r="P764">
            <v>22800</v>
          </cell>
        </row>
        <row r="765">
          <cell r="E765" t="str">
            <v>PIPE COVER</v>
          </cell>
          <cell r="F765" t="str">
            <v>25x40T</v>
          </cell>
          <cell r="G765" t="str">
            <v>M</v>
          </cell>
          <cell r="H765">
            <v>3</v>
          </cell>
          <cell r="I765">
            <v>2300</v>
          </cell>
          <cell r="J765">
            <v>6900</v>
          </cell>
          <cell r="K765">
            <v>0</v>
          </cell>
          <cell r="L765">
            <v>0</v>
          </cell>
          <cell r="M765">
            <v>0</v>
          </cell>
          <cell r="N765">
            <v>0</v>
          </cell>
          <cell r="O765">
            <v>2300</v>
          </cell>
          <cell r="P765">
            <v>6900</v>
          </cell>
        </row>
        <row r="766">
          <cell r="E766" t="str">
            <v xml:space="preserve">PIPE COVER </v>
          </cell>
          <cell r="F766" t="str">
            <v>32x40T</v>
          </cell>
          <cell r="G766" t="str">
            <v>M</v>
          </cell>
          <cell r="H766">
            <v>13</v>
          </cell>
          <cell r="I766">
            <v>2100</v>
          </cell>
          <cell r="J766">
            <v>27300</v>
          </cell>
          <cell r="K766">
            <v>0</v>
          </cell>
          <cell r="L766">
            <v>0</v>
          </cell>
          <cell r="M766">
            <v>0</v>
          </cell>
          <cell r="N766">
            <v>0</v>
          </cell>
          <cell r="O766">
            <v>2100</v>
          </cell>
          <cell r="P766">
            <v>27300</v>
          </cell>
        </row>
        <row r="767">
          <cell r="E767" t="str">
            <v>PIPE COVER</v>
          </cell>
          <cell r="F767" t="str">
            <v>40x50T</v>
          </cell>
          <cell r="G767" t="str">
            <v>M</v>
          </cell>
          <cell r="H767">
            <v>7</v>
          </cell>
          <cell r="I767">
            <v>4230</v>
          </cell>
          <cell r="J767">
            <v>29610</v>
          </cell>
          <cell r="K767">
            <v>0</v>
          </cell>
          <cell r="L767">
            <v>0</v>
          </cell>
          <cell r="M767">
            <v>0</v>
          </cell>
          <cell r="N767">
            <v>0</v>
          </cell>
          <cell r="O767">
            <v>4230</v>
          </cell>
          <cell r="P767">
            <v>29610</v>
          </cell>
        </row>
        <row r="768">
          <cell r="E768" t="str">
            <v>PIPE COVER</v>
          </cell>
          <cell r="F768" t="str">
            <v>50x50T</v>
          </cell>
          <cell r="G768" t="str">
            <v>M</v>
          </cell>
          <cell r="H768">
            <v>1</v>
          </cell>
          <cell r="I768">
            <v>5500</v>
          </cell>
          <cell r="J768">
            <v>5500</v>
          </cell>
          <cell r="K768">
            <v>0</v>
          </cell>
          <cell r="L768">
            <v>0</v>
          </cell>
          <cell r="M768">
            <v>0</v>
          </cell>
          <cell r="N768">
            <v>0</v>
          </cell>
          <cell r="O768">
            <v>5500</v>
          </cell>
          <cell r="P768">
            <v>5500</v>
          </cell>
        </row>
        <row r="769">
          <cell r="E769" t="str">
            <v xml:space="preserve">PIPE COVER </v>
          </cell>
          <cell r="F769" t="str">
            <v>65x50T</v>
          </cell>
          <cell r="G769" t="str">
            <v>M</v>
          </cell>
          <cell r="H769">
            <v>32</v>
          </cell>
          <cell r="I769">
            <v>6900</v>
          </cell>
          <cell r="J769">
            <v>220800</v>
          </cell>
          <cell r="K769">
            <v>0</v>
          </cell>
          <cell r="L769">
            <v>0</v>
          </cell>
          <cell r="M769">
            <v>0</v>
          </cell>
          <cell r="N769">
            <v>0</v>
          </cell>
          <cell r="O769">
            <v>6900</v>
          </cell>
          <cell r="P769">
            <v>220800</v>
          </cell>
        </row>
        <row r="770">
          <cell r="E770" t="str">
            <v>PIPE COVER</v>
          </cell>
          <cell r="F770" t="str">
            <v>80x50T</v>
          </cell>
          <cell r="G770" t="str">
            <v>M</v>
          </cell>
          <cell r="H770">
            <v>1</v>
          </cell>
          <cell r="I770">
            <v>8490</v>
          </cell>
          <cell r="J770">
            <v>8490</v>
          </cell>
          <cell r="K770">
            <v>0</v>
          </cell>
          <cell r="L770">
            <v>0</v>
          </cell>
          <cell r="M770">
            <v>0</v>
          </cell>
          <cell r="N770">
            <v>0</v>
          </cell>
          <cell r="O770">
            <v>8490</v>
          </cell>
          <cell r="P770">
            <v>8490</v>
          </cell>
        </row>
        <row r="771">
          <cell r="E771" t="str">
            <v>PIPE COVER</v>
          </cell>
          <cell r="F771" t="str">
            <v xml:space="preserve">125x50T </v>
          </cell>
          <cell r="G771" t="str">
            <v>M</v>
          </cell>
          <cell r="H771">
            <v>2</v>
          </cell>
          <cell r="I771">
            <v>9339</v>
          </cell>
          <cell r="J771">
            <v>18678</v>
          </cell>
          <cell r="K771">
            <v>0</v>
          </cell>
          <cell r="L771">
            <v>0</v>
          </cell>
          <cell r="M771">
            <v>0</v>
          </cell>
          <cell r="N771">
            <v>0</v>
          </cell>
          <cell r="O771">
            <v>9339</v>
          </cell>
          <cell r="P771">
            <v>18678</v>
          </cell>
        </row>
        <row r="772">
          <cell r="E772" t="str">
            <v>PIPE COVER</v>
          </cell>
          <cell r="F772" t="str">
            <v xml:space="preserve">150x50T </v>
          </cell>
          <cell r="G772" t="str">
            <v>M</v>
          </cell>
          <cell r="H772">
            <v>4</v>
          </cell>
          <cell r="I772">
            <v>10273</v>
          </cell>
          <cell r="J772">
            <v>41092</v>
          </cell>
          <cell r="K772">
            <v>0</v>
          </cell>
          <cell r="L772">
            <v>0</v>
          </cell>
          <cell r="M772">
            <v>0</v>
          </cell>
          <cell r="N772">
            <v>0</v>
          </cell>
          <cell r="O772">
            <v>10273</v>
          </cell>
          <cell r="P772">
            <v>41092</v>
          </cell>
        </row>
        <row r="773">
          <cell r="E773" t="str">
            <v>이중보온관보온</v>
          </cell>
          <cell r="F773" t="str">
            <v xml:space="preserve">165MM </v>
          </cell>
          <cell r="G773" t="str">
            <v>개소</v>
          </cell>
          <cell r="H773">
            <v>4</v>
          </cell>
          <cell r="I773">
            <v>16500</v>
          </cell>
          <cell r="J773">
            <v>66000</v>
          </cell>
          <cell r="K773">
            <v>0</v>
          </cell>
          <cell r="L773">
            <v>0</v>
          </cell>
          <cell r="M773">
            <v>0</v>
          </cell>
          <cell r="N773">
            <v>0</v>
          </cell>
          <cell r="O773">
            <v>16500</v>
          </cell>
          <cell r="P773">
            <v>66000</v>
          </cell>
        </row>
        <row r="774">
          <cell r="E774" t="str">
            <v>방 수</v>
          </cell>
          <cell r="F774" t="str">
            <v/>
          </cell>
          <cell r="G774" t="str">
            <v>식</v>
          </cell>
          <cell r="H774">
            <v>1</v>
          </cell>
          <cell r="I774">
            <v>31200</v>
          </cell>
          <cell r="J774">
            <v>31200</v>
          </cell>
          <cell r="K774">
            <v>112000</v>
          </cell>
          <cell r="L774">
            <v>112000</v>
          </cell>
          <cell r="M774">
            <v>0</v>
          </cell>
          <cell r="N774">
            <v>0</v>
          </cell>
          <cell r="O774">
            <v>143200</v>
          </cell>
          <cell r="P774">
            <v>143200</v>
          </cell>
        </row>
        <row r="775">
          <cell r="E775" t="str">
            <v>우레탄 폼</v>
          </cell>
          <cell r="F775" t="str">
            <v/>
          </cell>
          <cell r="G775" t="str">
            <v>병</v>
          </cell>
          <cell r="H775">
            <v>4</v>
          </cell>
          <cell r="I775">
            <v>8000</v>
          </cell>
          <cell r="J775">
            <v>32000</v>
          </cell>
          <cell r="K775">
            <v>0</v>
          </cell>
          <cell r="L775">
            <v>0</v>
          </cell>
          <cell r="M775">
            <v>0</v>
          </cell>
          <cell r="N775">
            <v>0</v>
          </cell>
          <cell r="O775">
            <v>8000</v>
          </cell>
          <cell r="P775">
            <v>32000</v>
          </cell>
        </row>
        <row r="776">
          <cell r="E776" t="str">
            <v>크리너</v>
          </cell>
          <cell r="F776" t="str">
            <v/>
          </cell>
          <cell r="G776" t="str">
            <v>병</v>
          </cell>
          <cell r="H776">
            <v>1</v>
          </cell>
          <cell r="I776">
            <v>12000</v>
          </cell>
          <cell r="J776">
            <v>12000</v>
          </cell>
          <cell r="K776">
            <v>0</v>
          </cell>
          <cell r="L776">
            <v>0</v>
          </cell>
          <cell r="M776">
            <v>0</v>
          </cell>
          <cell r="N776">
            <v>0</v>
          </cell>
          <cell r="O776">
            <v>12000</v>
          </cell>
          <cell r="P776">
            <v>12000</v>
          </cell>
        </row>
        <row r="777">
          <cell r="E777" t="str">
            <v>R.T검사</v>
          </cell>
          <cell r="F777" t="str">
            <v/>
          </cell>
          <cell r="G777" t="str">
            <v>장</v>
          </cell>
          <cell r="H777">
            <v>70</v>
          </cell>
          <cell r="I777">
            <v>0</v>
          </cell>
          <cell r="J777">
            <v>0</v>
          </cell>
          <cell r="K777">
            <v>8400</v>
          </cell>
          <cell r="L777">
            <v>588000</v>
          </cell>
          <cell r="M777">
            <v>0</v>
          </cell>
          <cell r="N777">
            <v>0</v>
          </cell>
          <cell r="O777">
            <v>8400</v>
          </cell>
          <cell r="P777">
            <v>588000</v>
          </cell>
        </row>
        <row r="778">
          <cell r="E778" t="str">
            <v>유리솜 메트</v>
          </cell>
          <cell r="F778" t="str">
            <v/>
          </cell>
          <cell r="G778" t="str">
            <v>롤</v>
          </cell>
          <cell r="H778">
            <v>1</v>
          </cell>
          <cell r="I778">
            <v>12000</v>
          </cell>
          <cell r="J778">
            <v>12000</v>
          </cell>
          <cell r="K778">
            <v>0</v>
          </cell>
          <cell r="L778">
            <v>0</v>
          </cell>
          <cell r="M778">
            <v>0</v>
          </cell>
          <cell r="N778">
            <v>0</v>
          </cell>
          <cell r="O778">
            <v>12000</v>
          </cell>
          <cell r="P778">
            <v>12000</v>
          </cell>
        </row>
        <row r="779">
          <cell r="E779" t="str">
            <v xml:space="preserve">CORE DRILL </v>
          </cell>
          <cell r="F779" t="str">
            <v/>
          </cell>
          <cell r="G779" t="str">
            <v>식</v>
          </cell>
          <cell r="H779">
            <v>1</v>
          </cell>
          <cell r="I779">
            <v>42560</v>
          </cell>
          <cell r="J779">
            <v>42560</v>
          </cell>
          <cell r="K779">
            <v>0</v>
          </cell>
          <cell r="L779">
            <v>0</v>
          </cell>
          <cell r="M779">
            <v>0</v>
          </cell>
          <cell r="N779">
            <v>0</v>
          </cell>
          <cell r="O779">
            <v>42560</v>
          </cell>
          <cell r="P779">
            <v>42560</v>
          </cell>
        </row>
        <row r="780">
          <cell r="E780" t="str">
            <v xml:space="preserve">플랜트 배관공 </v>
          </cell>
          <cell r="F780" t="str">
            <v/>
          </cell>
          <cell r="G780" t="str">
            <v>인</v>
          </cell>
          <cell r="H780">
            <v>11</v>
          </cell>
          <cell r="I780">
            <v>0</v>
          </cell>
          <cell r="J780">
            <v>0</v>
          </cell>
          <cell r="K780">
            <v>63723</v>
          </cell>
          <cell r="L780">
            <v>700953</v>
          </cell>
          <cell r="M780">
            <v>0</v>
          </cell>
          <cell r="N780">
            <v>0</v>
          </cell>
          <cell r="O780">
            <v>63723</v>
          </cell>
          <cell r="P780">
            <v>700953</v>
          </cell>
        </row>
        <row r="781">
          <cell r="E781" t="str">
            <v>플랜트용접공</v>
          </cell>
          <cell r="F781" t="str">
            <v/>
          </cell>
          <cell r="G781" t="str">
            <v>인</v>
          </cell>
          <cell r="H781">
            <v>12</v>
          </cell>
          <cell r="I781">
            <v>0</v>
          </cell>
          <cell r="J781">
            <v>0</v>
          </cell>
          <cell r="K781">
            <v>61599</v>
          </cell>
          <cell r="L781">
            <v>739188</v>
          </cell>
          <cell r="M781">
            <v>0</v>
          </cell>
          <cell r="N781">
            <v>0</v>
          </cell>
          <cell r="O781">
            <v>61599</v>
          </cell>
          <cell r="P781">
            <v>739188</v>
          </cell>
        </row>
        <row r="782">
          <cell r="E782" t="str">
            <v>특별인부</v>
          </cell>
          <cell r="F782" t="str">
            <v/>
          </cell>
          <cell r="G782" t="str">
            <v>인</v>
          </cell>
          <cell r="H782">
            <v>6</v>
          </cell>
          <cell r="I782">
            <v>0</v>
          </cell>
          <cell r="J782">
            <v>0</v>
          </cell>
          <cell r="K782">
            <v>52232</v>
          </cell>
          <cell r="L782">
            <v>313392</v>
          </cell>
          <cell r="M782">
            <v>0</v>
          </cell>
          <cell r="N782">
            <v>0</v>
          </cell>
          <cell r="O782">
            <v>52232</v>
          </cell>
          <cell r="P782">
            <v>313392</v>
          </cell>
        </row>
        <row r="783">
          <cell r="E783" t="str">
            <v>보통인부</v>
          </cell>
          <cell r="F783" t="str">
            <v/>
          </cell>
          <cell r="G783" t="str">
            <v>인</v>
          </cell>
          <cell r="H783">
            <v>6</v>
          </cell>
          <cell r="I783">
            <v>0</v>
          </cell>
          <cell r="J783">
            <v>0</v>
          </cell>
          <cell r="K783">
            <v>37483</v>
          </cell>
          <cell r="L783">
            <v>224898</v>
          </cell>
          <cell r="M783">
            <v>0</v>
          </cell>
          <cell r="N783">
            <v>0</v>
          </cell>
          <cell r="O783">
            <v>37483</v>
          </cell>
          <cell r="P783">
            <v>224898</v>
          </cell>
        </row>
        <row r="784">
          <cell r="E784" t="str">
            <v>보온공</v>
          </cell>
          <cell r="F784" t="str">
            <v/>
          </cell>
          <cell r="G784" t="str">
            <v>인</v>
          </cell>
          <cell r="H784">
            <v>13</v>
          </cell>
          <cell r="I784">
            <v>0</v>
          </cell>
          <cell r="J784">
            <v>0</v>
          </cell>
          <cell r="K784">
            <v>52961</v>
          </cell>
          <cell r="L784">
            <v>688493</v>
          </cell>
          <cell r="M784">
            <v>0</v>
          </cell>
          <cell r="N784">
            <v>0</v>
          </cell>
          <cell r="O784">
            <v>52961</v>
          </cell>
          <cell r="P784">
            <v>688493</v>
          </cell>
        </row>
        <row r="785">
          <cell r="E785" t="str">
            <v>함석공</v>
          </cell>
          <cell r="F785" t="str">
            <v/>
          </cell>
          <cell r="G785" t="str">
            <v>인</v>
          </cell>
          <cell r="H785">
            <v>36</v>
          </cell>
          <cell r="I785">
            <v>0</v>
          </cell>
          <cell r="J785">
            <v>0</v>
          </cell>
          <cell r="K785">
            <v>62933</v>
          </cell>
          <cell r="L785">
            <v>2265588</v>
          </cell>
          <cell r="M785">
            <v>0</v>
          </cell>
          <cell r="N785">
            <v>0</v>
          </cell>
          <cell r="O785">
            <v>62933</v>
          </cell>
          <cell r="P785">
            <v>2265588</v>
          </cell>
        </row>
        <row r="786">
          <cell r="E786" t="str">
            <v>합계</v>
          </cell>
          <cell r="F786" t="str">
            <v/>
          </cell>
          <cell r="G786" t="str">
            <v/>
          </cell>
          <cell r="I786">
            <v>0</v>
          </cell>
          <cell r="J786">
            <v>5329899</v>
          </cell>
          <cell r="K786">
            <v>0</v>
          </cell>
          <cell r="L786">
            <v>5632512</v>
          </cell>
          <cell r="M786">
            <v>0</v>
          </cell>
          <cell r="N786">
            <v>0</v>
          </cell>
          <cell r="P786">
            <v>10962411</v>
          </cell>
        </row>
        <row r="788">
          <cell r="D788" t="str">
            <v xml:space="preserve"> 3. 난방배관 공사</v>
          </cell>
        </row>
        <row r="789">
          <cell r="E789" t="str">
            <v>SUS관(K-TYPE)</v>
          </cell>
          <cell r="F789" t="str">
            <v xml:space="preserve">D20 </v>
          </cell>
          <cell r="G789" t="str">
            <v>M</v>
          </cell>
          <cell r="H789">
            <v>1390</v>
          </cell>
          <cell r="I789">
            <v>4230</v>
          </cell>
          <cell r="J789">
            <v>5879700</v>
          </cell>
          <cell r="K789">
            <v>0</v>
          </cell>
          <cell r="L789">
            <v>0</v>
          </cell>
          <cell r="M789">
            <v>0</v>
          </cell>
          <cell r="N789">
            <v>0</v>
          </cell>
          <cell r="O789">
            <v>4230</v>
          </cell>
          <cell r="P789">
            <v>5879700</v>
          </cell>
        </row>
        <row r="790">
          <cell r="E790" t="str">
            <v>SUS관(K-TYPE)</v>
          </cell>
          <cell r="F790" t="str">
            <v xml:space="preserve">D25 </v>
          </cell>
          <cell r="G790" t="str">
            <v>M</v>
          </cell>
          <cell r="H790">
            <v>1365</v>
          </cell>
          <cell r="I790">
            <v>5261</v>
          </cell>
          <cell r="J790">
            <v>7181265</v>
          </cell>
          <cell r="K790">
            <v>0</v>
          </cell>
          <cell r="L790">
            <v>0</v>
          </cell>
          <cell r="M790">
            <v>0</v>
          </cell>
          <cell r="N790">
            <v>0</v>
          </cell>
          <cell r="O790">
            <v>5261</v>
          </cell>
          <cell r="P790">
            <v>7181265</v>
          </cell>
        </row>
        <row r="791">
          <cell r="E791" t="str">
            <v>SUS관(K-TYPE)</v>
          </cell>
          <cell r="F791" t="str">
            <v xml:space="preserve">D30 </v>
          </cell>
          <cell r="G791" t="str">
            <v>M</v>
          </cell>
          <cell r="H791">
            <v>686</v>
          </cell>
          <cell r="I791">
            <v>6691</v>
          </cell>
          <cell r="J791">
            <v>4590026</v>
          </cell>
          <cell r="K791">
            <v>0</v>
          </cell>
          <cell r="L791">
            <v>0</v>
          </cell>
          <cell r="M791">
            <v>0</v>
          </cell>
          <cell r="N791">
            <v>0</v>
          </cell>
          <cell r="O791">
            <v>6691</v>
          </cell>
          <cell r="P791">
            <v>4590026</v>
          </cell>
        </row>
        <row r="792">
          <cell r="E792" t="str">
            <v>SUS관(K-TYPE)</v>
          </cell>
          <cell r="F792" t="str">
            <v xml:space="preserve">D40 </v>
          </cell>
          <cell r="G792" t="str">
            <v>M</v>
          </cell>
          <cell r="H792">
            <v>701</v>
          </cell>
          <cell r="I792">
            <v>8647</v>
          </cell>
          <cell r="J792">
            <v>6061547</v>
          </cell>
          <cell r="K792">
            <v>0</v>
          </cell>
          <cell r="L792">
            <v>0</v>
          </cell>
          <cell r="M792">
            <v>0</v>
          </cell>
          <cell r="N792">
            <v>0</v>
          </cell>
          <cell r="O792">
            <v>8647</v>
          </cell>
          <cell r="P792">
            <v>6061547</v>
          </cell>
        </row>
        <row r="793">
          <cell r="E793" t="str">
            <v>SUS관(K-TYPE)</v>
          </cell>
          <cell r="F793" t="str">
            <v xml:space="preserve">D50 </v>
          </cell>
          <cell r="G793" t="str">
            <v>M</v>
          </cell>
          <cell r="H793">
            <v>660</v>
          </cell>
          <cell r="I793">
            <v>12573</v>
          </cell>
          <cell r="J793">
            <v>8298180</v>
          </cell>
          <cell r="K793">
            <v>0</v>
          </cell>
          <cell r="L793">
            <v>0</v>
          </cell>
          <cell r="M793">
            <v>0</v>
          </cell>
          <cell r="N793">
            <v>0</v>
          </cell>
          <cell r="O793">
            <v>12573</v>
          </cell>
          <cell r="P793">
            <v>8298180</v>
          </cell>
        </row>
        <row r="794">
          <cell r="E794" t="str">
            <v>SUS관(K-TYPE)</v>
          </cell>
          <cell r="F794" t="str">
            <v xml:space="preserve">D60 </v>
          </cell>
          <cell r="G794" t="str">
            <v>M</v>
          </cell>
          <cell r="H794">
            <v>1129</v>
          </cell>
          <cell r="I794">
            <v>15088</v>
          </cell>
          <cell r="J794">
            <v>17034352</v>
          </cell>
          <cell r="K794">
            <v>0</v>
          </cell>
          <cell r="L794">
            <v>0</v>
          </cell>
          <cell r="M794">
            <v>0</v>
          </cell>
          <cell r="N794">
            <v>0</v>
          </cell>
          <cell r="O794">
            <v>15088</v>
          </cell>
          <cell r="P794">
            <v>17034352</v>
          </cell>
        </row>
        <row r="795">
          <cell r="E795" t="str">
            <v xml:space="preserve">SUS관 </v>
          </cell>
          <cell r="F795" t="str">
            <v>D80x2.0T</v>
          </cell>
          <cell r="G795" t="str">
            <v>M</v>
          </cell>
          <cell r="H795">
            <v>472</v>
          </cell>
          <cell r="I795">
            <v>14320</v>
          </cell>
          <cell r="J795">
            <v>6759040</v>
          </cell>
          <cell r="K795">
            <v>0</v>
          </cell>
          <cell r="L795">
            <v>0</v>
          </cell>
          <cell r="M795">
            <v>0</v>
          </cell>
          <cell r="N795">
            <v>0</v>
          </cell>
          <cell r="O795">
            <v>14320</v>
          </cell>
          <cell r="P795">
            <v>6759040</v>
          </cell>
        </row>
        <row r="796">
          <cell r="E796" t="str">
            <v xml:space="preserve">SUS관 </v>
          </cell>
          <cell r="F796" t="str">
            <v xml:space="preserve">D100x2.0T </v>
          </cell>
          <cell r="G796" t="str">
            <v>M</v>
          </cell>
          <cell r="H796">
            <v>227</v>
          </cell>
          <cell r="I796">
            <v>17100</v>
          </cell>
          <cell r="J796">
            <v>3881700</v>
          </cell>
          <cell r="K796">
            <v>0</v>
          </cell>
          <cell r="L796">
            <v>0</v>
          </cell>
          <cell r="M796">
            <v>0</v>
          </cell>
          <cell r="N796">
            <v>0</v>
          </cell>
          <cell r="O796">
            <v>17100</v>
          </cell>
          <cell r="P796">
            <v>3881700</v>
          </cell>
        </row>
        <row r="797">
          <cell r="E797" t="str">
            <v xml:space="preserve">SUS관 </v>
          </cell>
          <cell r="F797" t="str">
            <v xml:space="preserve">D125x2.0T </v>
          </cell>
          <cell r="G797" t="str">
            <v>M</v>
          </cell>
          <cell r="H797">
            <v>91</v>
          </cell>
          <cell r="I797">
            <v>22656</v>
          </cell>
          <cell r="J797">
            <v>2061696</v>
          </cell>
          <cell r="K797">
            <v>0</v>
          </cell>
          <cell r="L797">
            <v>0</v>
          </cell>
          <cell r="M797">
            <v>0</v>
          </cell>
          <cell r="N797">
            <v>0</v>
          </cell>
          <cell r="O797">
            <v>22656</v>
          </cell>
          <cell r="P797">
            <v>2061696</v>
          </cell>
        </row>
        <row r="798">
          <cell r="E798" t="str">
            <v xml:space="preserve">PVC관 (VG2) </v>
          </cell>
          <cell r="F798" t="str">
            <v>D125</v>
          </cell>
          <cell r="G798" t="str">
            <v>M</v>
          </cell>
          <cell r="H798">
            <v>27</v>
          </cell>
          <cell r="I798">
            <v>15880</v>
          </cell>
          <cell r="J798">
            <v>428760</v>
          </cell>
          <cell r="K798">
            <v>0</v>
          </cell>
          <cell r="L798">
            <v>0</v>
          </cell>
          <cell r="M798">
            <v>0</v>
          </cell>
          <cell r="N798">
            <v>0</v>
          </cell>
          <cell r="O798">
            <v>15880</v>
          </cell>
          <cell r="P798">
            <v>428760</v>
          </cell>
        </row>
        <row r="799">
          <cell r="E799" t="str">
            <v xml:space="preserve">XL 관(KS) </v>
          </cell>
          <cell r="F799" t="str">
            <v xml:space="preserve">D15 </v>
          </cell>
          <cell r="G799" t="str">
            <v>M</v>
          </cell>
          <cell r="H799">
            <v>259</v>
          </cell>
          <cell r="I799">
            <v>2500</v>
          </cell>
          <cell r="J799">
            <v>647500</v>
          </cell>
          <cell r="K799">
            <v>0</v>
          </cell>
          <cell r="L799">
            <v>0</v>
          </cell>
          <cell r="M799">
            <v>0</v>
          </cell>
          <cell r="N799">
            <v>0</v>
          </cell>
          <cell r="O799">
            <v>2500</v>
          </cell>
          <cell r="P799">
            <v>647500</v>
          </cell>
        </row>
        <row r="800">
          <cell r="E800" t="str">
            <v>DH-유니온(STS)</v>
          </cell>
          <cell r="F800" t="str">
            <v xml:space="preserve">D40 </v>
          </cell>
          <cell r="G800" t="str">
            <v>EA</v>
          </cell>
          <cell r="H800">
            <v>6</v>
          </cell>
          <cell r="I800">
            <v>7090</v>
          </cell>
          <cell r="J800">
            <v>42540</v>
          </cell>
          <cell r="K800">
            <v>0</v>
          </cell>
          <cell r="L800">
            <v>0</v>
          </cell>
          <cell r="M800">
            <v>0</v>
          </cell>
          <cell r="N800">
            <v>0</v>
          </cell>
          <cell r="O800">
            <v>7090</v>
          </cell>
          <cell r="P800">
            <v>42540</v>
          </cell>
        </row>
        <row r="801">
          <cell r="E801" t="str">
            <v>엘보 (STS 용접 S#10)</v>
          </cell>
          <cell r="F801" t="str">
            <v xml:space="preserve">D80 </v>
          </cell>
          <cell r="G801" t="str">
            <v>EA</v>
          </cell>
          <cell r="H801">
            <v>58</v>
          </cell>
          <cell r="I801">
            <v>8480</v>
          </cell>
          <cell r="J801">
            <v>491840</v>
          </cell>
          <cell r="K801">
            <v>0</v>
          </cell>
          <cell r="L801">
            <v>0</v>
          </cell>
          <cell r="M801">
            <v>0</v>
          </cell>
          <cell r="N801">
            <v>0</v>
          </cell>
          <cell r="O801">
            <v>8480</v>
          </cell>
          <cell r="P801">
            <v>491840</v>
          </cell>
        </row>
        <row r="802">
          <cell r="E802" t="str">
            <v>엘보 (STS 용접 S#10)</v>
          </cell>
          <cell r="F802" t="str">
            <v>D100</v>
          </cell>
          <cell r="G802" t="str">
            <v>EA</v>
          </cell>
          <cell r="H802">
            <v>41</v>
          </cell>
          <cell r="I802">
            <v>13680</v>
          </cell>
          <cell r="J802">
            <v>560880</v>
          </cell>
          <cell r="K802">
            <v>0</v>
          </cell>
          <cell r="L802">
            <v>0</v>
          </cell>
          <cell r="M802">
            <v>0</v>
          </cell>
          <cell r="N802">
            <v>0</v>
          </cell>
          <cell r="O802">
            <v>13680</v>
          </cell>
          <cell r="P802">
            <v>560880</v>
          </cell>
        </row>
        <row r="803">
          <cell r="E803" t="str">
            <v>엘보 (STS 용접 S#10)</v>
          </cell>
          <cell r="F803" t="str">
            <v>D125</v>
          </cell>
          <cell r="G803" t="str">
            <v>EA</v>
          </cell>
          <cell r="H803">
            <v>26</v>
          </cell>
          <cell r="I803">
            <v>24960</v>
          </cell>
          <cell r="J803">
            <v>648960</v>
          </cell>
          <cell r="K803">
            <v>0</v>
          </cell>
          <cell r="L803">
            <v>0</v>
          </cell>
          <cell r="M803">
            <v>0</v>
          </cell>
          <cell r="N803">
            <v>0</v>
          </cell>
          <cell r="O803">
            <v>24960</v>
          </cell>
          <cell r="P803">
            <v>648960</v>
          </cell>
        </row>
        <row r="804">
          <cell r="E804" t="str">
            <v xml:space="preserve">엘보 (SR) </v>
          </cell>
          <cell r="F804" t="str">
            <v xml:space="preserve">D20 </v>
          </cell>
          <cell r="G804" t="str">
            <v>EA</v>
          </cell>
          <cell r="H804">
            <v>1974</v>
          </cell>
          <cell r="I804">
            <v>1140</v>
          </cell>
          <cell r="J804">
            <v>2250360</v>
          </cell>
          <cell r="K804">
            <v>0</v>
          </cell>
          <cell r="L804">
            <v>0</v>
          </cell>
          <cell r="M804">
            <v>0</v>
          </cell>
          <cell r="N804">
            <v>0</v>
          </cell>
          <cell r="O804">
            <v>1140</v>
          </cell>
          <cell r="P804">
            <v>2250360</v>
          </cell>
        </row>
        <row r="805">
          <cell r="E805" t="str">
            <v xml:space="preserve">엘보 (SR) </v>
          </cell>
          <cell r="F805" t="str">
            <v xml:space="preserve">D25 </v>
          </cell>
          <cell r="G805" t="str">
            <v>EA</v>
          </cell>
          <cell r="H805">
            <v>126</v>
          </cell>
          <cell r="I805">
            <v>1570</v>
          </cell>
          <cell r="J805">
            <v>197820</v>
          </cell>
          <cell r="K805">
            <v>0</v>
          </cell>
          <cell r="L805">
            <v>0</v>
          </cell>
          <cell r="M805">
            <v>0</v>
          </cell>
          <cell r="N805">
            <v>0</v>
          </cell>
          <cell r="O805">
            <v>1570</v>
          </cell>
          <cell r="P805">
            <v>197820</v>
          </cell>
        </row>
        <row r="806">
          <cell r="E806" t="str">
            <v xml:space="preserve">엘보 (SR) </v>
          </cell>
          <cell r="F806" t="str">
            <v xml:space="preserve">D30 </v>
          </cell>
          <cell r="G806" t="str">
            <v>EA</v>
          </cell>
          <cell r="H806">
            <v>121</v>
          </cell>
          <cell r="I806">
            <v>3370</v>
          </cell>
          <cell r="J806">
            <v>407770</v>
          </cell>
          <cell r="K806">
            <v>0</v>
          </cell>
          <cell r="L806">
            <v>0</v>
          </cell>
          <cell r="M806">
            <v>0</v>
          </cell>
          <cell r="N806">
            <v>0</v>
          </cell>
          <cell r="O806">
            <v>3370</v>
          </cell>
          <cell r="P806">
            <v>407770</v>
          </cell>
        </row>
        <row r="807">
          <cell r="E807" t="str">
            <v xml:space="preserve">엘보 (SR) </v>
          </cell>
          <cell r="F807" t="str">
            <v xml:space="preserve">D40 </v>
          </cell>
          <cell r="G807" t="str">
            <v>EA</v>
          </cell>
          <cell r="H807">
            <v>57</v>
          </cell>
          <cell r="I807">
            <v>4100</v>
          </cell>
          <cell r="J807">
            <v>233700</v>
          </cell>
          <cell r="K807">
            <v>0</v>
          </cell>
          <cell r="L807">
            <v>0</v>
          </cell>
          <cell r="M807">
            <v>0</v>
          </cell>
          <cell r="N807">
            <v>0</v>
          </cell>
          <cell r="O807">
            <v>4100</v>
          </cell>
          <cell r="P807">
            <v>233700</v>
          </cell>
        </row>
        <row r="808">
          <cell r="E808" t="str">
            <v xml:space="preserve">엘보 (SR) </v>
          </cell>
          <cell r="F808" t="str">
            <v xml:space="preserve">D50 </v>
          </cell>
          <cell r="G808" t="str">
            <v>EA</v>
          </cell>
          <cell r="H808">
            <v>61</v>
          </cell>
          <cell r="I808">
            <v>5270</v>
          </cell>
          <cell r="J808">
            <v>321470</v>
          </cell>
          <cell r="K808">
            <v>0</v>
          </cell>
          <cell r="L808">
            <v>0</v>
          </cell>
          <cell r="M808">
            <v>0</v>
          </cell>
          <cell r="N808">
            <v>0</v>
          </cell>
          <cell r="O808">
            <v>5270</v>
          </cell>
          <cell r="P808">
            <v>321470</v>
          </cell>
        </row>
        <row r="809">
          <cell r="E809" t="str">
            <v xml:space="preserve">엘보 (SR) </v>
          </cell>
          <cell r="F809" t="str">
            <v xml:space="preserve">D60 </v>
          </cell>
          <cell r="G809" t="str">
            <v>EA</v>
          </cell>
          <cell r="H809">
            <v>130</v>
          </cell>
          <cell r="I809">
            <v>6100</v>
          </cell>
          <cell r="J809">
            <v>793000</v>
          </cell>
          <cell r="K809">
            <v>0</v>
          </cell>
          <cell r="L809">
            <v>0</v>
          </cell>
          <cell r="M809">
            <v>0</v>
          </cell>
          <cell r="N809">
            <v>0</v>
          </cell>
          <cell r="O809">
            <v>6100</v>
          </cell>
          <cell r="P809">
            <v>793000</v>
          </cell>
        </row>
        <row r="810">
          <cell r="E810" t="str">
            <v>티이(STS 용접 S#10)</v>
          </cell>
          <cell r="F810" t="str">
            <v xml:space="preserve">D80 </v>
          </cell>
          <cell r="G810" t="str">
            <v>EA</v>
          </cell>
          <cell r="H810">
            <v>80</v>
          </cell>
          <cell r="I810">
            <v>13280</v>
          </cell>
          <cell r="J810">
            <v>1062400</v>
          </cell>
          <cell r="K810">
            <v>0</v>
          </cell>
          <cell r="L810">
            <v>0</v>
          </cell>
          <cell r="M810">
            <v>0</v>
          </cell>
          <cell r="N810">
            <v>0</v>
          </cell>
          <cell r="O810">
            <v>13280</v>
          </cell>
          <cell r="P810">
            <v>1062400</v>
          </cell>
        </row>
        <row r="811">
          <cell r="E811" t="str">
            <v>티이(STS 용접 S#10)</v>
          </cell>
          <cell r="F811" t="str">
            <v>D100</v>
          </cell>
          <cell r="G811" t="str">
            <v>EA</v>
          </cell>
          <cell r="H811">
            <v>8</v>
          </cell>
          <cell r="I811">
            <v>22720</v>
          </cell>
          <cell r="J811">
            <v>181760</v>
          </cell>
          <cell r="K811">
            <v>0</v>
          </cell>
          <cell r="L811">
            <v>0</v>
          </cell>
          <cell r="M811">
            <v>0</v>
          </cell>
          <cell r="N811">
            <v>0</v>
          </cell>
          <cell r="O811">
            <v>22720</v>
          </cell>
          <cell r="P811">
            <v>181760</v>
          </cell>
        </row>
        <row r="812">
          <cell r="E812" t="str">
            <v>티이(STS 용접 S#10)</v>
          </cell>
          <cell r="F812" t="str">
            <v>D125</v>
          </cell>
          <cell r="G812" t="str">
            <v>EA</v>
          </cell>
          <cell r="H812">
            <v>6</v>
          </cell>
          <cell r="I812">
            <v>30880</v>
          </cell>
          <cell r="J812">
            <v>185280</v>
          </cell>
          <cell r="K812">
            <v>0</v>
          </cell>
          <cell r="L812">
            <v>0</v>
          </cell>
          <cell r="M812">
            <v>0</v>
          </cell>
          <cell r="N812">
            <v>0</v>
          </cell>
          <cell r="O812">
            <v>30880</v>
          </cell>
          <cell r="P812">
            <v>185280</v>
          </cell>
        </row>
        <row r="813">
          <cell r="E813" t="str">
            <v xml:space="preserve">티이 (SR) </v>
          </cell>
          <cell r="F813" t="str">
            <v>D25x20</v>
          </cell>
          <cell r="G813" t="str">
            <v>EA</v>
          </cell>
          <cell r="H813">
            <v>192</v>
          </cell>
          <cell r="I813">
            <v>6096</v>
          </cell>
          <cell r="J813">
            <v>1170432</v>
          </cell>
          <cell r="K813">
            <v>0</v>
          </cell>
          <cell r="L813">
            <v>0</v>
          </cell>
          <cell r="M813">
            <v>0</v>
          </cell>
          <cell r="N813">
            <v>0</v>
          </cell>
          <cell r="O813">
            <v>6096</v>
          </cell>
          <cell r="P813">
            <v>1170432</v>
          </cell>
        </row>
        <row r="814">
          <cell r="E814" t="str">
            <v xml:space="preserve">티이 (SR) </v>
          </cell>
          <cell r="F814" t="str">
            <v>D25x25</v>
          </cell>
          <cell r="G814" t="str">
            <v>EA</v>
          </cell>
          <cell r="H814">
            <v>4</v>
          </cell>
          <cell r="I814">
            <v>7620</v>
          </cell>
          <cell r="J814">
            <v>30480</v>
          </cell>
          <cell r="K814">
            <v>0</v>
          </cell>
          <cell r="L814">
            <v>0</v>
          </cell>
          <cell r="M814">
            <v>0</v>
          </cell>
          <cell r="N814">
            <v>0</v>
          </cell>
          <cell r="O814">
            <v>7620</v>
          </cell>
          <cell r="P814">
            <v>30480</v>
          </cell>
        </row>
        <row r="815">
          <cell r="E815" t="str">
            <v xml:space="preserve">티이 (SR) </v>
          </cell>
          <cell r="F815" t="str">
            <v>D30x20</v>
          </cell>
          <cell r="G815" t="str">
            <v>EA</v>
          </cell>
          <cell r="H815">
            <v>65</v>
          </cell>
          <cell r="I815">
            <v>7757</v>
          </cell>
          <cell r="J815">
            <v>504205</v>
          </cell>
          <cell r="K815">
            <v>0</v>
          </cell>
          <cell r="L815">
            <v>0</v>
          </cell>
          <cell r="M815">
            <v>0</v>
          </cell>
          <cell r="N815">
            <v>0</v>
          </cell>
          <cell r="O815">
            <v>7757</v>
          </cell>
          <cell r="P815">
            <v>504205</v>
          </cell>
        </row>
        <row r="816">
          <cell r="E816" t="str">
            <v xml:space="preserve">티이 (SR) </v>
          </cell>
          <cell r="F816" t="str">
            <v>D30x25</v>
          </cell>
          <cell r="G816" t="str">
            <v>EA</v>
          </cell>
          <cell r="H816">
            <v>21</v>
          </cell>
          <cell r="I816">
            <v>9696</v>
          </cell>
          <cell r="J816">
            <v>203616</v>
          </cell>
          <cell r="K816">
            <v>0</v>
          </cell>
          <cell r="L816">
            <v>0</v>
          </cell>
          <cell r="M816">
            <v>0</v>
          </cell>
          <cell r="N816">
            <v>0</v>
          </cell>
          <cell r="O816">
            <v>9696</v>
          </cell>
          <cell r="P816">
            <v>203616</v>
          </cell>
        </row>
        <row r="817">
          <cell r="E817" t="str">
            <v xml:space="preserve">티이 (SR) </v>
          </cell>
          <cell r="F817" t="str">
            <v>D30x30</v>
          </cell>
          <cell r="G817" t="str">
            <v>EA</v>
          </cell>
          <cell r="H817">
            <v>9</v>
          </cell>
          <cell r="I817">
            <v>12120</v>
          </cell>
          <cell r="J817">
            <v>109080</v>
          </cell>
          <cell r="K817">
            <v>0</v>
          </cell>
          <cell r="L817">
            <v>0</v>
          </cell>
          <cell r="M817">
            <v>0</v>
          </cell>
          <cell r="N817">
            <v>0</v>
          </cell>
          <cell r="O817">
            <v>12120</v>
          </cell>
          <cell r="P817">
            <v>109080</v>
          </cell>
        </row>
        <row r="818">
          <cell r="E818" t="str">
            <v xml:space="preserve">티이 (SR) </v>
          </cell>
          <cell r="F818" t="str">
            <v>D40x20</v>
          </cell>
          <cell r="G818" t="str">
            <v>EA</v>
          </cell>
          <cell r="H818">
            <v>62</v>
          </cell>
          <cell r="I818">
            <v>9553</v>
          </cell>
          <cell r="J818">
            <v>592286</v>
          </cell>
          <cell r="K818">
            <v>0</v>
          </cell>
          <cell r="L818">
            <v>0</v>
          </cell>
          <cell r="M818">
            <v>0</v>
          </cell>
          <cell r="N818">
            <v>0</v>
          </cell>
          <cell r="O818">
            <v>9553</v>
          </cell>
          <cell r="P818">
            <v>592286</v>
          </cell>
        </row>
        <row r="819">
          <cell r="E819" t="str">
            <v xml:space="preserve">티이 (SR) </v>
          </cell>
          <cell r="F819" t="str">
            <v>D40x25</v>
          </cell>
          <cell r="G819" t="str">
            <v>EA</v>
          </cell>
          <cell r="H819">
            <v>5</v>
          </cell>
          <cell r="I819">
            <v>10615</v>
          </cell>
          <cell r="J819">
            <v>53075</v>
          </cell>
          <cell r="K819">
            <v>0</v>
          </cell>
          <cell r="L819">
            <v>0</v>
          </cell>
          <cell r="M819">
            <v>0</v>
          </cell>
          <cell r="N819">
            <v>0</v>
          </cell>
          <cell r="O819">
            <v>10615</v>
          </cell>
          <cell r="P819">
            <v>53075</v>
          </cell>
        </row>
        <row r="820">
          <cell r="E820" t="str">
            <v xml:space="preserve">티이 (SR) </v>
          </cell>
          <cell r="F820" t="str">
            <v>D40x30</v>
          </cell>
          <cell r="G820" t="str">
            <v>EA</v>
          </cell>
          <cell r="H820">
            <v>14</v>
          </cell>
          <cell r="I820">
            <v>12488</v>
          </cell>
          <cell r="J820">
            <v>174832</v>
          </cell>
          <cell r="K820">
            <v>0</v>
          </cell>
          <cell r="L820">
            <v>0</v>
          </cell>
          <cell r="M820">
            <v>0</v>
          </cell>
          <cell r="N820">
            <v>0</v>
          </cell>
          <cell r="O820">
            <v>12488</v>
          </cell>
          <cell r="P820">
            <v>174832</v>
          </cell>
        </row>
        <row r="821">
          <cell r="E821" t="str">
            <v xml:space="preserve">티이 (SR) </v>
          </cell>
          <cell r="F821" t="str">
            <v>D40x40</v>
          </cell>
          <cell r="G821" t="str">
            <v>EA</v>
          </cell>
          <cell r="H821">
            <v>18</v>
          </cell>
          <cell r="I821">
            <v>15610</v>
          </cell>
          <cell r="J821">
            <v>280980</v>
          </cell>
          <cell r="K821">
            <v>0</v>
          </cell>
          <cell r="L821">
            <v>0</v>
          </cell>
          <cell r="M821">
            <v>0</v>
          </cell>
          <cell r="N821">
            <v>0</v>
          </cell>
          <cell r="O821">
            <v>15610</v>
          </cell>
          <cell r="P821">
            <v>280980</v>
          </cell>
        </row>
        <row r="822">
          <cell r="E822" t="str">
            <v xml:space="preserve">티이 (SR) </v>
          </cell>
          <cell r="F822" t="str">
            <v>D50x20</v>
          </cell>
          <cell r="G822" t="str">
            <v>EA</v>
          </cell>
          <cell r="H822">
            <v>102</v>
          </cell>
          <cell r="I822">
            <v>10208</v>
          </cell>
          <cell r="J822">
            <v>1041216</v>
          </cell>
          <cell r="K822">
            <v>0</v>
          </cell>
          <cell r="L822">
            <v>0</v>
          </cell>
          <cell r="M822">
            <v>0</v>
          </cell>
          <cell r="N822">
            <v>0</v>
          </cell>
          <cell r="O822">
            <v>10208</v>
          </cell>
          <cell r="P822">
            <v>1041216</v>
          </cell>
        </row>
        <row r="823">
          <cell r="E823" t="str">
            <v xml:space="preserve">티이 (SR) </v>
          </cell>
          <cell r="F823" t="str">
            <v>D50x30</v>
          </cell>
          <cell r="G823" t="str">
            <v>EA</v>
          </cell>
          <cell r="H823">
            <v>12</v>
          </cell>
          <cell r="I823">
            <v>15012</v>
          </cell>
          <cell r="J823">
            <v>180144</v>
          </cell>
          <cell r="K823">
            <v>0</v>
          </cell>
          <cell r="L823">
            <v>0</v>
          </cell>
          <cell r="M823">
            <v>0</v>
          </cell>
          <cell r="N823">
            <v>0</v>
          </cell>
          <cell r="O823">
            <v>15012</v>
          </cell>
          <cell r="P823">
            <v>180144</v>
          </cell>
        </row>
        <row r="824">
          <cell r="E824" t="str">
            <v xml:space="preserve">티이 (SR) </v>
          </cell>
          <cell r="F824" t="str">
            <v>D50x40</v>
          </cell>
          <cell r="G824" t="str">
            <v>EA</v>
          </cell>
          <cell r="H824">
            <v>4</v>
          </cell>
          <cell r="I824">
            <v>18765</v>
          </cell>
          <cell r="J824">
            <v>75060</v>
          </cell>
          <cell r="K824">
            <v>0</v>
          </cell>
          <cell r="L824">
            <v>0</v>
          </cell>
          <cell r="M824">
            <v>0</v>
          </cell>
          <cell r="N824">
            <v>0</v>
          </cell>
          <cell r="O824">
            <v>18765</v>
          </cell>
          <cell r="P824">
            <v>75060</v>
          </cell>
        </row>
        <row r="825">
          <cell r="E825" t="str">
            <v xml:space="preserve">티이 (SR) </v>
          </cell>
          <cell r="F825" t="str">
            <v>D50x50</v>
          </cell>
          <cell r="G825" t="str">
            <v>EA</v>
          </cell>
          <cell r="H825">
            <v>2</v>
          </cell>
          <cell r="I825">
            <v>20850</v>
          </cell>
          <cell r="J825">
            <v>41700</v>
          </cell>
          <cell r="K825">
            <v>0</v>
          </cell>
          <cell r="L825">
            <v>0</v>
          </cell>
          <cell r="M825">
            <v>0</v>
          </cell>
          <cell r="N825">
            <v>0</v>
          </cell>
          <cell r="O825">
            <v>20850</v>
          </cell>
          <cell r="P825">
            <v>41700</v>
          </cell>
        </row>
        <row r="826">
          <cell r="E826" t="str">
            <v xml:space="preserve">티이 (SR) </v>
          </cell>
          <cell r="F826" t="str">
            <v>D60x20</v>
          </cell>
          <cell r="G826" t="str">
            <v>EA</v>
          </cell>
          <cell r="H826">
            <v>86</v>
          </cell>
          <cell r="I826">
            <v>10718</v>
          </cell>
          <cell r="J826">
            <v>921748</v>
          </cell>
          <cell r="K826">
            <v>0</v>
          </cell>
          <cell r="L826">
            <v>0</v>
          </cell>
          <cell r="M826">
            <v>0</v>
          </cell>
          <cell r="N826">
            <v>0</v>
          </cell>
          <cell r="O826">
            <v>10718</v>
          </cell>
          <cell r="P826">
            <v>921748</v>
          </cell>
        </row>
        <row r="827">
          <cell r="E827" t="str">
            <v xml:space="preserve">티이 (SR) </v>
          </cell>
          <cell r="F827" t="str">
            <v>D60x30</v>
          </cell>
          <cell r="G827" t="str">
            <v>EA</v>
          </cell>
          <cell r="H827">
            <v>16</v>
          </cell>
          <cell r="I827">
            <v>15763</v>
          </cell>
          <cell r="J827">
            <v>252208</v>
          </cell>
          <cell r="K827">
            <v>0</v>
          </cell>
          <cell r="L827">
            <v>0</v>
          </cell>
          <cell r="M827">
            <v>0</v>
          </cell>
          <cell r="N827">
            <v>0</v>
          </cell>
          <cell r="O827">
            <v>15763</v>
          </cell>
          <cell r="P827">
            <v>252208</v>
          </cell>
        </row>
        <row r="828">
          <cell r="E828" t="str">
            <v xml:space="preserve">티이 (SR) </v>
          </cell>
          <cell r="F828" t="str">
            <v>D60x40</v>
          </cell>
          <cell r="G828" t="str">
            <v>EA</v>
          </cell>
          <cell r="H828">
            <v>11</v>
          </cell>
          <cell r="I828">
            <v>19703</v>
          </cell>
          <cell r="J828">
            <v>216733</v>
          </cell>
          <cell r="K828">
            <v>0</v>
          </cell>
          <cell r="L828">
            <v>0</v>
          </cell>
          <cell r="M828">
            <v>0</v>
          </cell>
          <cell r="N828">
            <v>0</v>
          </cell>
          <cell r="O828">
            <v>19703</v>
          </cell>
          <cell r="P828">
            <v>216733</v>
          </cell>
        </row>
        <row r="829">
          <cell r="E829" t="str">
            <v xml:space="preserve">티이 (SR) </v>
          </cell>
          <cell r="F829" t="str">
            <v>D60x50</v>
          </cell>
          <cell r="G829" t="str">
            <v>EA</v>
          </cell>
          <cell r="H829">
            <v>6</v>
          </cell>
          <cell r="I829">
            <v>21893</v>
          </cell>
          <cell r="J829">
            <v>131358</v>
          </cell>
          <cell r="K829">
            <v>0</v>
          </cell>
          <cell r="L829">
            <v>0</v>
          </cell>
          <cell r="M829">
            <v>0</v>
          </cell>
          <cell r="N829">
            <v>0</v>
          </cell>
          <cell r="O829">
            <v>21893</v>
          </cell>
          <cell r="P829">
            <v>131358</v>
          </cell>
        </row>
        <row r="830">
          <cell r="E830" t="str">
            <v xml:space="preserve">티이 (SR) </v>
          </cell>
          <cell r="F830" t="str">
            <v>D60x60</v>
          </cell>
          <cell r="G830" t="str">
            <v>EA</v>
          </cell>
          <cell r="H830">
            <v>20</v>
          </cell>
          <cell r="I830">
            <v>24082</v>
          </cell>
          <cell r="J830">
            <v>481640</v>
          </cell>
          <cell r="K830">
            <v>0</v>
          </cell>
          <cell r="L830">
            <v>0</v>
          </cell>
          <cell r="M830">
            <v>0</v>
          </cell>
          <cell r="N830">
            <v>0</v>
          </cell>
          <cell r="O830">
            <v>24082</v>
          </cell>
          <cell r="P830">
            <v>481640</v>
          </cell>
        </row>
        <row r="831">
          <cell r="E831" t="str">
            <v xml:space="preserve">레듀샤 (SR) </v>
          </cell>
          <cell r="F831" t="str">
            <v>D20x13</v>
          </cell>
          <cell r="G831" t="str">
            <v>EA</v>
          </cell>
          <cell r="H831">
            <v>2</v>
          </cell>
          <cell r="I831">
            <v>1810</v>
          </cell>
          <cell r="J831">
            <v>3620</v>
          </cell>
          <cell r="K831">
            <v>0</v>
          </cell>
          <cell r="L831">
            <v>0</v>
          </cell>
          <cell r="M831">
            <v>0</v>
          </cell>
          <cell r="N831">
            <v>0</v>
          </cell>
          <cell r="O831">
            <v>1810</v>
          </cell>
          <cell r="P831">
            <v>3620</v>
          </cell>
        </row>
        <row r="832">
          <cell r="E832" t="str">
            <v xml:space="preserve">레듀샤 (SR) </v>
          </cell>
          <cell r="F832" t="str">
            <v>D30x25</v>
          </cell>
          <cell r="G832" t="str">
            <v>EA</v>
          </cell>
          <cell r="H832">
            <v>52</v>
          </cell>
          <cell r="I832">
            <v>2175</v>
          </cell>
          <cell r="J832">
            <v>113100</v>
          </cell>
          <cell r="K832">
            <v>0</v>
          </cell>
          <cell r="L832">
            <v>0</v>
          </cell>
          <cell r="M832">
            <v>0</v>
          </cell>
          <cell r="N832">
            <v>0</v>
          </cell>
          <cell r="O832">
            <v>2175</v>
          </cell>
          <cell r="P832">
            <v>113100</v>
          </cell>
        </row>
        <row r="833">
          <cell r="E833" t="str">
            <v xml:space="preserve">레듀샤 (SR) </v>
          </cell>
          <cell r="F833" t="str">
            <v>D40x25</v>
          </cell>
          <cell r="G833" t="str">
            <v>EA</v>
          </cell>
          <cell r="H833">
            <v>2</v>
          </cell>
          <cell r="I833">
            <v>2987</v>
          </cell>
          <cell r="J833">
            <v>5974</v>
          </cell>
          <cell r="K833">
            <v>0</v>
          </cell>
          <cell r="L833">
            <v>0</v>
          </cell>
          <cell r="M833">
            <v>0</v>
          </cell>
          <cell r="N833">
            <v>0</v>
          </cell>
          <cell r="O833">
            <v>2987</v>
          </cell>
          <cell r="P833">
            <v>5974</v>
          </cell>
        </row>
        <row r="834">
          <cell r="E834" t="str">
            <v xml:space="preserve">레듀샤 (SR) </v>
          </cell>
          <cell r="F834" t="str">
            <v>D40x30</v>
          </cell>
          <cell r="G834" t="str">
            <v>EA</v>
          </cell>
          <cell r="H834">
            <v>44</v>
          </cell>
          <cell r="I834">
            <v>2418</v>
          </cell>
          <cell r="J834">
            <v>106392</v>
          </cell>
          <cell r="K834">
            <v>0</v>
          </cell>
          <cell r="L834">
            <v>0</v>
          </cell>
          <cell r="M834">
            <v>0</v>
          </cell>
          <cell r="N834">
            <v>0</v>
          </cell>
          <cell r="O834">
            <v>2418</v>
          </cell>
          <cell r="P834">
            <v>106392</v>
          </cell>
        </row>
        <row r="835">
          <cell r="E835" t="str">
            <v xml:space="preserve">레듀샤 (SR) </v>
          </cell>
          <cell r="F835" t="str">
            <v>D50x40</v>
          </cell>
          <cell r="G835" t="str">
            <v>EA</v>
          </cell>
          <cell r="H835">
            <v>42</v>
          </cell>
          <cell r="I835">
            <v>7800</v>
          </cell>
          <cell r="J835">
            <v>327600</v>
          </cell>
          <cell r="K835">
            <v>0</v>
          </cell>
          <cell r="L835">
            <v>0</v>
          </cell>
          <cell r="M835">
            <v>0</v>
          </cell>
          <cell r="N835">
            <v>0</v>
          </cell>
          <cell r="O835">
            <v>7800</v>
          </cell>
          <cell r="P835">
            <v>327600</v>
          </cell>
        </row>
        <row r="836">
          <cell r="E836" t="str">
            <v xml:space="preserve">레듀샤 (SR) </v>
          </cell>
          <cell r="F836" t="str">
            <v>D65x50</v>
          </cell>
          <cell r="G836" t="str">
            <v>EA</v>
          </cell>
          <cell r="H836">
            <v>24</v>
          </cell>
          <cell r="I836">
            <v>8175</v>
          </cell>
          <cell r="J836">
            <v>196200</v>
          </cell>
          <cell r="K836">
            <v>0</v>
          </cell>
          <cell r="L836">
            <v>0</v>
          </cell>
          <cell r="M836">
            <v>0</v>
          </cell>
          <cell r="N836">
            <v>0</v>
          </cell>
          <cell r="O836">
            <v>8175</v>
          </cell>
          <cell r="P836">
            <v>196200</v>
          </cell>
        </row>
        <row r="837">
          <cell r="E837" t="str">
            <v>레듀샤(STS 용접 S#10)</v>
          </cell>
          <cell r="F837" t="str">
            <v>D65x40</v>
          </cell>
          <cell r="G837" t="str">
            <v>EA</v>
          </cell>
          <cell r="H837">
            <v>8</v>
          </cell>
          <cell r="I837">
            <v>7250</v>
          </cell>
          <cell r="J837">
            <v>58000</v>
          </cell>
          <cell r="K837">
            <v>0</v>
          </cell>
          <cell r="L837">
            <v>0</v>
          </cell>
          <cell r="M837">
            <v>0</v>
          </cell>
          <cell r="N837">
            <v>0</v>
          </cell>
          <cell r="O837">
            <v>7250</v>
          </cell>
          <cell r="P837">
            <v>58000</v>
          </cell>
        </row>
        <row r="838">
          <cell r="E838" t="str">
            <v>레듀샤(STS 용접 S#10)</v>
          </cell>
          <cell r="F838" t="str">
            <v>D80x40</v>
          </cell>
          <cell r="G838" t="str">
            <v>EA</v>
          </cell>
          <cell r="H838">
            <v>4</v>
          </cell>
          <cell r="I838">
            <v>7613</v>
          </cell>
          <cell r="J838">
            <v>30452</v>
          </cell>
          <cell r="K838">
            <v>0</v>
          </cell>
          <cell r="L838">
            <v>0</v>
          </cell>
          <cell r="M838">
            <v>0</v>
          </cell>
          <cell r="N838">
            <v>0</v>
          </cell>
          <cell r="O838">
            <v>7613</v>
          </cell>
          <cell r="P838">
            <v>30452</v>
          </cell>
        </row>
        <row r="839">
          <cell r="E839" t="str">
            <v>레듀샤(STS 용접 S#10)</v>
          </cell>
          <cell r="F839" t="str">
            <v>D80x50</v>
          </cell>
          <cell r="G839" t="str">
            <v>EA</v>
          </cell>
          <cell r="H839">
            <v>2</v>
          </cell>
          <cell r="I839">
            <v>7993</v>
          </cell>
          <cell r="J839">
            <v>15986</v>
          </cell>
          <cell r="K839">
            <v>0</v>
          </cell>
          <cell r="L839">
            <v>0</v>
          </cell>
          <cell r="M839">
            <v>0</v>
          </cell>
          <cell r="N839">
            <v>0</v>
          </cell>
          <cell r="O839">
            <v>7993</v>
          </cell>
          <cell r="P839">
            <v>15986</v>
          </cell>
        </row>
        <row r="840">
          <cell r="E840" t="str">
            <v>레듀샤(STS 용접 S#10)</v>
          </cell>
          <cell r="F840" t="str">
            <v>D80x65</v>
          </cell>
          <cell r="G840" t="str">
            <v>EA</v>
          </cell>
          <cell r="H840">
            <v>16</v>
          </cell>
          <cell r="I840">
            <v>8780</v>
          </cell>
          <cell r="J840">
            <v>140480</v>
          </cell>
          <cell r="K840">
            <v>0</v>
          </cell>
          <cell r="L840">
            <v>0</v>
          </cell>
          <cell r="M840">
            <v>0</v>
          </cell>
          <cell r="N840">
            <v>0</v>
          </cell>
          <cell r="O840">
            <v>8780</v>
          </cell>
          <cell r="P840">
            <v>140480</v>
          </cell>
        </row>
        <row r="841">
          <cell r="E841" t="str">
            <v>레듀샤(STS 용접 S#10)</v>
          </cell>
          <cell r="F841" t="str">
            <v xml:space="preserve">D100x40 </v>
          </cell>
          <cell r="G841" t="str">
            <v>EA</v>
          </cell>
          <cell r="H841">
            <v>4</v>
          </cell>
          <cell r="I841">
            <v>6426</v>
          </cell>
          <cell r="J841">
            <v>25704</v>
          </cell>
          <cell r="K841">
            <v>0</v>
          </cell>
          <cell r="L841">
            <v>0</v>
          </cell>
          <cell r="M841">
            <v>0</v>
          </cell>
          <cell r="N841">
            <v>0</v>
          </cell>
          <cell r="O841">
            <v>6426</v>
          </cell>
          <cell r="P841">
            <v>25704</v>
          </cell>
        </row>
        <row r="842">
          <cell r="E842" t="str">
            <v>레듀샤(STS 용접 S#10)</v>
          </cell>
          <cell r="F842" t="str">
            <v xml:space="preserve">D100x80 </v>
          </cell>
          <cell r="G842" t="str">
            <v>EA</v>
          </cell>
          <cell r="H842">
            <v>6</v>
          </cell>
          <cell r="I842">
            <v>9180</v>
          </cell>
          <cell r="J842">
            <v>55080</v>
          </cell>
          <cell r="K842">
            <v>0</v>
          </cell>
          <cell r="L842">
            <v>0</v>
          </cell>
          <cell r="M842">
            <v>0</v>
          </cell>
          <cell r="N842">
            <v>0</v>
          </cell>
          <cell r="O842">
            <v>9180</v>
          </cell>
          <cell r="P842">
            <v>55080</v>
          </cell>
        </row>
        <row r="843">
          <cell r="E843" t="str">
            <v>레듀샤(STS 용접 S#10)</v>
          </cell>
          <cell r="F843" t="str">
            <v>D125x100</v>
          </cell>
          <cell r="G843" t="str">
            <v>EA</v>
          </cell>
          <cell r="H843">
            <v>6</v>
          </cell>
          <cell r="I843">
            <v>11016</v>
          </cell>
          <cell r="J843">
            <v>66096</v>
          </cell>
          <cell r="K843">
            <v>0</v>
          </cell>
          <cell r="L843">
            <v>0</v>
          </cell>
          <cell r="M843">
            <v>0</v>
          </cell>
          <cell r="N843">
            <v>0</v>
          </cell>
          <cell r="O843">
            <v>11016</v>
          </cell>
          <cell r="P843">
            <v>66096</v>
          </cell>
        </row>
        <row r="844">
          <cell r="E844" t="str">
            <v xml:space="preserve">캡 (SR) </v>
          </cell>
          <cell r="F844" t="str">
            <v xml:space="preserve">D25 </v>
          </cell>
          <cell r="G844" t="str">
            <v>EA</v>
          </cell>
          <cell r="H844">
            <v>98</v>
          </cell>
          <cell r="I844">
            <v>2240</v>
          </cell>
          <cell r="J844">
            <v>219520</v>
          </cell>
          <cell r="K844">
            <v>0</v>
          </cell>
          <cell r="L844">
            <v>0</v>
          </cell>
          <cell r="M844">
            <v>0</v>
          </cell>
          <cell r="N844">
            <v>0</v>
          </cell>
          <cell r="O844">
            <v>2240</v>
          </cell>
          <cell r="P844">
            <v>219520</v>
          </cell>
        </row>
        <row r="845">
          <cell r="E845" t="str">
            <v xml:space="preserve">캡 (SR) </v>
          </cell>
          <cell r="F845" t="str">
            <v xml:space="preserve">D30 </v>
          </cell>
          <cell r="G845" t="str">
            <v>EA</v>
          </cell>
          <cell r="H845">
            <v>4</v>
          </cell>
          <cell r="I845">
            <v>2850</v>
          </cell>
          <cell r="J845">
            <v>11400</v>
          </cell>
          <cell r="K845">
            <v>0</v>
          </cell>
          <cell r="L845">
            <v>0</v>
          </cell>
          <cell r="M845">
            <v>0</v>
          </cell>
          <cell r="N845">
            <v>0</v>
          </cell>
          <cell r="O845">
            <v>2850</v>
          </cell>
          <cell r="P845">
            <v>11400</v>
          </cell>
        </row>
        <row r="846">
          <cell r="E846" t="str">
            <v xml:space="preserve">캡 (SR) </v>
          </cell>
          <cell r="F846" t="str">
            <v xml:space="preserve">D40 </v>
          </cell>
          <cell r="G846" t="str">
            <v>EA</v>
          </cell>
          <cell r="H846">
            <v>2</v>
          </cell>
          <cell r="I846">
            <v>3420</v>
          </cell>
          <cell r="J846">
            <v>6840</v>
          </cell>
          <cell r="K846">
            <v>0</v>
          </cell>
          <cell r="L846">
            <v>0</v>
          </cell>
          <cell r="M846">
            <v>0</v>
          </cell>
          <cell r="N846">
            <v>0</v>
          </cell>
          <cell r="O846">
            <v>3420</v>
          </cell>
          <cell r="P846">
            <v>6840</v>
          </cell>
        </row>
        <row r="847">
          <cell r="E847" t="str">
            <v xml:space="preserve">K-유니온 (SR) </v>
          </cell>
          <cell r="F847" t="str">
            <v xml:space="preserve">D13x1/2 </v>
          </cell>
          <cell r="G847" t="str">
            <v>EA</v>
          </cell>
          <cell r="H847">
            <v>19</v>
          </cell>
          <cell r="I847">
            <v>1500</v>
          </cell>
          <cell r="J847">
            <v>28500</v>
          </cell>
          <cell r="K847">
            <v>0</v>
          </cell>
          <cell r="L847">
            <v>0</v>
          </cell>
          <cell r="M847">
            <v>0</v>
          </cell>
          <cell r="N847">
            <v>0</v>
          </cell>
          <cell r="O847">
            <v>1500</v>
          </cell>
          <cell r="P847">
            <v>28500</v>
          </cell>
        </row>
        <row r="848">
          <cell r="E848" t="str">
            <v xml:space="preserve">K-유니온 (SR) </v>
          </cell>
          <cell r="F848" t="str">
            <v xml:space="preserve">D20x3/4 </v>
          </cell>
          <cell r="G848" t="str">
            <v>EA</v>
          </cell>
          <cell r="H848">
            <v>380</v>
          </cell>
          <cell r="I848">
            <v>2000</v>
          </cell>
          <cell r="J848">
            <v>760000</v>
          </cell>
          <cell r="K848">
            <v>0</v>
          </cell>
          <cell r="L848">
            <v>0</v>
          </cell>
          <cell r="M848">
            <v>0</v>
          </cell>
          <cell r="N848">
            <v>0</v>
          </cell>
          <cell r="O848">
            <v>2000</v>
          </cell>
          <cell r="P848">
            <v>760000</v>
          </cell>
        </row>
        <row r="849">
          <cell r="E849" t="str">
            <v xml:space="preserve">K-유니온 (SR) </v>
          </cell>
          <cell r="F849" t="str">
            <v xml:space="preserve">D25x1 </v>
          </cell>
          <cell r="G849" t="str">
            <v>EA</v>
          </cell>
          <cell r="H849">
            <v>3</v>
          </cell>
          <cell r="I849">
            <v>2860</v>
          </cell>
          <cell r="J849">
            <v>8580</v>
          </cell>
          <cell r="K849">
            <v>0</v>
          </cell>
          <cell r="L849">
            <v>0</v>
          </cell>
          <cell r="M849">
            <v>0</v>
          </cell>
          <cell r="N849">
            <v>0</v>
          </cell>
          <cell r="O849">
            <v>2860</v>
          </cell>
          <cell r="P849">
            <v>8580</v>
          </cell>
        </row>
        <row r="850">
          <cell r="E850" t="str">
            <v xml:space="preserve">K-유니온 (SR) </v>
          </cell>
          <cell r="F850" t="str">
            <v xml:space="preserve">D30x1 1/4 </v>
          </cell>
          <cell r="G850" t="str">
            <v>EA</v>
          </cell>
          <cell r="H850">
            <v>11</v>
          </cell>
          <cell r="I850">
            <v>3000</v>
          </cell>
          <cell r="J850">
            <v>33000</v>
          </cell>
          <cell r="K850">
            <v>0</v>
          </cell>
          <cell r="L850">
            <v>0</v>
          </cell>
          <cell r="M850">
            <v>0</v>
          </cell>
          <cell r="N850">
            <v>0</v>
          </cell>
          <cell r="O850">
            <v>3000</v>
          </cell>
          <cell r="P850">
            <v>33000</v>
          </cell>
        </row>
        <row r="851">
          <cell r="E851" t="str">
            <v xml:space="preserve">K-유니온 (SR) </v>
          </cell>
          <cell r="F851" t="str">
            <v xml:space="preserve">D40x1 1/2 </v>
          </cell>
          <cell r="G851" t="str">
            <v>EA</v>
          </cell>
          <cell r="H851">
            <v>31</v>
          </cell>
          <cell r="I851">
            <v>4000</v>
          </cell>
          <cell r="J851">
            <v>124000</v>
          </cell>
          <cell r="K851">
            <v>0</v>
          </cell>
          <cell r="L851">
            <v>0</v>
          </cell>
          <cell r="M851">
            <v>0</v>
          </cell>
          <cell r="N851">
            <v>0</v>
          </cell>
          <cell r="O851">
            <v>4000</v>
          </cell>
          <cell r="P851">
            <v>124000</v>
          </cell>
        </row>
        <row r="852">
          <cell r="E852" t="str">
            <v xml:space="preserve">K-유니온 (SR) </v>
          </cell>
          <cell r="F852" t="str">
            <v xml:space="preserve">D50x2 </v>
          </cell>
          <cell r="G852" t="str">
            <v>EA</v>
          </cell>
          <cell r="H852">
            <v>28</v>
          </cell>
          <cell r="I852">
            <v>5200</v>
          </cell>
          <cell r="J852">
            <v>145600</v>
          </cell>
          <cell r="K852">
            <v>0</v>
          </cell>
          <cell r="L852">
            <v>0</v>
          </cell>
          <cell r="M852">
            <v>0</v>
          </cell>
          <cell r="N852">
            <v>0</v>
          </cell>
          <cell r="O852">
            <v>5200</v>
          </cell>
          <cell r="P852">
            <v>145600</v>
          </cell>
        </row>
        <row r="853">
          <cell r="E853" t="str">
            <v xml:space="preserve">니플 (STS 나사) </v>
          </cell>
          <cell r="F853" t="str">
            <v xml:space="preserve">D15 </v>
          </cell>
          <cell r="G853" t="str">
            <v>EA</v>
          </cell>
          <cell r="H853">
            <v>46</v>
          </cell>
          <cell r="I853">
            <v>340</v>
          </cell>
          <cell r="J853">
            <v>15640</v>
          </cell>
          <cell r="K853">
            <v>0</v>
          </cell>
          <cell r="L853">
            <v>0</v>
          </cell>
          <cell r="M853">
            <v>0</v>
          </cell>
          <cell r="N853">
            <v>0</v>
          </cell>
          <cell r="O853">
            <v>340</v>
          </cell>
          <cell r="P853">
            <v>15640</v>
          </cell>
        </row>
        <row r="854">
          <cell r="E854" t="str">
            <v xml:space="preserve">니플 (STS 나사) </v>
          </cell>
          <cell r="F854" t="str">
            <v xml:space="preserve">D20 </v>
          </cell>
          <cell r="G854" t="str">
            <v>EA</v>
          </cell>
          <cell r="H854">
            <v>32</v>
          </cell>
          <cell r="I854">
            <v>380</v>
          </cell>
          <cell r="J854">
            <v>12160</v>
          </cell>
          <cell r="K854">
            <v>0</v>
          </cell>
          <cell r="L854">
            <v>0</v>
          </cell>
          <cell r="M854">
            <v>0</v>
          </cell>
          <cell r="N854">
            <v>0</v>
          </cell>
          <cell r="O854">
            <v>380</v>
          </cell>
          <cell r="P854">
            <v>12160</v>
          </cell>
        </row>
        <row r="855">
          <cell r="E855" t="str">
            <v xml:space="preserve">니플 (STS 나사) </v>
          </cell>
          <cell r="F855" t="str">
            <v xml:space="preserve">D25 </v>
          </cell>
          <cell r="G855" t="str">
            <v>EA</v>
          </cell>
          <cell r="H855">
            <v>3</v>
          </cell>
          <cell r="I855">
            <v>590</v>
          </cell>
          <cell r="J855">
            <v>1770</v>
          </cell>
          <cell r="K855">
            <v>0</v>
          </cell>
          <cell r="L855">
            <v>0</v>
          </cell>
          <cell r="M855">
            <v>0</v>
          </cell>
          <cell r="N855">
            <v>0</v>
          </cell>
          <cell r="O855">
            <v>590</v>
          </cell>
          <cell r="P855">
            <v>1770</v>
          </cell>
        </row>
        <row r="856">
          <cell r="E856" t="str">
            <v xml:space="preserve">니플 (STS 나사) </v>
          </cell>
          <cell r="F856" t="str">
            <v xml:space="preserve">D32 </v>
          </cell>
          <cell r="G856" t="str">
            <v>EA</v>
          </cell>
          <cell r="H856">
            <v>5</v>
          </cell>
          <cell r="I856">
            <v>756</v>
          </cell>
          <cell r="J856">
            <v>3780</v>
          </cell>
          <cell r="K856">
            <v>0</v>
          </cell>
          <cell r="L856">
            <v>0</v>
          </cell>
          <cell r="M856">
            <v>0</v>
          </cell>
          <cell r="N856">
            <v>0</v>
          </cell>
          <cell r="O856">
            <v>756</v>
          </cell>
          <cell r="P856">
            <v>3780</v>
          </cell>
        </row>
        <row r="857">
          <cell r="E857" t="str">
            <v xml:space="preserve">니플 (STS 나사) </v>
          </cell>
          <cell r="F857" t="str">
            <v xml:space="preserve">D40 </v>
          </cell>
          <cell r="G857" t="str">
            <v>EA</v>
          </cell>
          <cell r="H857">
            <v>18</v>
          </cell>
          <cell r="I857">
            <v>925</v>
          </cell>
          <cell r="J857">
            <v>16650</v>
          </cell>
          <cell r="K857">
            <v>0</v>
          </cell>
          <cell r="L857">
            <v>0</v>
          </cell>
          <cell r="M857">
            <v>0</v>
          </cell>
          <cell r="N857">
            <v>0</v>
          </cell>
          <cell r="O857">
            <v>925</v>
          </cell>
          <cell r="P857">
            <v>16650</v>
          </cell>
        </row>
        <row r="858">
          <cell r="E858" t="str">
            <v xml:space="preserve">니플 (STS 나사) </v>
          </cell>
          <cell r="F858" t="str">
            <v xml:space="preserve">D50 </v>
          </cell>
          <cell r="G858" t="str">
            <v>EA</v>
          </cell>
          <cell r="H858">
            <v>20</v>
          </cell>
          <cell r="I858">
            <v>1310</v>
          </cell>
          <cell r="J858">
            <v>26200</v>
          </cell>
          <cell r="K858">
            <v>0</v>
          </cell>
          <cell r="L858">
            <v>0</v>
          </cell>
          <cell r="M858">
            <v>0</v>
          </cell>
          <cell r="N858">
            <v>0</v>
          </cell>
          <cell r="O858">
            <v>1310</v>
          </cell>
          <cell r="P858">
            <v>26200</v>
          </cell>
        </row>
        <row r="859">
          <cell r="E859" t="str">
            <v xml:space="preserve">니플 (STS 나사) </v>
          </cell>
          <cell r="F859" t="str">
            <v xml:space="preserve">D65 </v>
          </cell>
          <cell r="G859" t="str">
            <v>EA</v>
          </cell>
          <cell r="H859">
            <v>87</v>
          </cell>
          <cell r="I859">
            <v>1650</v>
          </cell>
          <cell r="J859">
            <v>143550</v>
          </cell>
          <cell r="K859">
            <v>0</v>
          </cell>
          <cell r="L859">
            <v>0</v>
          </cell>
          <cell r="M859">
            <v>0</v>
          </cell>
          <cell r="N859">
            <v>0</v>
          </cell>
          <cell r="O859">
            <v>1650</v>
          </cell>
          <cell r="P859">
            <v>143550</v>
          </cell>
        </row>
        <row r="860">
          <cell r="E860" t="str">
            <v xml:space="preserve">소켓 (SR) </v>
          </cell>
          <cell r="F860" t="str">
            <v xml:space="preserve">D30 </v>
          </cell>
          <cell r="G860" t="str">
            <v>EA</v>
          </cell>
          <cell r="H860">
            <v>2</v>
          </cell>
          <cell r="I860">
            <v>3370</v>
          </cell>
          <cell r="J860">
            <v>6740</v>
          </cell>
          <cell r="K860">
            <v>0</v>
          </cell>
          <cell r="L860">
            <v>0</v>
          </cell>
          <cell r="M860">
            <v>0</v>
          </cell>
          <cell r="N860">
            <v>0</v>
          </cell>
          <cell r="O860">
            <v>3370</v>
          </cell>
          <cell r="P860">
            <v>6740</v>
          </cell>
        </row>
        <row r="861">
          <cell r="E861" t="str">
            <v xml:space="preserve">소켓 (SR) </v>
          </cell>
          <cell r="F861" t="str">
            <v xml:space="preserve">D40 </v>
          </cell>
          <cell r="G861" t="str">
            <v>EA</v>
          </cell>
          <cell r="H861">
            <v>3</v>
          </cell>
          <cell r="I861">
            <v>4100</v>
          </cell>
          <cell r="J861">
            <v>12300</v>
          </cell>
          <cell r="K861">
            <v>0</v>
          </cell>
          <cell r="L861">
            <v>0</v>
          </cell>
          <cell r="M861">
            <v>0</v>
          </cell>
          <cell r="N861">
            <v>0</v>
          </cell>
          <cell r="O861">
            <v>4100</v>
          </cell>
          <cell r="P861">
            <v>12300</v>
          </cell>
        </row>
        <row r="862">
          <cell r="E862" t="str">
            <v>암아답타소켓(SR)</v>
          </cell>
          <cell r="F862" t="str">
            <v xml:space="preserve">D20x3/4 </v>
          </cell>
          <cell r="G862" t="str">
            <v>EA</v>
          </cell>
          <cell r="H862">
            <v>51</v>
          </cell>
          <cell r="I862">
            <v>3290</v>
          </cell>
          <cell r="J862">
            <v>167790</v>
          </cell>
          <cell r="K862">
            <v>0</v>
          </cell>
          <cell r="L862">
            <v>0</v>
          </cell>
          <cell r="M862">
            <v>0</v>
          </cell>
          <cell r="N862">
            <v>0</v>
          </cell>
          <cell r="O862">
            <v>3290</v>
          </cell>
          <cell r="P862">
            <v>167790</v>
          </cell>
        </row>
        <row r="863">
          <cell r="E863" t="str">
            <v>암아답타소켓(SR)</v>
          </cell>
          <cell r="F863" t="str">
            <v xml:space="preserve">D40x1 1/2 </v>
          </cell>
          <cell r="G863" t="str">
            <v>EA</v>
          </cell>
          <cell r="H863">
            <v>8</v>
          </cell>
          <cell r="I863">
            <v>4680</v>
          </cell>
          <cell r="J863">
            <v>37440</v>
          </cell>
          <cell r="K863">
            <v>0</v>
          </cell>
          <cell r="L863">
            <v>0</v>
          </cell>
          <cell r="M863">
            <v>0</v>
          </cell>
          <cell r="N863">
            <v>0</v>
          </cell>
          <cell r="O863">
            <v>4680</v>
          </cell>
          <cell r="P863">
            <v>37440</v>
          </cell>
        </row>
        <row r="864">
          <cell r="E864" t="str">
            <v>암아답타소켓(SR)</v>
          </cell>
          <cell r="F864" t="str">
            <v xml:space="preserve">D50x2 </v>
          </cell>
          <cell r="G864" t="str">
            <v>EA</v>
          </cell>
          <cell r="H864">
            <v>12</v>
          </cell>
          <cell r="I864">
            <v>5148</v>
          </cell>
          <cell r="J864">
            <v>61776</v>
          </cell>
          <cell r="K864">
            <v>0</v>
          </cell>
          <cell r="L864">
            <v>0</v>
          </cell>
          <cell r="M864">
            <v>0</v>
          </cell>
          <cell r="N864">
            <v>0</v>
          </cell>
          <cell r="O864">
            <v>5148</v>
          </cell>
          <cell r="P864">
            <v>61776</v>
          </cell>
        </row>
        <row r="865">
          <cell r="E865" t="str">
            <v>암아답타소켓(SR)</v>
          </cell>
          <cell r="F865" t="str">
            <v xml:space="preserve">D60x2 1/2 </v>
          </cell>
          <cell r="G865" t="str">
            <v>EA</v>
          </cell>
          <cell r="H865">
            <v>93</v>
          </cell>
          <cell r="I865">
            <v>5800</v>
          </cell>
          <cell r="J865">
            <v>539400</v>
          </cell>
          <cell r="K865">
            <v>0</v>
          </cell>
          <cell r="L865">
            <v>0</v>
          </cell>
          <cell r="M865">
            <v>0</v>
          </cell>
          <cell r="N865">
            <v>0</v>
          </cell>
          <cell r="O865">
            <v>5800</v>
          </cell>
          <cell r="P865">
            <v>539400</v>
          </cell>
        </row>
        <row r="866">
          <cell r="E866" t="str">
            <v>숫암아답타소켓(SR)</v>
          </cell>
          <cell r="F866" t="str">
            <v xml:space="preserve">D13x1/2 </v>
          </cell>
          <cell r="G866" t="str">
            <v>EA</v>
          </cell>
          <cell r="H866">
            <v>4</v>
          </cell>
          <cell r="I866">
            <v>2530</v>
          </cell>
          <cell r="J866">
            <v>10120</v>
          </cell>
          <cell r="K866">
            <v>0</v>
          </cell>
          <cell r="L866">
            <v>0</v>
          </cell>
          <cell r="M866">
            <v>0</v>
          </cell>
          <cell r="N866">
            <v>0</v>
          </cell>
          <cell r="O866">
            <v>2530</v>
          </cell>
          <cell r="P866">
            <v>10120</v>
          </cell>
        </row>
        <row r="867">
          <cell r="E867" t="str">
            <v>숫암아답타소켓(SR)</v>
          </cell>
          <cell r="F867" t="str">
            <v xml:space="preserve">D20x3/4 </v>
          </cell>
          <cell r="G867" t="str">
            <v>EA</v>
          </cell>
          <cell r="H867">
            <v>19</v>
          </cell>
          <cell r="I867">
            <v>3640</v>
          </cell>
          <cell r="J867">
            <v>69160</v>
          </cell>
          <cell r="K867">
            <v>0</v>
          </cell>
          <cell r="L867">
            <v>0</v>
          </cell>
          <cell r="M867">
            <v>0</v>
          </cell>
          <cell r="N867">
            <v>0</v>
          </cell>
          <cell r="O867">
            <v>3640</v>
          </cell>
          <cell r="P867">
            <v>69160</v>
          </cell>
        </row>
        <row r="868">
          <cell r="E868" t="str">
            <v>숫암아답타소켓(SR)</v>
          </cell>
          <cell r="F868" t="str">
            <v xml:space="preserve">D25x1 </v>
          </cell>
          <cell r="G868" t="str">
            <v>EA</v>
          </cell>
          <cell r="H868">
            <v>15</v>
          </cell>
          <cell r="I868">
            <v>4520</v>
          </cell>
          <cell r="J868">
            <v>67800</v>
          </cell>
          <cell r="K868">
            <v>0</v>
          </cell>
          <cell r="L868">
            <v>0</v>
          </cell>
          <cell r="M868">
            <v>0</v>
          </cell>
          <cell r="N868">
            <v>0</v>
          </cell>
          <cell r="O868">
            <v>4520</v>
          </cell>
          <cell r="P868">
            <v>67800</v>
          </cell>
        </row>
        <row r="869">
          <cell r="E869" t="str">
            <v>숫암아답타소켓(SR)</v>
          </cell>
          <cell r="F869" t="str">
            <v xml:space="preserve">D30x1 1/4 </v>
          </cell>
          <cell r="G869" t="str">
            <v>EA</v>
          </cell>
          <cell r="H869">
            <v>39</v>
          </cell>
          <cell r="I869">
            <v>5020</v>
          </cell>
          <cell r="J869">
            <v>195780</v>
          </cell>
          <cell r="K869">
            <v>0</v>
          </cell>
          <cell r="L869">
            <v>0</v>
          </cell>
          <cell r="M869">
            <v>0</v>
          </cell>
          <cell r="N869">
            <v>0</v>
          </cell>
          <cell r="O869">
            <v>5020</v>
          </cell>
          <cell r="P869">
            <v>195780</v>
          </cell>
        </row>
        <row r="870">
          <cell r="E870" t="str">
            <v>숫암아답타소켓(SR)</v>
          </cell>
          <cell r="F870" t="str">
            <v xml:space="preserve">D40x1 1/2 </v>
          </cell>
          <cell r="G870" t="str">
            <v>EA</v>
          </cell>
          <cell r="H870">
            <v>59</v>
          </cell>
          <cell r="I870">
            <v>14490</v>
          </cell>
          <cell r="J870">
            <v>854910</v>
          </cell>
          <cell r="K870">
            <v>0</v>
          </cell>
          <cell r="L870">
            <v>0</v>
          </cell>
          <cell r="M870">
            <v>0</v>
          </cell>
          <cell r="N870">
            <v>0</v>
          </cell>
          <cell r="O870">
            <v>14490</v>
          </cell>
          <cell r="P870">
            <v>854910</v>
          </cell>
        </row>
        <row r="871">
          <cell r="E871" t="str">
            <v>숫암아답타소켓(SR)</v>
          </cell>
          <cell r="F871" t="str">
            <v xml:space="preserve">D50x2 </v>
          </cell>
          <cell r="G871" t="str">
            <v>EA</v>
          </cell>
          <cell r="H871">
            <v>38</v>
          </cell>
          <cell r="I871">
            <v>2530</v>
          </cell>
          <cell r="J871">
            <v>96140</v>
          </cell>
          <cell r="K871">
            <v>0</v>
          </cell>
          <cell r="L871">
            <v>0</v>
          </cell>
          <cell r="M871">
            <v>0</v>
          </cell>
          <cell r="N871">
            <v>0</v>
          </cell>
          <cell r="O871">
            <v>2530</v>
          </cell>
          <cell r="P871">
            <v>96140</v>
          </cell>
        </row>
        <row r="872">
          <cell r="E872" t="str">
            <v xml:space="preserve">체크밸브(청동.10Kg) </v>
          </cell>
          <cell r="F872" t="str">
            <v xml:space="preserve">D50 </v>
          </cell>
          <cell r="G872" t="str">
            <v>EA</v>
          </cell>
          <cell r="H872">
            <v>6</v>
          </cell>
          <cell r="I872">
            <v>19305</v>
          </cell>
          <cell r="J872">
            <v>115830</v>
          </cell>
          <cell r="K872">
            <v>0</v>
          </cell>
          <cell r="L872">
            <v>0</v>
          </cell>
          <cell r="M872">
            <v>0</v>
          </cell>
          <cell r="N872">
            <v>0</v>
          </cell>
          <cell r="O872">
            <v>19305</v>
          </cell>
          <cell r="P872">
            <v>115830</v>
          </cell>
        </row>
        <row r="873">
          <cell r="E873" t="str">
            <v xml:space="preserve">체크밸브(주철.10Kg) </v>
          </cell>
          <cell r="F873" t="str">
            <v xml:space="preserve">D65 </v>
          </cell>
          <cell r="G873" t="str">
            <v>EA</v>
          </cell>
          <cell r="H873">
            <v>4</v>
          </cell>
          <cell r="I873">
            <v>21450</v>
          </cell>
          <cell r="J873">
            <v>85800</v>
          </cell>
          <cell r="K873">
            <v>0</v>
          </cell>
          <cell r="L873">
            <v>0</v>
          </cell>
          <cell r="M873">
            <v>0</v>
          </cell>
          <cell r="N873">
            <v>0</v>
          </cell>
          <cell r="O873">
            <v>21450</v>
          </cell>
          <cell r="P873">
            <v>85800</v>
          </cell>
        </row>
        <row r="874">
          <cell r="E874" t="str">
            <v xml:space="preserve">체크밸브(주철.10Kg) </v>
          </cell>
          <cell r="F874" t="str">
            <v xml:space="preserve">D80 </v>
          </cell>
          <cell r="G874" t="str">
            <v>EA</v>
          </cell>
          <cell r="H874">
            <v>2</v>
          </cell>
          <cell r="I874">
            <v>24700</v>
          </cell>
          <cell r="J874">
            <v>49400</v>
          </cell>
          <cell r="K874">
            <v>0</v>
          </cell>
          <cell r="L874">
            <v>0</v>
          </cell>
          <cell r="M874">
            <v>0</v>
          </cell>
          <cell r="N874">
            <v>0</v>
          </cell>
          <cell r="O874">
            <v>24700</v>
          </cell>
          <cell r="P874">
            <v>49400</v>
          </cell>
        </row>
        <row r="875">
          <cell r="E875" t="str">
            <v xml:space="preserve">체크밸브(주철.10Kg) </v>
          </cell>
          <cell r="F875" t="str">
            <v>D100</v>
          </cell>
          <cell r="G875" t="str">
            <v>EA</v>
          </cell>
          <cell r="H875">
            <v>2</v>
          </cell>
          <cell r="I875">
            <v>33800</v>
          </cell>
          <cell r="J875">
            <v>67600</v>
          </cell>
          <cell r="K875">
            <v>0</v>
          </cell>
          <cell r="L875">
            <v>0</v>
          </cell>
          <cell r="M875">
            <v>0</v>
          </cell>
          <cell r="N875">
            <v>0</v>
          </cell>
          <cell r="O875">
            <v>33800</v>
          </cell>
          <cell r="P875">
            <v>67600</v>
          </cell>
        </row>
        <row r="876">
          <cell r="E876" t="str">
            <v>볼밸브(황동.10Kg)</v>
          </cell>
          <cell r="F876" t="str">
            <v xml:space="preserve">D15 </v>
          </cell>
          <cell r="G876" t="str">
            <v>EA</v>
          </cell>
          <cell r="H876">
            <v>23</v>
          </cell>
          <cell r="I876">
            <v>2290</v>
          </cell>
          <cell r="J876">
            <v>52670</v>
          </cell>
          <cell r="K876">
            <v>0</v>
          </cell>
          <cell r="L876">
            <v>0</v>
          </cell>
          <cell r="M876">
            <v>0</v>
          </cell>
          <cell r="N876">
            <v>0</v>
          </cell>
          <cell r="O876">
            <v>2290</v>
          </cell>
          <cell r="P876">
            <v>52670</v>
          </cell>
        </row>
        <row r="877">
          <cell r="E877" t="str">
            <v>볼밸브(황동.10Kg)</v>
          </cell>
          <cell r="F877" t="str">
            <v xml:space="preserve">D20 </v>
          </cell>
          <cell r="G877" t="str">
            <v>EA</v>
          </cell>
          <cell r="H877">
            <v>380</v>
          </cell>
          <cell r="I877">
            <v>4743</v>
          </cell>
          <cell r="J877">
            <v>1802340</v>
          </cell>
          <cell r="K877">
            <v>0</v>
          </cell>
          <cell r="L877">
            <v>0</v>
          </cell>
          <cell r="M877">
            <v>0</v>
          </cell>
          <cell r="N877">
            <v>0</v>
          </cell>
          <cell r="O877">
            <v>4743</v>
          </cell>
          <cell r="P877">
            <v>1802340</v>
          </cell>
        </row>
        <row r="878">
          <cell r="E878" t="str">
            <v>볼밸브(황동.10Kg)</v>
          </cell>
          <cell r="F878" t="str">
            <v xml:space="preserve">D25 </v>
          </cell>
          <cell r="G878" t="str">
            <v>EA</v>
          </cell>
          <cell r="H878">
            <v>4</v>
          </cell>
          <cell r="I878">
            <v>5270</v>
          </cell>
          <cell r="J878">
            <v>21080</v>
          </cell>
          <cell r="K878">
            <v>0</v>
          </cell>
          <cell r="L878">
            <v>0</v>
          </cell>
          <cell r="M878">
            <v>0</v>
          </cell>
          <cell r="N878">
            <v>0</v>
          </cell>
          <cell r="O878">
            <v>5270</v>
          </cell>
          <cell r="P878">
            <v>21080</v>
          </cell>
        </row>
        <row r="879">
          <cell r="E879" t="str">
            <v>볼밸브(황동.10Kg)</v>
          </cell>
          <cell r="F879" t="str">
            <v xml:space="preserve">D32 </v>
          </cell>
          <cell r="G879" t="str">
            <v>EA</v>
          </cell>
          <cell r="H879">
            <v>37</v>
          </cell>
          <cell r="I879">
            <v>7650</v>
          </cell>
          <cell r="J879">
            <v>283050</v>
          </cell>
          <cell r="K879">
            <v>0</v>
          </cell>
          <cell r="L879">
            <v>0</v>
          </cell>
          <cell r="M879">
            <v>0</v>
          </cell>
          <cell r="N879">
            <v>0</v>
          </cell>
          <cell r="O879">
            <v>7650</v>
          </cell>
          <cell r="P879">
            <v>283050</v>
          </cell>
        </row>
        <row r="880">
          <cell r="E880" t="str">
            <v>볼밸브(황동.10Kg)</v>
          </cell>
          <cell r="F880" t="str">
            <v xml:space="preserve">D40 </v>
          </cell>
          <cell r="G880" t="str">
            <v>EA</v>
          </cell>
          <cell r="H880">
            <v>30</v>
          </cell>
          <cell r="I880">
            <v>8750</v>
          </cell>
          <cell r="J880">
            <v>262500</v>
          </cell>
          <cell r="K880">
            <v>0</v>
          </cell>
          <cell r="L880">
            <v>0</v>
          </cell>
          <cell r="M880">
            <v>0</v>
          </cell>
          <cell r="N880">
            <v>0</v>
          </cell>
          <cell r="O880">
            <v>8750</v>
          </cell>
          <cell r="P880">
            <v>262500</v>
          </cell>
        </row>
        <row r="881">
          <cell r="E881" t="str">
            <v>볼밸브(황동.10Kg)</v>
          </cell>
          <cell r="F881" t="str">
            <v xml:space="preserve">D50 </v>
          </cell>
          <cell r="G881" t="str">
            <v>EA</v>
          </cell>
          <cell r="H881">
            <v>22</v>
          </cell>
          <cell r="I881">
            <v>13300</v>
          </cell>
          <cell r="J881">
            <v>292600</v>
          </cell>
          <cell r="K881">
            <v>0</v>
          </cell>
          <cell r="L881">
            <v>0</v>
          </cell>
          <cell r="M881">
            <v>0</v>
          </cell>
          <cell r="N881">
            <v>0</v>
          </cell>
          <cell r="O881">
            <v>13300</v>
          </cell>
          <cell r="P881">
            <v>292600</v>
          </cell>
        </row>
        <row r="882">
          <cell r="E882" t="str">
            <v>정유량조절밸브(나사)</v>
          </cell>
          <cell r="F882" t="str">
            <v xml:space="preserve">D25 </v>
          </cell>
          <cell r="G882" t="str">
            <v>EA</v>
          </cell>
          <cell r="H882">
            <v>4</v>
          </cell>
          <cell r="I882">
            <v>254000</v>
          </cell>
          <cell r="J882">
            <v>1016000</v>
          </cell>
          <cell r="K882">
            <v>0</v>
          </cell>
          <cell r="L882">
            <v>0</v>
          </cell>
          <cell r="M882">
            <v>0</v>
          </cell>
          <cell r="N882">
            <v>0</v>
          </cell>
          <cell r="O882">
            <v>254000</v>
          </cell>
          <cell r="P882">
            <v>1016000</v>
          </cell>
        </row>
        <row r="883">
          <cell r="E883" t="str">
            <v>정유량조절밸브(나사)</v>
          </cell>
          <cell r="F883" t="str">
            <v xml:space="preserve">D32 </v>
          </cell>
          <cell r="G883" t="str">
            <v>EA</v>
          </cell>
          <cell r="H883">
            <v>6</v>
          </cell>
          <cell r="I883">
            <v>364500</v>
          </cell>
          <cell r="J883">
            <v>2187000</v>
          </cell>
          <cell r="K883">
            <v>0</v>
          </cell>
          <cell r="L883">
            <v>0</v>
          </cell>
          <cell r="M883">
            <v>0</v>
          </cell>
          <cell r="N883">
            <v>0</v>
          </cell>
          <cell r="O883">
            <v>364500</v>
          </cell>
          <cell r="P883">
            <v>2187000</v>
          </cell>
        </row>
        <row r="884">
          <cell r="E884" t="str">
            <v>정유량조절밸브(나사)</v>
          </cell>
          <cell r="F884" t="str">
            <v xml:space="preserve">D40 </v>
          </cell>
          <cell r="G884" t="str">
            <v>EA</v>
          </cell>
          <cell r="H884">
            <v>8</v>
          </cell>
          <cell r="I884">
            <v>436000</v>
          </cell>
          <cell r="J884">
            <v>3488000</v>
          </cell>
          <cell r="K884">
            <v>0</v>
          </cell>
          <cell r="L884">
            <v>0</v>
          </cell>
          <cell r="M884">
            <v>0</v>
          </cell>
          <cell r="N884">
            <v>0</v>
          </cell>
          <cell r="O884">
            <v>436000</v>
          </cell>
          <cell r="P884">
            <v>3488000</v>
          </cell>
        </row>
        <row r="885">
          <cell r="E885" t="str">
            <v>정유량조절밸브(나사)</v>
          </cell>
          <cell r="F885" t="str">
            <v xml:space="preserve">D50 </v>
          </cell>
          <cell r="G885" t="str">
            <v>EA</v>
          </cell>
          <cell r="H885">
            <v>5</v>
          </cell>
          <cell r="I885">
            <v>517000</v>
          </cell>
          <cell r="J885">
            <v>2585000</v>
          </cell>
          <cell r="K885">
            <v>0</v>
          </cell>
          <cell r="L885">
            <v>0</v>
          </cell>
          <cell r="M885">
            <v>0</v>
          </cell>
          <cell r="N885">
            <v>0</v>
          </cell>
          <cell r="O885">
            <v>517000</v>
          </cell>
          <cell r="P885">
            <v>2585000</v>
          </cell>
        </row>
        <row r="886">
          <cell r="E886" t="str">
            <v>정유량조절밸브 (후렌지)</v>
          </cell>
          <cell r="F886" t="str">
            <v xml:space="preserve">D65 </v>
          </cell>
          <cell r="G886" t="str">
            <v>EA</v>
          </cell>
          <cell r="H886">
            <v>7</v>
          </cell>
          <cell r="I886">
            <v>450000</v>
          </cell>
          <cell r="J886">
            <v>3150000</v>
          </cell>
          <cell r="K886">
            <v>0</v>
          </cell>
          <cell r="L886">
            <v>0</v>
          </cell>
          <cell r="M886">
            <v>0</v>
          </cell>
          <cell r="N886">
            <v>0</v>
          </cell>
          <cell r="O886">
            <v>450000</v>
          </cell>
          <cell r="P886">
            <v>3150000</v>
          </cell>
        </row>
        <row r="887">
          <cell r="E887" t="str">
            <v>정유량조절밸브 (후렌지)</v>
          </cell>
          <cell r="F887" t="str">
            <v xml:space="preserve">D80 </v>
          </cell>
          <cell r="G887" t="str">
            <v>EA</v>
          </cell>
          <cell r="H887">
            <v>3</v>
          </cell>
          <cell r="I887">
            <v>600000</v>
          </cell>
          <cell r="J887">
            <v>1800000</v>
          </cell>
          <cell r="K887">
            <v>0</v>
          </cell>
          <cell r="L887">
            <v>0</v>
          </cell>
          <cell r="M887">
            <v>0</v>
          </cell>
          <cell r="N887">
            <v>0</v>
          </cell>
          <cell r="O887">
            <v>600000</v>
          </cell>
          <cell r="P887">
            <v>1800000</v>
          </cell>
        </row>
        <row r="888">
          <cell r="E888" t="str">
            <v>버터플라이밸브(LAVER-TYPE)</v>
          </cell>
          <cell r="F888" t="str">
            <v xml:space="preserve">D65(10kg.WAFER) </v>
          </cell>
          <cell r="G888" t="str">
            <v>EA</v>
          </cell>
          <cell r="H888">
            <v>35</v>
          </cell>
          <cell r="I888">
            <v>140600</v>
          </cell>
          <cell r="J888">
            <v>4921000</v>
          </cell>
          <cell r="K888">
            <v>0</v>
          </cell>
          <cell r="L888">
            <v>0</v>
          </cell>
          <cell r="M888">
            <v>0</v>
          </cell>
          <cell r="N888">
            <v>0</v>
          </cell>
          <cell r="O888">
            <v>140600</v>
          </cell>
          <cell r="P888">
            <v>4921000</v>
          </cell>
        </row>
        <row r="889">
          <cell r="E889" t="str">
            <v>버터플라이밸브(LAVER-TYPE)</v>
          </cell>
          <cell r="F889" t="str">
            <v xml:space="preserve">D80(10kg.WAFER) </v>
          </cell>
          <cell r="G889" t="str">
            <v>EA</v>
          </cell>
          <cell r="H889">
            <v>30</v>
          </cell>
          <cell r="I889">
            <v>155100</v>
          </cell>
          <cell r="J889">
            <v>4653000</v>
          </cell>
          <cell r="K889">
            <v>0</v>
          </cell>
          <cell r="L889">
            <v>0</v>
          </cell>
          <cell r="M889">
            <v>0</v>
          </cell>
          <cell r="N889">
            <v>0</v>
          </cell>
          <cell r="O889">
            <v>155100</v>
          </cell>
          <cell r="P889">
            <v>4653000</v>
          </cell>
        </row>
        <row r="890">
          <cell r="E890" t="str">
            <v xml:space="preserve">버터플라이밸브(GEAR-TYPE) </v>
          </cell>
          <cell r="F890" t="str">
            <v xml:space="preserve">D100(10kg.WAFER) </v>
          </cell>
          <cell r="G890" t="str">
            <v>EA</v>
          </cell>
          <cell r="H890">
            <v>9</v>
          </cell>
          <cell r="I890">
            <v>312500</v>
          </cell>
          <cell r="J890">
            <v>2812500</v>
          </cell>
          <cell r="K890">
            <v>0</v>
          </cell>
          <cell r="L890">
            <v>0</v>
          </cell>
          <cell r="M890">
            <v>0</v>
          </cell>
          <cell r="N890">
            <v>0</v>
          </cell>
          <cell r="O890">
            <v>312500</v>
          </cell>
          <cell r="P890">
            <v>2812500</v>
          </cell>
        </row>
        <row r="891">
          <cell r="E891" t="str">
            <v xml:space="preserve">버터플라이밸브(GEAR-TYPE) </v>
          </cell>
          <cell r="F891" t="str">
            <v xml:space="preserve">D125(10kg.WAFER) </v>
          </cell>
          <cell r="G891" t="str">
            <v>EA</v>
          </cell>
          <cell r="H891">
            <v>5</v>
          </cell>
          <cell r="I891">
            <v>352000</v>
          </cell>
          <cell r="J891">
            <v>1760000</v>
          </cell>
          <cell r="K891">
            <v>0</v>
          </cell>
          <cell r="L891">
            <v>0</v>
          </cell>
          <cell r="M891">
            <v>0</v>
          </cell>
          <cell r="N891">
            <v>0</v>
          </cell>
          <cell r="O891">
            <v>352000</v>
          </cell>
          <cell r="P891">
            <v>1760000</v>
          </cell>
        </row>
        <row r="892">
          <cell r="E892" t="str">
            <v xml:space="preserve">버터플라이밸브(GEAR-TYPE) </v>
          </cell>
          <cell r="F892" t="str">
            <v xml:space="preserve">D150(10kg.WAFER) </v>
          </cell>
          <cell r="G892" t="str">
            <v>EA</v>
          </cell>
          <cell r="H892">
            <v>4</v>
          </cell>
          <cell r="I892">
            <v>407800</v>
          </cell>
          <cell r="J892">
            <v>1631200</v>
          </cell>
          <cell r="K892">
            <v>0</v>
          </cell>
          <cell r="L892">
            <v>0</v>
          </cell>
          <cell r="M892">
            <v>0</v>
          </cell>
          <cell r="N892">
            <v>0</v>
          </cell>
          <cell r="O892">
            <v>407800</v>
          </cell>
          <cell r="P892">
            <v>1631200</v>
          </cell>
        </row>
        <row r="893">
          <cell r="E893" t="str">
            <v>자동공기배출밸브(물용)</v>
          </cell>
          <cell r="F893" t="str">
            <v xml:space="preserve">D15 </v>
          </cell>
          <cell r="G893" t="str">
            <v>EA</v>
          </cell>
          <cell r="H893">
            <v>23</v>
          </cell>
          <cell r="I893">
            <v>23150</v>
          </cell>
          <cell r="J893">
            <v>532450</v>
          </cell>
          <cell r="K893">
            <v>0</v>
          </cell>
          <cell r="L893">
            <v>0</v>
          </cell>
          <cell r="M893">
            <v>0</v>
          </cell>
          <cell r="N893">
            <v>0</v>
          </cell>
          <cell r="O893">
            <v>23150</v>
          </cell>
          <cell r="P893">
            <v>532450</v>
          </cell>
        </row>
        <row r="894">
          <cell r="E894" t="str">
            <v>스트레나 (10kg.청동제-나사)</v>
          </cell>
          <cell r="F894" t="str">
            <v xml:space="preserve">D15 </v>
          </cell>
          <cell r="G894" t="str">
            <v>EA</v>
          </cell>
          <cell r="H894">
            <v>23</v>
          </cell>
          <cell r="I894">
            <v>6000</v>
          </cell>
          <cell r="J894">
            <v>138000</v>
          </cell>
          <cell r="K894">
            <v>0</v>
          </cell>
          <cell r="L894">
            <v>0</v>
          </cell>
          <cell r="M894">
            <v>0</v>
          </cell>
          <cell r="N894">
            <v>0</v>
          </cell>
          <cell r="O894">
            <v>6000</v>
          </cell>
          <cell r="P894">
            <v>138000</v>
          </cell>
        </row>
        <row r="895">
          <cell r="E895" t="str">
            <v>스트레나 (10kg.청동제-나사)</v>
          </cell>
          <cell r="F895" t="str">
            <v xml:space="preserve">D25 </v>
          </cell>
          <cell r="G895" t="str">
            <v>EA</v>
          </cell>
          <cell r="H895">
            <v>2</v>
          </cell>
          <cell r="I895">
            <v>29600</v>
          </cell>
          <cell r="J895">
            <v>59200</v>
          </cell>
          <cell r="K895">
            <v>0</v>
          </cell>
          <cell r="L895">
            <v>0</v>
          </cell>
          <cell r="M895">
            <v>0</v>
          </cell>
          <cell r="N895">
            <v>0</v>
          </cell>
          <cell r="O895">
            <v>29600</v>
          </cell>
          <cell r="P895">
            <v>59200</v>
          </cell>
        </row>
        <row r="896">
          <cell r="E896" t="str">
            <v>스트레나 (10kg.청동제-나사)</v>
          </cell>
          <cell r="F896" t="str">
            <v xml:space="preserve">D32 </v>
          </cell>
          <cell r="G896" t="str">
            <v>EA</v>
          </cell>
          <cell r="H896">
            <v>8</v>
          </cell>
          <cell r="I896">
            <v>35520</v>
          </cell>
          <cell r="J896">
            <v>284160</v>
          </cell>
          <cell r="K896">
            <v>0</v>
          </cell>
          <cell r="L896">
            <v>0</v>
          </cell>
          <cell r="M896">
            <v>0</v>
          </cell>
          <cell r="N896">
            <v>0</v>
          </cell>
          <cell r="O896">
            <v>35520</v>
          </cell>
          <cell r="P896">
            <v>284160</v>
          </cell>
        </row>
        <row r="897">
          <cell r="E897" t="str">
            <v>스트레나 (10kg.청동제-나사)</v>
          </cell>
          <cell r="F897" t="str">
            <v xml:space="preserve">D40 </v>
          </cell>
          <cell r="G897" t="str">
            <v>EA</v>
          </cell>
          <cell r="H897">
            <v>12</v>
          </cell>
          <cell r="I897">
            <v>40500</v>
          </cell>
          <cell r="J897">
            <v>486000</v>
          </cell>
          <cell r="K897">
            <v>0</v>
          </cell>
          <cell r="L897">
            <v>0</v>
          </cell>
          <cell r="M897">
            <v>0</v>
          </cell>
          <cell r="N897">
            <v>0</v>
          </cell>
          <cell r="O897">
            <v>40500</v>
          </cell>
          <cell r="P897">
            <v>486000</v>
          </cell>
        </row>
        <row r="898">
          <cell r="E898" t="str">
            <v>스트레나 (10kg.청동제-나사)</v>
          </cell>
          <cell r="F898" t="str">
            <v xml:space="preserve">D50 </v>
          </cell>
          <cell r="G898" t="str">
            <v>EA</v>
          </cell>
          <cell r="H898">
            <v>9</v>
          </cell>
          <cell r="I898">
            <v>43500</v>
          </cell>
          <cell r="J898">
            <v>391500</v>
          </cell>
          <cell r="K898">
            <v>0</v>
          </cell>
          <cell r="L898">
            <v>0</v>
          </cell>
          <cell r="M898">
            <v>0</v>
          </cell>
          <cell r="N898">
            <v>0</v>
          </cell>
          <cell r="O898">
            <v>43500</v>
          </cell>
          <cell r="P898">
            <v>391500</v>
          </cell>
        </row>
        <row r="899">
          <cell r="E899" t="str">
            <v>스트레나(10kg.주철제-후렌지)</v>
          </cell>
          <cell r="F899" t="str">
            <v xml:space="preserve">D65 </v>
          </cell>
          <cell r="G899" t="str">
            <v>EA</v>
          </cell>
          <cell r="H899">
            <v>10</v>
          </cell>
          <cell r="I899">
            <v>51200</v>
          </cell>
          <cell r="J899">
            <v>512000</v>
          </cell>
          <cell r="K899">
            <v>0</v>
          </cell>
          <cell r="L899">
            <v>0</v>
          </cell>
          <cell r="M899">
            <v>0</v>
          </cell>
          <cell r="N899">
            <v>0</v>
          </cell>
          <cell r="O899">
            <v>51200</v>
          </cell>
          <cell r="P899">
            <v>512000</v>
          </cell>
        </row>
        <row r="900">
          <cell r="E900" t="str">
            <v>스트레나(10kg.주철제-후렌지)</v>
          </cell>
          <cell r="F900" t="str">
            <v xml:space="preserve">D80 </v>
          </cell>
          <cell r="G900" t="str">
            <v>EA</v>
          </cell>
          <cell r="H900">
            <v>5</v>
          </cell>
          <cell r="I900">
            <v>74500</v>
          </cell>
          <cell r="J900">
            <v>372500</v>
          </cell>
          <cell r="K900">
            <v>0</v>
          </cell>
          <cell r="L900">
            <v>0</v>
          </cell>
          <cell r="M900">
            <v>0</v>
          </cell>
          <cell r="N900">
            <v>0</v>
          </cell>
          <cell r="O900">
            <v>74500</v>
          </cell>
          <cell r="P900">
            <v>372500</v>
          </cell>
        </row>
        <row r="901">
          <cell r="E901" t="str">
            <v>스트레나(10kg.주철제-후렌지)</v>
          </cell>
          <cell r="F901" t="str">
            <v>D100</v>
          </cell>
          <cell r="G901" t="str">
            <v>EA</v>
          </cell>
          <cell r="H901">
            <v>2</v>
          </cell>
          <cell r="I901">
            <v>92800</v>
          </cell>
          <cell r="J901">
            <v>185600</v>
          </cell>
          <cell r="K901">
            <v>0</v>
          </cell>
          <cell r="L901">
            <v>0</v>
          </cell>
          <cell r="M901">
            <v>0</v>
          </cell>
          <cell r="N901">
            <v>0</v>
          </cell>
          <cell r="O901">
            <v>92800</v>
          </cell>
          <cell r="P901">
            <v>185600</v>
          </cell>
        </row>
        <row r="902">
          <cell r="E902" t="str">
            <v xml:space="preserve">신축접수이음(단식-벨로즈형) </v>
          </cell>
          <cell r="F902" t="str">
            <v>D65(10kg/cm2)</v>
          </cell>
          <cell r="G902" t="str">
            <v>EA</v>
          </cell>
          <cell r="H902">
            <v>2</v>
          </cell>
          <cell r="I902">
            <v>101250</v>
          </cell>
          <cell r="J902">
            <v>202500</v>
          </cell>
          <cell r="K902">
            <v>0</v>
          </cell>
          <cell r="L902">
            <v>0</v>
          </cell>
          <cell r="M902">
            <v>0</v>
          </cell>
          <cell r="N902">
            <v>0</v>
          </cell>
          <cell r="O902">
            <v>101250</v>
          </cell>
          <cell r="P902">
            <v>202500</v>
          </cell>
        </row>
        <row r="903">
          <cell r="E903" t="str">
            <v xml:space="preserve">신축접수이음(단식-벨로즈형) </v>
          </cell>
          <cell r="F903" t="str">
            <v>D80 (10kg/cm2)</v>
          </cell>
          <cell r="G903" t="str">
            <v>EA</v>
          </cell>
          <cell r="H903">
            <v>2</v>
          </cell>
          <cell r="I903">
            <v>134520</v>
          </cell>
          <cell r="J903">
            <v>269040</v>
          </cell>
          <cell r="K903">
            <v>0</v>
          </cell>
          <cell r="L903">
            <v>0</v>
          </cell>
          <cell r="M903">
            <v>0</v>
          </cell>
          <cell r="N903">
            <v>0</v>
          </cell>
          <cell r="O903">
            <v>134520</v>
          </cell>
          <cell r="P903">
            <v>269040</v>
          </cell>
        </row>
        <row r="904">
          <cell r="E904" t="str">
            <v xml:space="preserve">신축접수이음(단식-벨로즈형) </v>
          </cell>
          <cell r="F904" t="str">
            <v xml:space="preserve">D100(10kg/cm2) </v>
          </cell>
          <cell r="G904" t="str">
            <v>EA</v>
          </cell>
          <cell r="H904">
            <v>2</v>
          </cell>
          <cell r="I904">
            <v>156000</v>
          </cell>
          <cell r="J904">
            <v>312000</v>
          </cell>
          <cell r="K904">
            <v>0</v>
          </cell>
          <cell r="L904">
            <v>0</v>
          </cell>
          <cell r="M904">
            <v>0</v>
          </cell>
          <cell r="N904">
            <v>0</v>
          </cell>
          <cell r="O904">
            <v>156000</v>
          </cell>
          <cell r="P904">
            <v>312000</v>
          </cell>
        </row>
        <row r="905">
          <cell r="E905" t="str">
            <v xml:space="preserve">신축접수이음(복식-벨로즈형) </v>
          </cell>
          <cell r="F905" t="str">
            <v>D40(10kg/cm2)</v>
          </cell>
          <cell r="G905" t="str">
            <v>EA</v>
          </cell>
          <cell r="H905">
            <v>8</v>
          </cell>
          <cell r="I905">
            <v>71200</v>
          </cell>
          <cell r="J905">
            <v>569600</v>
          </cell>
          <cell r="K905">
            <v>0</v>
          </cell>
          <cell r="L905">
            <v>0</v>
          </cell>
          <cell r="M905">
            <v>0</v>
          </cell>
          <cell r="N905">
            <v>0</v>
          </cell>
          <cell r="O905">
            <v>71200</v>
          </cell>
          <cell r="P905">
            <v>569600</v>
          </cell>
        </row>
        <row r="906">
          <cell r="E906" t="str">
            <v xml:space="preserve">신축접수이음(복식-벨로즈형) </v>
          </cell>
          <cell r="F906" t="str">
            <v>D50(10kg/cm2)</v>
          </cell>
          <cell r="G906" t="str">
            <v>EA</v>
          </cell>
          <cell r="H906">
            <v>10</v>
          </cell>
          <cell r="I906">
            <v>94500</v>
          </cell>
          <cell r="J906">
            <v>945000</v>
          </cell>
          <cell r="K906">
            <v>0</v>
          </cell>
          <cell r="L906">
            <v>0</v>
          </cell>
          <cell r="M906">
            <v>0</v>
          </cell>
          <cell r="N906">
            <v>0</v>
          </cell>
          <cell r="O906">
            <v>94500</v>
          </cell>
          <cell r="P906">
            <v>945000</v>
          </cell>
        </row>
        <row r="907">
          <cell r="E907" t="str">
            <v xml:space="preserve">신축접수이음(복식-벨로즈형) </v>
          </cell>
          <cell r="F907" t="str">
            <v>D65(10kg/cm2)</v>
          </cell>
          <cell r="G907" t="str">
            <v>EA</v>
          </cell>
          <cell r="H907">
            <v>7</v>
          </cell>
          <cell r="I907">
            <v>101250</v>
          </cell>
          <cell r="J907">
            <v>708750</v>
          </cell>
          <cell r="K907">
            <v>0</v>
          </cell>
          <cell r="L907">
            <v>0</v>
          </cell>
          <cell r="M907">
            <v>0</v>
          </cell>
          <cell r="N907">
            <v>0</v>
          </cell>
          <cell r="O907">
            <v>101250</v>
          </cell>
          <cell r="P907">
            <v>708750</v>
          </cell>
        </row>
        <row r="908">
          <cell r="E908" t="str">
            <v xml:space="preserve">신축접수이음(복식-벨로즈형) </v>
          </cell>
          <cell r="F908" t="str">
            <v>D80(10kg/cm2)</v>
          </cell>
          <cell r="G908" t="str">
            <v>EA</v>
          </cell>
          <cell r="H908">
            <v>6</v>
          </cell>
          <cell r="I908">
            <v>134520</v>
          </cell>
          <cell r="J908">
            <v>807120</v>
          </cell>
          <cell r="K908">
            <v>0</v>
          </cell>
          <cell r="L908">
            <v>0</v>
          </cell>
          <cell r="M908">
            <v>0</v>
          </cell>
          <cell r="N908">
            <v>0</v>
          </cell>
          <cell r="O908">
            <v>134520</v>
          </cell>
          <cell r="P908">
            <v>807120</v>
          </cell>
        </row>
        <row r="909">
          <cell r="E909" t="str">
            <v xml:space="preserve">신축접수이음(복식-벨로즈형) </v>
          </cell>
          <cell r="F909" t="str">
            <v xml:space="preserve">D100(10kg/cm2) </v>
          </cell>
          <cell r="G909" t="str">
            <v>EA</v>
          </cell>
          <cell r="H909">
            <v>1</v>
          </cell>
          <cell r="I909">
            <v>156000</v>
          </cell>
          <cell r="J909">
            <v>156000</v>
          </cell>
          <cell r="K909">
            <v>0</v>
          </cell>
          <cell r="L909">
            <v>0</v>
          </cell>
          <cell r="M909">
            <v>0</v>
          </cell>
          <cell r="N909">
            <v>0</v>
          </cell>
          <cell r="O909">
            <v>156000</v>
          </cell>
          <cell r="P909">
            <v>156000</v>
          </cell>
        </row>
        <row r="910">
          <cell r="E910" t="str">
            <v xml:space="preserve">신축접수이음(복식-벨로즈형) </v>
          </cell>
          <cell r="F910" t="str">
            <v xml:space="preserve">D125(10kg/cm2) </v>
          </cell>
          <cell r="G910" t="str">
            <v>EA</v>
          </cell>
          <cell r="H910">
            <v>1</v>
          </cell>
          <cell r="I910">
            <v>210270</v>
          </cell>
          <cell r="J910">
            <v>210270</v>
          </cell>
          <cell r="K910">
            <v>0</v>
          </cell>
          <cell r="L910">
            <v>0</v>
          </cell>
          <cell r="M910">
            <v>0</v>
          </cell>
          <cell r="N910">
            <v>0</v>
          </cell>
          <cell r="O910">
            <v>210270</v>
          </cell>
          <cell r="P910">
            <v>210270</v>
          </cell>
        </row>
        <row r="911">
          <cell r="E911" t="str">
            <v xml:space="preserve">가이드 슈 </v>
          </cell>
          <cell r="F911" t="str">
            <v xml:space="preserve">D40 </v>
          </cell>
          <cell r="G911" t="str">
            <v>EA</v>
          </cell>
          <cell r="H911">
            <v>14</v>
          </cell>
          <cell r="I911">
            <v>2048</v>
          </cell>
          <cell r="J911">
            <v>28672</v>
          </cell>
          <cell r="K911">
            <v>0</v>
          </cell>
          <cell r="L911">
            <v>0</v>
          </cell>
          <cell r="M911">
            <v>0</v>
          </cell>
          <cell r="N911">
            <v>0</v>
          </cell>
          <cell r="O911">
            <v>2048</v>
          </cell>
          <cell r="P911">
            <v>28672</v>
          </cell>
        </row>
        <row r="912">
          <cell r="E912" t="str">
            <v xml:space="preserve">가이드 슈 </v>
          </cell>
          <cell r="F912" t="str">
            <v xml:space="preserve">D50 </v>
          </cell>
          <cell r="G912" t="str">
            <v>EA</v>
          </cell>
          <cell r="H912">
            <v>20</v>
          </cell>
          <cell r="I912">
            <v>2796</v>
          </cell>
          <cell r="J912">
            <v>55920</v>
          </cell>
          <cell r="K912">
            <v>0</v>
          </cell>
          <cell r="L912">
            <v>0</v>
          </cell>
          <cell r="M912">
            <v>0</v>
          </cell>
          <cell r="N912">
            <v>0</v>
          </cell>
          <cell r="O912">
            <v>2796</v>
          </cell>
          <cell r="P912">
            <v>55920</v>
          </cell>
        </row>
        <row r="913">
          <cell r="E913" t="str">
            <v xml:space="preserve">가이드 슈 </v>
          </cell>
          <cell r="F913" t="str">
            <v xml:space="preserve">D65 </v>
          </cell>
          <cell r="G913" t="str">
            <v>EA</v>
          </cell>
          <cell r="H913">
            <v>16</v>
          </cell>
          <cell r="I913">
            <v>3457</v>
          </cell>
          <cell r="J913">
            <v>55312</v>
          </cell>
          <cell r="K913">
            <v>0</v>
          </cell>
          <cell r="L913">
            <v>0</v>
          </cell>
          <cell r="M913">
            <v>0</v>
          </cell>
          <cell r="N913">
            <v>0</v>
          </cell>
          <cell r="O913">
            <v>3457</v>
          </cell>
          <cell r="P913">
            <v>55312</v>
          </cell>
        </row>
        <row r="914">
          <cell r="E914" t="str">
            <v xml:space="preserve">가이드 슈 </v>
          </cell>
          <cell r="F914" t="str">
            <v xml:space="preserve">D80 </v>
          </cell>
          <cell r="G914" t="str">
            <v>EA</v>
          </cell>
          <cell r="H914">
            <v>14</v>
          </cell>
          <cell r="I914">
            <v>4520</v>
          </cell>
          <cell r="J914">
            <v>63280</v>
          </cell>
          <cell r="K914">
            <v>0</v>
          </cell>
          <cell r="L914">
            <v>0</v>
          </cell>
          <cell r="M914">
            <v>0</v>
          </cell>
          <cell r="N914">
            <v>0</v>
          </cell>
          <cell r="O914">
            <v>4520</v>
          </cell>
          <cell r="P914">
            <v>63280</v>
          </cell>
        </row>
        <row r="915">
          <cell r="E915" t="str">
            <v xml:space="preserve">가이드 슈 </v>
          </cell>
          <cell r="F915" t="str">
            <v>D100</v>
          </cell>
          <cell r="G915" t="str">
            <v>EA</v>
          </cell>
          <cell r="H915">
            <v>4</v>
          </cell>
          <cell r="I915">
            <v>6760</v>
          </cell>
          <cell r="J915">
            <v>27040</v>
          </cell>
          <cell r="K915">
            <v>0</v>
          </cell>
          <cell r="L915">
            <v>0</v>
          </cell>
          <cell r="M915">
            <v>0</v>
          </cell>
          <cell r="N915">
            <v>0</v>
          </cell>
          <cell r="O915">
            <v>6760</v>
          </cell>
          <cell r="P915">
            <v>27040</v>
          </cell>
        </row>
        <row r="916">
          <cell r="E916" t="str">
            <v xml:space="preserve">가이드 슈 </v>
          </cell>
          <cell r="F916" t="str">
            <v>D125</v>
          </cell>
          <cell r="G916" t="str">
            <v>EA</v>
          </cell>
          <cell r="H916">
            <v>2</v>
          </cell>
          <cell r="I916">
            <v>8120</v>
          </cell>
          <cell r="J916">
            <v>16240</v>
          </cell>
          <cell r="K916">
            <v>0</v>
          </cell>
          <cell r="L916">
            <v>0</v>
          </cell>
          <cell r="M916">
            <v>0</v>
          </cell>
          <cell r="N916">
            <v>0</v>
          </cell>
          <cell r="O916">
            <v>8120</v>
          </cell>
          <cell r="P916">
            <v>16240</v>
          </cell>
        </row>
        <row r="917">
          <cell r="E917" t="str">
            <v xml:space="preserve">파이프 슈 </v>
          </cell>
          <cell r="F917" t="str">
            <v xml:space="preserve">D25 </v>
          </cell>
          <cell r="G917" t="str">
            <v>EA</v>
          </cell>
          <cell r="H917">
            <v>22</v>
          </cell>
          <cell r="I917">
            <v>1890</v>
          </cell>
          <cell r="J917">
            <v>41580</v>
          </cell>
          <cell r="K917">
            <v>0</v>
          </cell>
          <cell r="L917">
            <v>0</v>
          </cell>
          <cell r="M917">
            <v>0</v>
          </cell>
          <cell r="N917">
            <v>0</v>
          </cell>
          <cell r="O917">
            <v>1890</v>
          </cell>
          <cell r="P917">
            <v>41580</v>
          </cell>
        </row>
        <row r="918">
          <cell r="E918" t="str">
            <v xml:space="preserve">파이프 슈 </v>
          </cell>
          <cell r="F918" t="str">
            <v xml:space="preserve">D32 </v>
          </cell>
          <cell r="G918" t="str">
            <v>EA</v>
          </cell>
          <cell r="H918">
            <v>13</v>
          </cell>
          <cell r="I918">
            <v>1890</v>
          </cell>
          <cell r="J918">
            <v>24570</v>
          </cell>
          <cell r="K918">
            <v>0</v>
          </cell>
          <cell r="L918">
            <v>0</v>
          </cell>
          <cell r="M918">
            <v>0</v>
          </cell>
          <cell r="N918">
            <v>0</v>
          </cell>
          <cell r="O918">
            <v>1890</v>
          </cell>
          <cell r="P918">
            <v>24570</v>
          </cell>
        </row>
        <row r="919">
          <cell r="E919" t="str">
            <v xml:space="preserve">파이프 슈 </v>
          </cell>
          <cell r="F919" t="str">
            <v xml:space="preserve">D40 </v>
          </cell>
          <cell r="G919" t="str">
            <v>EA</v>
          </cell>
          <cell r="H919">
            <v>49</v>
          </cell>
          <cell r="I919">
            <v>1890</v>
          </cell>
          <cell r="J919">
            <v>92610</v>
          </cell>
          <cell r="K919">
            <v>0</v>
          </cell>
          <cell r="L919">
            <v>0</v>
          </cell>
          <cell r="M919">
            <v>0</v>
          </cell>
          <cell r="N919">
            <v>0</v>
          </cell>
          <cell r="O919">
            <v>1890</v>
          </cell>
          <cell r="P919">
            <v>92610</v>
          </cell>
        </row>
        <row r="920">
          <cell r="E920" t="str">
            <v xml:space="preserve">파이프 슈 </v>
          </cell>
          <cell r="F920" t="str">
            <v xml:space="preserve">D50 </v>
          </cell>
          <cell r="G920" t="str">
            <v>EA</v>
          </cell>
          <cell r="H920">
            <v>33</v>
          </cell>
          <cell r="I920">
            <v>1890</v>
          </cell>
          <cell r="J920">
            <v>62370</v>
          </cell>
          <cell r="K920">
            <v>0</v>
          </cell>
          <cell r="L920">
            <v>0</v>
          </cell>
          <cell r="M920">
            <v>0</v>
          </cell>
          <cell r="N920">
            <v>0</v>
          </cell>
          <cell r="O920">
            <v>1890</v>
          </cell>
          <cell r="P920">
            <v>62370</v>
          </cell>
        </row>
        <row r="921">
          <cell r="E921" t="str">
            <v xml:space="preserve">파이프 슈 </v>
          </cell>
          <cell r="F921" t="str">
            <v xml:space="preserve">D65 </v>
          </cell>
          <cell r="G921" t="str">
            <v>EA</v>
          </cell>
          <cell r="H921">
            <v>104</v>
          </cell>
          <cell r="I921">
            <v>1890</v>
          </cell>
          <cell r="J921">
            <v>196560</v>
          </cell>
          <cell r="K921">
            <v>0</v>
          </cell>
          <cell r="L921">
            <v>0</v>
          </cell>
          <cell r="M921">
            <v>0</v>
          </cell>
          <cell r="N921">
            <v>0</v>
          </cell>
          <cell r="O921">
            <v>1890</v>
          </cell>
          <cell r="P921">
            <v>196560</v>
          </cell>
        </row>
        <row r="922">
          <cell r="E922" t="str">
            <v xml:space="preserve">파이프 슈 </v>
          </cell>
          <cell r="F922" t="str">
            <v>D100</v>
          </cell>
          <cell r="G922" t="str">
            <v>EA</v>
          </cell>
          <cell r="H922">
            <v>29</v>
          </cell>
          <cell r="I922">
            <v>2520</v>
          </cell>
          <cell r="J922">
            <v>73080</v>
          </cell>
          <cell r="K922">
            <v>0</v>
          </cell>
          <cell r="L922">
            <v>0</v>
          </cell>
          <cell r="M922">
            <v>0</v>
          </cell>
          <cell r="N922">
            <v>0</v>
          </cell>
          <cell r="O922">
            <v>2520</v>
          </cell>
          <cell r="P922">
            <v>73080</v>
          </cell>
        </row>
        <row r="923">
          <cell r="E923" t="str">
            <v xml:space="preserve">파이프 슈 </v>
          </cell>
          <cell r="F923" t="str">
            <v>D125</v>
          </cell>
          <cell r="G923" t="str">
            <v>EA</v>
          </cell>
          <cell r="H923">
            <v>13</v>
          </cell>
          <cell r="I923">
            <v>2520</v>
          </cell>
          <cell r="J923">
            <v>32760</v>
          </cell>
          <cell r="K923">
            <v>0</v>
          </cell>
          <cell r="L923">
            <v>0</v>
          </cell>
          <cell r="M923">
            <v>0</v>
          </cell>
          <cell r="N923">
            <v>0</v>
          </cell>
          <cell r="O923">
            <v>2520</v>
          </cell>
          <cell r="P923">
            <v>32760</v>
          </cell>
        </row>
        <row r="924">
          <cell r="E924" t="str">
            <v>휀코일스리브</v>
          </cell>
          <cell r="F924" t="str">
            <v xml:space="preserve">180Ax180L </v>
          </cell>
          <cell r="G924" t="str">
            <v>EA</v>
          </cell>
          <cell r="H924">
            <v>182</v>
          </cell>
          <cell r="I924">
            <v>3500</v>
          </cell>
          <cell r="J924">
            <v>637000</v>
          </cell>
          <cell r="K924">
            <v>0</v>
          </cell>
          <cell r="L924">
            <v>0</v>
          </cell>
          <cell r="M924">
            <v>0</v>
          </cell>
          <cell r="N924">
            <v>0</v>
          </cell>
          <cell r="O924">
            <v>3500</v>
          </cell>
          <cell r="P924">
            <v>637000</v>
          </cell>
        </row>
        <row r="925">
          <cell r="E925" t="str">
            <v>기수분리기(공기배출기부착형)</v>
          </cell>
          <cell r="F925" t="str">
            <v>D100</v>
          </cell>
          <cell r="G925" t="str">
            <v>대</v>
          </cell>
          <cell r="H925">
            <v>1</v>
          </cell>
          <cell r="I925">
            <v>1850000</v>
          </cell>
          <cell r="J925">
            <v>1850000</v>
          </cell>
          <cell r="K925">
            <v>0</v>
          </cell>
          <cell r="L925">
            <v>0</v>
          </cell>
          <cell r="M925">
            <v>0</v>
          </cell>
          <cell r="N925">
            <v>0</v>
          </cell>
          <cell r="O925">
            <v>1850000</v>
          </cell>
          <cell r="P925">
            <v>1850000</v>
          </cell>
        </row>
        <row r="926">
          <cell r="E926" t="str">
            <v>압력계설치</v>
          </cell>
          <cell r="F926" t="str">
            <v>D100</v>
          </cell>
          <cell r="G926" t="str">
            <v>조</v>
          </cell>
          <cell r="H926">
            <v>22</v>
          </cell>
          <cell r="I926">
            <v>9834</v>
          </cell>
          <cell r="J926">
            <v>216348</v>
          </cell>
          <cell r="K926">
            <v>7157</v>
          </cell>
          <cell r="L926">
            <v>157454</v>
          </cell>
          <cell r="M926">
            <v>0</v>
          </cell>
          <cell r="N926">
            <v>0</v>
          </cell>
          <cell r="O926">
            <v>16991</v>
          </cell>
          <cell r="P926">
            <v>373802</v>
          </cell>
        </row>
        <row r="927">
          <cell r="E927" t="str">
            <v>온도계설치</v>
          </cell>
          <cell r="F927" t="str">
            <v>4"</v>
          </cell>
          <cell r="G927" t="str">
            <v>개소</v>
          </cell>
          <cell r="H927">
            <v>28</v>
          </cell>
          <cell r="I927">
            <v>9900</v>
          </cell>
          <cell r="J927">
            <v>277200</v>
          </cell>
          <cell r="K927">
            <v>8500</v>
          </cell>
          <cell r="L927">
            <v>238000</v>
          </cell>
          <cell r="M927">
            <v>0</v>
          </cell>
          <cell r="N927">
            <v>0</v>
          </cell>
          <cell r="O927">
            <v>18400</v>
          </cell>
          <cell r="P927">
            <v>515200</v>
          </cell>
        </row>
        <row r="928">
          <cell r="E928" t="str">
            <v>스텐레스관용접</v>
          </cell>
          <cell r="F928" t="str">
            <v xml:space="preserve">D20 </v>
          </cell>
          <cell r="G928" t="str">
            <v>개소</v>
          </cell>
          <cell r="H928">
            <v>31</v>
          </cell>
          <cell r="I928">
            <v>434</v>
          </cell>
          <cell r="J928">
            <v>13454</v>
          </cell>
          <cell r="K928">
            <v>0</v>
          </cell>
          <cell r="L928">
            <v>0</v>
          </cell>
          <cell r="M928">
            <v>0</v>
          </cell>
          <cell r="N928">
            <v>0</v>
          </cell>
          <cell r="O928">
            <v>434</v>
          </cell>
          <cell r="P928">
            <v>13454</v>
          </cell>
        </row>
        <row r="929">
          <cell r="E929" t="str">
            <v>스텐레스관용접</v>
          </cell>
          <cell r="F929" t="str">
            <v xml:space="preserve">D40 </v>
          </cell>
          <cell r="G929" t="str">
            <v>개소</v>
          </cell>
          <cell r="H929">
            <v>24</v>
          </cell>
          <cell r="I929">
            <v>932</v>
          </cell>
          <cell r="J929">
            <v>22368</v>
          </cell>
          <cell r="K929">
            <v>0</v>
          </cell>
          <cell r="L929">
            <v>0</v>
          </cell>
          <cell r="M929">
            <v>0</v>
          </cell>
          <cell r="N929">
            <v>0</v>
          </cell>
          <cell r="O929">
            <v>932</v>
          </cell>
          <cell r="P929">
            <v>22368</v>
          </cell>
        </row>
        <row r="930">
          <cell r="E930" t="str">
            <v>스텐레스관용접</v>
          </cell>
          <cell r="F930" t="str">
            <v xml:space="preserve">D50 </v>
          </cell>
          <cell r="G930" t="str">
            <v>개소</v>
          </cell>
          <cell r="H930">
            <v>28</v>
          </cell>
          <cell r="I930">
            <v>1291</v>
          </cell>
          <cell r="J930">
            <v>36148</v>
          </cell>
          <cell r="K930">
            <v>0</v>
          </cell>
          <cell r="L930">
            <v>0</v>
          </cell>
          <cell r="M930">
            <v>0</v>
          </cell>
          <cell r="N930">
            <v>0</v>
          </cell>
          <cell r="O930">
            <v>1291</v>
          </cell>
          <cell r="P930">
            <v>36148</v>
          </cell>
        </row>
        <row r="931">
          <cell r="E931" t="str">
            <v>스텐레스관용접</v>
          </cell>
          <cell r="F931" t="str">
            <v xml:space="preserve">D65 </v>
          </cell>
          <cell r="G931" t="str">
            <v>개소</v>
          </cell>
          <cell r="H931">
            <v>255</v>
          </cell>
          <cell r="I931">
            <v>2077</v>
          </cell>
          <cell r="J931">
            <v>529635</v>
          </cell>
          <cell r="K931">
            <v>0</v>
          </cell>
          <cell r="L931">
            <v>0</v>
          </cell>
          <cell r="M931">
            <v>0</v>
          </cell>
          <cell r="N931">
            <v>0</v>
          </cell>
          <cell r="O931">
            <v>2077</v>
          </cell>
          <cell r="P931">
            <v>529635</v>
          </cell>
        </row>
        <row r="932">
          <cell r="E932" t="str">
            <v>스텐레스관용접</v>
          </cell>
          <cell r="F932" t="str">
            <v xml:space="preserve">D80 </v>
          </cell>
          <cell r="G932" t="str">
            <v>개소</v>
          </cell>
          <cell r="H932">
            <v>441</v>
          </cell>
          <cell r="I932">
            <v>2614</v>
          </cell>
          <cell r="J932">
            <v>1152774</v>
          </cell>
          <cell r="K932">
            <v>0</v>
          </cell>
          <cell r="L932">
            <v>0</v>
          </cell>
          <cell r="M932">
            <v>0</v>
          </cell>
          <cell r="N932">
            <v>0</v>
          </cell>
          <cell r="O932">
            <v>2614</v>
          </cell>
          <cell r="P932">
            <v>1152774</v>
          </cell>
        </row>
        <row r="933">
          <cell r="E933" t="str">
            <v>스텐레스관용접</v>
          </cell>
          <cell r="F933" t="str">
            <v>D100</v>
          </cell>
          <cell r="G933" t="str">
            <v>개소</v>
          </cell>
          <cell r="H933">
            <v>170</v>
          </cell>
          <cell r="I933">
            <v>4110</v>
          </cell>
          <cell r="J933">
            <v>698700</v>
          </cell>
          <cell r="K933">
            <v>0</v>
          </cell>
          <cell r="L933">
            <v>0</v>
          </cell>
          <cell r="M933">
            <v>0</v>
          </cell>
          <cell r="N933">
            <v>0</v>
          </cell>
          <cell r="O933">
            <v>4110</v>
          </cell>
          <cell r="P933">
            <v>698700</v>
          </cell>
        </row>
        <row r="934">
          <cell r="E934" t="str">
            <v>스텐레스관용접</v>
          </cell>
          <cell r="F934" t="str">
            <v>D125</v>
          </cell>
          <cell r="G934" t="str">
            <v>개소</v>
          </cell>
          <cell r="H934">
            <v>70</v>
          </cell>
          <cell r="I934">
            <v>6252</v>
          </cell>
          <cell r="J934">
            <v>437640</v>
          </cell>
          <cell r="K934">
            <v>0</v>
          </cell>
          <cell r="L934">
            <v>0</v>
          </cell>
          <cell r="M934">
            <v>0</v>
          </cell>
          <cell r="N934">
            <v>0</v>
          </cell>
          <cell r="O934">
            <v>6252</v>
          </cell>
          <cell r="P934">
            <v>437640</v>
          </cell>
        </row>
        <row r="935">
          <cell r="E935" t="str">
            <v>스텐레스관용접</v>
          </cell>
          <cell r="F935" t="str">
            <v>D150</v>
          </cell>
          <cell r="G935" t="str">
            <v>개소</v>
          </cell>
          <cell r="H935">
            <v>14</v>
          </cell>
          <cell r="I935">
            <v>8154</v>
          </cell>
          <cell r="J935">
            <v>114156</v>
          </cell>
          <cell r="K935">
            <v>0</v>
          </cell>
          <cell r="L935">
            <v>0</v>
          </cell>
          <cell r="M935">
            <v>0</v>
          </cell>
          <cell r="N935">
            <v>0</v>
          </cell>
          <cell r="O935">
            <v>8154</v>
          </cell>
          <cell r="P935">
            <v>114156</v>
          </cell>
        </row>
        <row r="936">
          <cell r="E936" t="str">
            <v xml:space="preserve">STS용접합후렌지 </v>
          </cell>
          <cell r="F936" t="str">
            <v xml:space="preserve">D40 </v>
          </cell>
          <cell r="G936" t="str">
            <v>개소</v>
          </cell>
          <cell r="H936">
            <v>32</v>
          </cell>
          <cell r="I936">
            <v>8795</v>
          </cell>
          <cell r="J936">
            <v>281440</v>
          </cell>
          <cell r="K936">
            <v>0</v>
          </cell>
          <cell r="L936">
            <v>0</v>
          </cell>
          <cell r="M936">
            <v>0</v>
          </cell>
          <cell r="N936">
            <v>0</v>
          </cell>
          <cell r="O936">
            <v>8795</v>
          </cell>
          <cell r="P936">
            <v>281440</v>
          </cell>
        </row>
        <row r="937">
          <cell r="E937" t="str">
            <v xml:space="preserve">STS용접합후렌지 </v>
          </cell>
          <cell r="F937" t="str">
            <v xml:space="preserve">D50 </v>
          </cell>
          <cell r="G937" t="str">
            <v>개소</v>
          </cell>
          <cell r="H937">
            <v>30</v>
          </cell>
          <cell r="I937">
            <v>10056</v>
          </cell>
          <cell r="J937">
            <v>301680</v>
          </cell>
          <cell r="K937">
            <v>0</v>
          </cell>
          <cell r="L937">
            <v>0</v>
          </cell>
          <cell r="M937">
            <v>0</v>
          </cell>
          <cell r="N937">
            <v>0</v>
          </cell>
          <cell r="O937">
            <v>10056</v>
          </cell>
          <cell r="P937">
            <v>301680</v>
          </cell>
        </row>
        <row r="938">
          <cell r="E938" t="str">
            <v xml:space="preserve">STS용접합후렌지 </v>
          </cell>
          <cell r="F938" t="str">
            <v xml:space="preserve">D65 </v>
          </cell>
          <cell r="G938" t="str">
            <v>개소</v>
          </cell>
          <cell r="H938">
            <v>144</v>
          </cell>
          <cell r="I938">
            <v>15851</v>
          </cell>
          <cell r="J938">
            <v>2282544</v>
          </cell>
          <cell r="K938">
            <v>0</v>
          </cell>
          <cell r="L938">
            <v>0</v>
          </cell>
          <cell r="M938">
            <v>0</v>
          </cell>
          <cell r="N938">
            <v>0</v>
          </cell>
          <cell r="O938">
            <v>15851</v>
          </cell>
          <cell r="P938">
            <v>2282544</v>
          </cell>
        </row>
        <row r="939">
          <cell r="E939" t="str">
            <v xml:space="preserve">STS용접합후렌지 </v>
          </cell>
          <cell r="F939" t="str">
            <v xml:space="preserve">D80 </v>
          </cell>
          <cell r="G939" t="str">
            <v>개소</v>
          </cell>
          <cell r="H939">
            <v>96</v>
          </cell>
          <cell r="I939">
            <v>20641</v>
          </cell>
          <cell r="J939">
            <v>1981536</v>
          </cell>
          <cell r="K939">
            <v>0</v>
          </cell>
          <cell r="L939">
            <v>0</v>
          </cell>
          <cell r="M939">
            <v>0</v>
          </cell>
          <cell r="N939">
            <v>0</v>
          </cell>
          <cell r="O939">
            <v>20641</v>
          </cell>
          <cell r="P939">
            <v>1981536</v>
          </cell>
        </row>
        <row r="940">
          <cell r="E940" t="str">
            <v xml:space="preserve">STS용접합후렌지 </v>
          </cell>
          <cell r="F940" t="str">
            <v>D100</v>
          </cell>
          <cell r="G940" t="str">
            <v>개소</v>
          </cell>
          <cell r="H940">
            <v>38</v>
          </cell>
          <cell r="I940">
            <v>26583</v>
          </cell>
          <cell r="J940">
            <v>1010154</v>
          </cell>
          <cell r="K940">
            <v>0</v>
          </cell>
          <cell r="L940">
            <v>0</v>
          </cell>
          <cell r="M940">
            <v>0</v>
          </cell>
          <cell r="N940">
            <v>0</v>
          </cell>
          <cell r="O940">
            <v>26583</v>
          </cell>
          <cell r="P940">
            <v>1010154</v>
          </cell>
        </row>
        <row r="941">
          <cell r="E941" t="str">
            <v xml:space="preserve">STS용접합후렌지 </v>
          </cell>
          <cell r="F941" t="str">
            <v>D125</v>
          </cell>
          <cell r="G941" t="str">
            <v>개소</v>
          </cell>
          <cell r="H941">
            <v>10</v>
          </cell>
          <cell r="I941">
            <v>35609</v>
          </cell>
          <cell r="J941">
            <v>356090</v>
          </cell>
          <cell r="K941">
            <v>0</v>
          </cell>
          <cell r="L941">
            <v>0</v>
          </cell>
          <cell r="M941">
            <v>0</v>
          </cell>
          <cell r="N941">
            <v>0</v>
          </cell>
          <cell r="O941">
            <v>35609</v>
          </cell>
          <cell r="P941">
            <v>356090</v>
          </cell>
        </row>
        <row r="942">
          <cell r="E942" t="str">
            <v xml:space="preserve">STS용접합후렌지 </v>
          </cell>
          <cell r="F942" t="str">
            <v>D150</v>
          </cell>
          <cell r="G942" t="str">
            <v>개소</v>
          </cell>
          <cell r="H942">
            <v>14</v>
          </cell>
          <cell r="I942">
            <v>42540</v>
          </cell>
          <cell r="J942">
            <v>595560</v>
          </cell>
          <cell r="K942">
            <v>0</v>
          </cell>
          <cell r="L942">
            <v>0</v>
          </cell>
          <cell r="M942">
            <v>0</v>
          </cell>
          <cell r="N942">
            <v>0</v>
          </cell>
          <cell r="O942">
            <v>42540</v>
          </cell>
          <cell r="P942">
            <v>595560</v>
          </cell>
        </row>
        <row r="943">
          <cell r="E943" t="str">
            <v xml:space="preserve">STS막힘후렌지 </v>
          </cell>
          <cell r="F943" t="str">
            <v>D150</v>
          </cell>
          <cell r="G943" t="str">
            <v>개소</v>
          </cell>
          <cell r="H943">
            <v>4</v>
          </cell>
          <cell r="I943">
            <v>34500</v>
          </cell>
          <cell r="J943">
            <v>138000</v>
          </cell>
          <cell r="K943">
            <v>0</v>
          </cell>
          <cell r="L943">
            <v>0</v>
          </cell>
          <cell r="M943">
            <v>0</v>
          </cell>
          <cell r="N943">
            <v>0</v>
          </cell>
          <cell r="O943">
            <v>34500</v>
          </cell>
          <cell r="P943">
            <v>138000</v>
          </cell>
        </row>
        <row r="944">
          <cell r="E944" t="str">
            <v xml:space="preserve">STS막힘후렌지 </v>
          </cell>
          <cell r="F944" t="str">
            <v>D125</v>
          </cell>
          <cell r="G944" t="str">
            <v>개소</v>
          </cell>
          <cell r="H944">
            <v>2</v>
          </cell>
          <cell r="I944">
            <v>25800</v>
          </cell>
          <cell r="J944">
            <v>51600</v>
          </cell>
          <cell r="K944">
            <v>0</v>
          </cell>
          <cell r="L944">
            <v>0</v>
          </cell>
          <cell r="M944">
            <v>0</v>
          </cell>
          <cell r="N944">
            <v>0</v>
          </cell>
          <cell r="O944">
            <v>25800</v>
          </cell>
          <cell r="P944">
            <v>51600</v>
          </cell>
        </row>
        <row r="945">
          <cell r="E945" t="str">
            <v>절연행거(달대볼트)</v>
          </cell>
          <cell r="F945" t="str">
            <v xml:space="preserve">D20 </v>
          </cell>
          <cell r="G945" t="str">
            <v>개소</v>
          </cell>
          <cell r="H945">
            <v>40</v>
          </cell>
          <cell r="I945">
            <v>927</v>
          </cell>
          <cell r="J945">
            <v>37080</v>
          </cell>
          <cell r="K945">
            <v>55</v>
          </cell>
          <cell r="L945">
            <v>2200</v>
          </cell>
          <cell r="M945">
            <v>0</v>
          </cell>
          <cell r="N945">
            <v>0</v>
          </cell>
          <cell r="O945">
            <v>982</v>
          </cell>
          <cell r="P945">
            <v>39280</v>
          </cell>
        </row>
        <row r="946">
          <cell r="E946" t="str">
            <v>절연행거(달대볼트)</v>
          </cell>
          <cell r="F946" t="str">
            <v xml:space="preserve">D25 </v>
          </cell>
          <cell r="G946" t="str">
            <v>개소</v>
          </cell>
          <cell r="H946">
            <v>572</v>
          </cell>
          <cell r="I946">
            <v>1030</v>
          </cell>
          <cell r="J946">
            <v>589160</v>
          </cell>
          <cell r="K946">
            <v>55</v>
          </cell>
          <cell r="L946">
            <v>31460</v>
          </cell>
          <cell r="M946">
            <v>0</v>
          </cell>
          <cell r="N946">
            <v>0</v>
          </cell>
          <cell r="O946">
            <v>1085</v>
          </cell>
          <cell r="P946">
            <v>620620</v>
          </cell>
        </row>
        <row r="947">
          <cell r="E947" t="str">
            <v>절연행거(달대볼트)</v>
          </cell>
          <cell r="F947" t="str">
            <v xml:space="preserve">D32 </v>
          </cell>
          <cell r="G947" t="str">
            <v>개소</v>
          </cell>
          <cell r="H947">
            <v>246</v>
          </cell>
          <cell r="I947">
            <v>1080</v>
          </cell>
          <cell r="J947">
            <v>265680</v>
          </cell>
          <cell r="K947">
            <v>55</v>
          </cell>
          <cell r="L947">
            <v>13530</v>
          </cell>
          <cell r="M947">
            <v>0</v>
          </cell>
          <cell r="N947">
            <v>0</v>
          </cell>
          <cell r="O947">
            <v>1135</v>
          </cell>
          <cell r="P947">
            <v>279210</v>
          </cell>
        </row>
        <row r="948">
          <cell r="E948" t="str">
            <v>절연행거(달대볼트)</v>
          </cell>
          <cell r="F948" t="str">
            <v xml:space="preserve">D40 </v>
          </cell>
          <cell r="G948" t="str">
            <v>개소</v>
          </cell>
          <cell r="H948">
            <v>192</v>
          </cell>
          <cell r="I948">
            <v>1150</v>
          </cell>
          <cell r="J948">
            <v>220800</v>
          </cell>
          <cell r="K948">
            <v>55</v>
          </cell>
          <cell r="L948">
            <v>10560</v>
          </cell>
          <cell r="M948">
            <v>0</v>
          </cell>
          <cell r="N948">
            <v>0</v>
          </cell>
          <cell r="O948">
            <v>1205</v>
          </cell>
          <cell r="P948">
            <v>231360</v>
          </cell>
        </row>
        <row r="949">
          <cell r="E949" t="str">
            <v>절연행거(달대볼트)</v>
          </cell>
          <cell r="F949" t="str">
            <v xml:space="preserve">D50 </v>
          </cell>
          <cell r="G949" t="str">
            <v>개소</v>
          </cell>
          <cell r="H949">
            <v>166</v>
          </cell>
          <cell r="I949">
            <v>1390</v>
          </cell>
          <cell r="J949">
            <v>230740</v>
          </cell>
          <cell r="K949">
            <v>55</v>
          </cell>
          <cell r="L949">
            <v>9130</v>
          </cell>
          <cell r="M949">
            <v>0</v>
          </cell>
          <cell r="N949">
            <v>0</v>
          </cell>
          <cell r="O949">
            <v>1445</v>
          </cell>
          <cell r="P949">
            <v>239870</v>
          </cell>
        </row>
        <row r="950">
          <cell r="E950" t="str">
            <v>절연행거(달대볼트)</v>
          </cell>
          <cell r="F950" t="str">
            <v xml:space="preserve">D65 </v>
          </cell>
          <cell r="G950" t="str">
            <v>개소</v>
          </cell>
          <cell r="H950">
            <v>200</v>
          </cell>
          <cell r="I950">
            <v>1590</v>
          </cell>
          <cell r="J950">
            <v>318000</v>
          </cell>
          <cell r="K950">
            <v>55</v>
          </cell>
          <cell r="L950">
            <v>11000</v>
          </cell>
          <cell r="M950">
            <v>0</v>
          </cell>
          <cell r="N950">
            <v>0</v>
          </cell>
          <cell r="O950">
            <v>1645</v>
          </cell>
          <cell r="P950">
            <v>329000</v>
          </cell>
        </row>
        <row r="951">
          <cell r="E951" t="str">
            <v>절연행거(달대볼트)</v>
          </cell>
          <cell r="F951" t="str">
            <v xml:space="preserve">D80 </v>
          </cell>
          <cell r="G951" t="str">
            <v>개소</v>
          </cell>
          <cell r="H951">
            <v>130</v>
          </cell>
          <cell r="I951">
            <v>1744</v>
          </cell>
          <cell r="J951">
            <v>226720</v>
          </cell>
          <cell r="K951">
            <v>55</v>
          </cell>
          <cell r="L951">
            <v>7150</v>
          </cell>
          <cell r="M951">
            <v>0</v>
          </cell>
          <cell r="N951">
            <v>0</v>
          </cell>
          <cell r="O951">
            <v>1799</v>
          </cell>
          <cell r="P951">
            <v>233870</v>
          </cell>
        </row>
        <row r="952">
          <cell r="E952" t="str">
            <v>절연행거(달대볼트)</v>
          </cell>
          <cell r="F952" t="str">
            <v>D100</v>
          </cell>
          <cell r="G952" t="str">
            <v>개소</v>
          </cell>
          <cell r="H952">
            <v>27</v>
          </cell>
          <cell r="I952">
            <v>2473</v>
          </cell>
          <cell r="J952">
            <v>66771</v>
          </cell>
          <cell r="K952">
            <v>72</v>
          </cell>
          <cell r="L952">
            <v>1944</v>
          </cell>
          <cell r="M952">
            <v>0</v>
          </cell>
          <cell r="N952">
            <v>0</v>
          </cell>
          <cell r="O952">
            <v>2545</v>
          </cell>
          <cell r="P952">
            <v>68715</v>
          </cell>
        </row>
        <row r="953">
          <cell r="E953" t="str">
            <v>절연행거(달대볼트)</v>
          </cell>
          <cell r="F953" t="str">
            <v>D125</v>
          </cell>
          <cell r="G953" t="str">
            <v>개소</v>
          </cell>
          <cell r="H953">
            <v>8</v>
          </cell>
          <cell r="I953">
            <v>2995</v>
          </cell>
          <cell r="J953">
            <v>23960</v>
          </cell>
          <cell r="K953">
            <v>72</v>
          </cell>
          <cell r="L953">
            <v>576</v>
          </cell>
          <cell r="M953">
            <v>0</v>
          </cell>
          <cell r="N953">
            <v>0</v>
          </cell>
          <cell r="O953">
            <v>3067</v>
          </cell>
          <cell r="P953">
            <v>24536</v>
          </cell>
        </row>
        <row r="954">
          <cell r="E954" t="str">
            <v>강관스리브 (지수판제외)</v>
          </cell>
          <cell r="F954" t="str">
            <v xml:space="preserve">D20 </v>
          </cell>
          <cell r="G954" t="str">
            <v>개소</v>
          </cell>
          <cell r="H954">
            <v>4</v>
          </cell>
          <cell r="I954">
            <v>1005</v>
          </cell>
          <cell r="J954">
            <v>4020</v>
          </cell>
          <cell r="K954">
            <v>205</v>
          </cell>
          <cell r="L954">
            <v>820</v>
          </cell>
          <cell r="M954">
            <v>0</v>
          </cell>
          <cell r="N954">
            <v>0</v>
          </cell>
          <cell r="O954">
            <v>1210</v>
          </cell>
          <cell r="P954">
            <v>4840</v>
          </cell>
        </row>
        <row r="955">
          <cell r="E955" t="str">
            <v>강관스리브 (지수판제외)</v>
          </cell>
          <cell r="F955" t="str">
            <v xml:space="preserve">D25 </v>
          </cell>
          <cell r="G955" t="str">
            <v>개소</v>
          </cell>
          <cell r="H955">
            <v>6</v>
          </cell>
          <cell r="I955">
            <v>1272</v>
          </cell>
          <cell r="J955">
            <v>7632</v>
          </cell>
          <cell r="K955">
            <v>279</v>
          </cell>
          <cell r="L955">
            <v>1674</v>
          </cell>
          <cell r="M955">
            <v>0</v>
          </cell>
          <cell r="N955">
            <v>0</v>
          </cell>
          <cell r="O955">
            <v>1551</v>
          </cell>
          <cell r="P955">
            <v>9306</v>
          </cell>
        </row>
        <row r="956">
          <cell r="E956" t="str">
            <v>강관스리브 (지수판제외)</v>
          </cell>
          <cell r="F956" t="str">
            <v xml:space="preserve">D32 </v>
          </cell>
          <cell r="G956" t="str">
            <v>개소</v>
          </cell>
          <cell r="H956">
            <v>30</v>
          </cell>
          <cell r="I956">
            <v>1863</v>
          </cell>
          <cell r="J956">
            <v>55890</v>
          </cell>
          <cell r="K956">
            <v>312</v>
          </cell>
          <cell r="L956">
            <v>9360</v>
          </cell>
          <cell r="M956">
            <v>0</v>
          </cell>
          <cell r="N956">
            <v>0</v>
          </cell>
          <cell r="O956">
            <v>2175</v>
          </cell>
          <cell r="P956">
            <v>65250</v>
          </cell>
        </row>
        <row r="957">
          <cell r="E957" t="str">
            <v>강관스리브 (지수판제외)</v>
          </cell>
          <cell r="F957" t="str">
            <v xml:space="preserve">D40 </v>
          </cell>
          <cell r="G957" t="str">
            <v>개소</v>
          </cell>
          <cell r="H957">
            <v>14</v>
          </cell>
          <cell r="I957">
            <v>2523</v>
          </cell>
          <cell r="J957">
            <v>35322</v>
          </cell>
          <cell r="K957">
            <v>350</v>
          </cell>
          <cell r="L957">
            <v>4900</v>
          </cell>
          <cell r="M957">
            <v>0</v>
          </cell>
          <cell r="N957">
            <v>0</v>
          </cell>
          <cell r="O957">
            <v>2873</v>
          </cell>
          <cell r="P957">
            <v>40222</v>
          </cell>
        </row>
        <row r="958">
          <cell r="E958" t="str">
            <v>강관스리브 (지수판제외)</v>
          </cell>
          <cell r="F958" t="str">
            <v xml:space="preserve">D50 </v>
          </cell>
          <cell r="G958" t="str">
            <v>개소</v>
          </cell>
          <cell r="H958">
            <v>2</v>
          </cell>
          <cell r="I958">
            <v>3739</v>
          </cell>
          <cell r="J958">
            <v>7478</v>
          </cell>
          <cell r="K958">
            <v>410</v>
          </cell>
          <cell r="L958">
            <v>820</v>
          </cell>
          <cell r="M958">
            <v>0</v>
          </cell>
          <cell r="N958">
            <v>0</v>
          </cell>
          <cell r="O958">
            <v>4149</v>
          </cell>
          <cell r="P958">
            <v>8298</v>
          </cell>
        </row>
        <row r="959">
          <cell r="E959" t="str">
            <v>강관스리브 (지수판제외)</v>
          </cell>
          <cell r="F959" t="str">
            <v xml:space="preserve">D65 </v>
          </cell>
          <cell r="G959" t="str">
            <v>개소</v>
          </cell>
          <cell r="H959">
            <v>16</v>
          </cell>
          <cell r="I959">
            <v>5229</v>
          </cell>
          <cell r="J959">
            <v>83664</v>
          </cell>
          <cell r="K959">
            <v>484</v>
          </cell>
          <cell r="L959">
            <v>7744</v>
          </cell>
          <cell r="M959">
            <v>0</v>
          </cell>
          <cell r="N959">
            <v>0</v>
          </cell>
          <cell r="O959">
            <v>5713</v>
          </cell>
          <cell r="P959">
            <v>91408</v>
          </cell>
        </row>
        <row r="960">
          <cell r="E960" t="str">
            <v>강관스리브 (지수판제외)</v>
          </cell>
          <cell r="F960" t="str">
            <v xml:space="preserve">D80 </v>
          </cell>
          <cell r="G960" t="str">
            <v>개소</v>
          </cell>
          <cell r="H960">
            <v>13</v>
          </cell>
          <cell r="I960">
            <v>8133</v>
          </cell>
          <cell r="J960">
            <v>105729</v>
          </cell>
          <cell r="K960">
            <v>895</v>
          </cell>
          <cell r="L960">
            <v>11635</v>
          </cell>
          <cell r="M960">
            <v>0</v>
          </cell>
          <cell r="N960">
            <v>0</v>
          </cell>
          <cell r="O960">
            <v>9028</v>
          </cell>
          <cell r="P960">
            <v>117364</v>
          </cell>
        </row>
        <row r="961">
          <cell r="E961" t="str">
            <v>강관스리브 (지수판제외)</v>
          </cell>
          <cell r="F961" t="str">
            <v>D100</v>
          </cell>
          <cell r="G961" t="str">
            <v>개소</v>
          </cell>
          <cell r="H961">
            <v>8</v>
          </cell>
          <cell r="I961">
            <v>13583</v>
          </cell>
          <cell r="J961">
            <v>108664</v>
          </cell>
          <cell r="K961">
            <v>1026</v>
          </cell>
          <cell r="L961">
            <v>8208</v>
          </cell>
          <cell r="M961">
            <v>0</v>
          </cell>
          <cell r="N961">
            <v>0</v>
          </cell>
          <cell r="O961">
            <v>14609</v>
          </cell>
          <cell r="P961">
            <v>116872</v>
          </cell>
        </row>
        <row r="962">
          <cell r="E962" t="str">
            <v>강관스리브 (지수판제외)</v>
          </cell>
          <cell r="F962" t="str">
            <v>D125</v>
          </cell>
          <cell r="G962" t="str">
            <v>개소</v>
          </cell>
          <cell r="H962">
            <v>3</v>
          </cell>
          <cell r="I962">
            <v>16581</v>
          </cell>
          <cell r="J962">
            <v>49743</v>
          </cell>
          <cell r="K962">
            <v>1380</v>
          </cell>
          <cell r="L962">
            <v>4140</v>
          </cell>
          <cell r="M962">
            <v>0</v>
          </cell>
          <cell r="N962">
            <v>0</v>
          </cell>
          <cell r="O962">
            <v>17961</v>
          </cell>
          <cell r="P962">
            <v>53883</v>
          </cell>
        </row>
        <row r="963">
          <cell r="E963" t="str">
            <v>절연U-볼트,너트,와샤</v>
          </cell>
          <cell r="F963" t="str">
            <v xml:space="preserve">D32 </v>
          </cell>
          <cell r="G963" t="str">
            <v>조</v>
          </cell>
          <cell r="H963">
            <v>16</v>
          </cell>
          <cell r="I963">
            <v>89</v>
          </cell>
          <cell r="J963">
            <v>1424</v>
          </cell>
          <cell r="K963">
            <v>0</v>
          </cell>
          <cell r="L963">
            <v>0</v>
          </cell>
          <cell r="M963">
            <v>0</v>
          </cell>
          <cell r="N963">
            <v>0</v>
          </cell>
          <cell r="O963">
            <v>89</v>
          </cell>
          <cell r="P963">
            <v>1424</v>
          </cell>
        </row>
        <row r="964">
          <cell r="E964" t="str">
            <v>절연U-볼트,너트,와샤</v>
          </cell>
          <cell r="F964" t="str">
            <v xml:space="preserve">D40 </v>
          </cell>
          <cell r="G964" t="str">
            <v>조</v>
          </cell>
          <cell r="H964">
            <v>12</v>
          </cell>
          <cell r="I964">
            <v>102</v>
          </cell>
          <cell r="J964">
            <v>1224</v>
          </cell>
          <cell r="K964">
            <v>0</v>
          </cell>
          <cell r="L964">
            <v>0</v>
          </cell>
          <cell r="M964">
            <v>0</v>
          </cell>
          <cell r="N964">
            <v>0</v>
          </cell>
          <cell r="O964">
            <v>102</v>
          </cell>
          <cell r="P964">
            <v>1224</v>
          </cell>
        </row>
        <row r="965">
          <cell r="E965" t="str">
            <v>절연U-볼트,너트,와샤</v>
          </cell>
          <cell r="F965" t="str">
            <v xml:space="preserve">D50 </v>
          </cell>
          <cell r="G965" t="str">
            <v>조</v>
          </cell>
          <cell r="H965">
            <v>2</v>
          </cell>
          <cell r="I965">
            <v>107</v>
          </cell>
          <cell r="J965">
            <v>214</v>
          </cell>
          <cell r="K965">
            <v>0</v>
          </cell>
          <cell r="L965">
            <v>0</v>
          </cell>
          <cell r="M965">
            <v>0</v>
          </cell>
          <cell r="N965">
            <v>0</v>
          </cell>
          <cell r="O965">
            <v>107</v>
          </cell>
          <cell r="P965">
            <v>214</v>
          </cell>
        </row>
        <row r="966">
          <cell r="E966" t="str">
            <v>절연U-볼트,너트,와샤</v>
          </cell>
          <cell r="F966" t="str">
            <v xml:space="preserve">D65 </v>
          </cell>
          <cell r="G966" t="str">
            <v>조</v>
          </cell>
          <cell r="H966">
            <v>10</v>
          </cell>
          <cell r="I966">
            <v>117</v>
          </cell>
          <cell r="J966">
            <v>1170</v>
          </cell>
          <cell r="K966">
            <v>0</v>
          </cell>
          <cell r="L966">
            <v>0</v>
          </cell>
          <cell r="M966">
            <v>0</v>
          </cell>
          <cell r="N966">
            <v>0</v>
          </cell>
          <cell r="O966">
            <v>117</v>
          </cell>
          <cell r="P966">
            <v>1170</v>
          </cell>
        </row>
        <row r="967">
          <cell r="E967" t="str">
            <v>절연U-볼트,너트,와샤</v>
          </cell>
          <cell r="F967" t="str">
            <v xml:space="preserve">D80 </v>
          </cell>
          <cell r="G967" t="str">
            <v>조</v>
          </cell>
          <cell r="H967">
            <v>9</v>
          </cell>
          <cell r="I967">
            <v>131</v>
          </cell>
          <cell r="J967">
            <v>1179</v>
          </cell>
          <cell r="K967">
            <v>0</v>
          </cell>
          <cell r="L967">
            <v>0</v>
          </cell>
          <cell r="M967">
            <v>0</v>
          </cell>
          <cell r="N967">
            <v>0</v>
          </cell>
          <cell r="O967">
            <v>131</v>
          </cell>
          <cell r="P967">
            <v>1179</v>
          </cell>
        </row>
        <row r="968">
          <cell r="E968" t="str">
            <v>절연U-볼트,너트,와샤</v>
          </cell>
          <cell r="F968" t="str">
            <v>D100</v>
          </cell>
          <cell r="G968" t="str">
            <v>조</v>
          </cell>
          <cell r="H968">
            <v>4</v>
          </cell>
          <cell r="I968">
            <v>157</v>
          </cell>
          <cell r="J968">
            <v>628</v>
          </cell>
          <cell r="K968">
            <v>0</v>
          </cell>
          <cell r="L968">
            <v>0</v>
          </cell>
          <cell r="M968">
            <v>0</v>
          </cell>
          <cell r="N968">
            <v>0</v>
          </cell>
          <cell r="O968">
            <v>157</v>
          </cell>
          <cell r="P968">
            <v>628</v>
          </cell>
        </row>
        <row r="969">
          <cell r="E969" t="str">
            <v>절연U-볼트,너트,와샤</v>
          </cell>
          <cell r="F969" t="str">
            <v>D125</v>
          </cell>
          <cell r="G969" t="str">
            <v>조</v>
          </cell>
          <cell r="H969">
            <v>2</v>
          </cell>
          <cell r="I969">
            <v>179</v>
          </cell>
          <cell r="J969">
            <v>358</v>
          </cell>
          <cell r="K969">
            <v>0</v>
          </cell>
          <cell r="L969">
            <v>0</v>
          </cell>
          <cell r="M969">
            <v>0</v>
          </cell>
          <cell r="N969">
            <v>0</v>
          </cell>
          <cell r="O969">
            <v>179</v>
          </cell>
          <cell r="P969">
            <v>358</v>
          </cell>
        </row>
        <row r="970">
          <cell r="E970" t="str">
            <v xml:space="preserve">관보온 (가교발포카바) </v>
          </cell>
          <cell r="F970" t="str">
            <v xml:space="preserve">D20x20T </v>
          </cell>
          <cell r="G970" t="str">
            <v>M</v>
          </cell>
          <cell r="H970">
            <v>326</v>
          </cell>
          <cell r="I970">
            <v>810</v>
          </cell>
          <cell r="J970">
            <v>264060</v>
          </cell>
          <cell r="K970">
            <v>2186</v>
          </cell>
          <cell r="L970">
            <v>712636</v>
          </cell>
          <cell r="M970">
            <v>0</v>
          </cell>
          <cell r="N970">
            <v>0</v>
          </cell>
          <cell r="O970">
            <v>2996</v>
          </cell>
          <cell r="P970">
            <v>976696</v>
          </cell>
        </row>
        <row r="971">
          <cell r="E971" t="str">
            <v xml:space="preserve">관보온 (가교발포카바) </v>
          </cell>
          <cell r="F971" t="str">
            <v xml:space="preserve">D25x20T </v>
          </cell>
          <cell r="G971" t="str">
            <v>M</v>
          </cell>
          <cell r="H971">
            <v>880</v>
          </cell>
          <cell r="I971">
            <v>890</v>
          </cell>
          <cell r="J971">
            <v>783200</v>
          </cell>
          <cell r="K971">
            <v>2875</v>
          </cell>
          <cell r="L971">
            <v>2530000</v>
          </cell>
          <cell r="M971">
            <v>0</v>
          </cell>
          <cell r="N971">
            <v>0</v>
          </cell>
          <cell r="O971">
            <v>3765</v>
          </cell>
          <cell r="P971">
            <v>3313200</v>
          </cell>
        </row>
        <row r="972">
          <cell r="E972" t="str">
            <v xml:space="preserve">관보온 (가교발포카바) </v>
          </cell>
          <cell r="F972" t="str">
            <v xml:space="preserve">D32x20T </v>
          </cell>
          <cell r="G972" t="str">
            <v>M</v>
          </cell>
          <cell r="H972">
            <v>172</v>
          </cell>
          <cell r="I972">
            <v>940</v>
          </cell>
          <cell r="J972">
            <v>161680</v>
          </cell>
          <cell r="K972">
            <v>3485</v>
          </cell>
          <cell r="L972">
            <v>599420</v>
          </cell>
          <cell r="M972">
            <v>0</v>
          </cell>
          <cell r="N972">
            <v>0</v>
          </cell>
          <cell r="O972">
            <v>4425</v>
          </cell>
          <cell r="P972">
            <v>761100</v>
          </cell>
        </row>
        <row r="973">
          <cell r="E973" t="str">
            <v xml:space="preserve">관보온 (가교발포카바) </v>
          </cell>
          <cell r="F973" t="str">
            <v xml:space="preserve">D40x20T </v>
          </cell>
          <cell r="G973" t="str">
            <v>M</v>
          </cell>
          <cell r="H973">
            <v>123</v>
          </cell>
          <cell r="I973">
            <v>1666</v>
          </cell>
          <cell r="J973">
            <v>204918</v>
          </cell>
          <cell r="K973">
            <v>4136</v>
          </cell>
          <cell r="L973">
            <v>508728</v>
          </cell>
          <cell r="M973">
            <v>0</v>
          </cell>
          <cell r="N973">
            <v>0</v>
          </cell>
          <cell r="O973">
            <v>5802</v>
          </cell>
          <cell r="P973">
            <v>713646</v>
          </cell>
        </row>
        <row r="974">
          <cell r="E974" t="str">
            <v xml:space="preserve">관보온 (가교발포카바) </v>
          </cell>
          <cell r="F974" t="str">
            <v xml:space="preserve">D20x25T </v>
          </cell>
          <cell r="G974" t="str">
            <v>M</v>
          </cell>
          <cell r="H974">
            <v>776</v>
          </cell>
          <cell r="I974">
            <v>890</v>
          </cell>
          <cell r="J974">
            <v>690640</v>
          </cell>
          <cell r="K974">
            <v>2875</v>
          </cell>
          <cell r="L974">
            <v>2231000</v>
          </cell>
          <cell r="M974">
            <v>0</v>
          </cell>
          <cell r="N974">
            <v>0</v>
          </cell>
          <cell r="O974">
            <v>3765</v>
          </cell>
          <cell r="P974">
            <v>2921640</v>
          </cell>
        </row>
        <row r="975">
          <cell r="E975" t="str">
            <v xml:space="preserve">관보온 (가교발포카바) </v>
          </cell>
          <cell r="F975" t="str">
            <v xml:space="preserve">D25x25T </v>
          </cell>
          <cell r="G975" t="str">
            <v>M</v>
          </cell>
          <cell r="H975">
            <v>361</v>
          </cell>
          <cell r="I975">
            <v>1447</v>
          </cell>
          <cell r="J975">
            <v>522367</v>
          </cell>
          <cell r="K975">
            <v>3619</v>
          </cell>
          <cell r="L975">
            <v>1306459</v>
          </cell>
          <cell r="M975">
            <v>0</v>
          </cell>
          <cell r="N975">
            <v>0</v>
          </cell>
          <cell r="O975">
            <v>5066</v>
          </cell>
          <cell r="P975">
            <v>1828826</v>
          </cell>
        </row>
        <row r="976">
          <cell r="E976" t="str">
            <v xml:space="preserve">관보온 (가교발포카바) </v>
          </cell>
          <cell r="F976" t="str">
            <v xml:space="preserve">D32x25T </v>
          </cell>
          <cell r="G976" t="str">
            <v>M</v>
          </cell>
          <cell r="H976">
            <v>460</v>
          </cell>
          <cell r="I976">
            <v>1666</v>
          </cell>
          <cell r="J976">
            <v>766360</v>
          </cell>
          <cell r="K976">
            <v>4136</v>
          </cell>
          <cell r="L976">
            <v>1902560</v>
          </cell>
          <cell r="M976">
            <v>0</v>
          </cell>
          <cell r="N976">
            <v>0</v>
          </cell>
          <cell r="O976">
            <v>5802</v>
          </cell>
          <cell r="P976">
            <v>2668920</v>
          </cell>
        </row>
        <row r="977">
          <cell r="E977" t="str">
            <v xml:space="preserve">관보온 (가교발포카바) </v>
          </cell>
          <cell r="F977" t="str">
            <v xml:space="preserve">D40x25T </v>
          </cell>
          <cell r="G977" t="str">
            <v>M</v>
          </cell>
          <cell r="H977">
            <v>492</v>
          </cell>
          <cell r="I977">
            <v>1804</v>
          </cell>
          <cell r="J977">
            <v>887568</v>
          </cell>
          <cell r="K977">
            <v>4136</v>
          </cell>
          <cell r="L977">
            <v>2034912</v>
          </cell>
          <cell r="M977">
            <v>0</v>
          </cell>
          <cell r="N977">
            <v>0</v>
          </cell>
          <cell r="O977">
            <v>5940</v>
          </cell>
          <cell r="P977">
            <v>2922480</v>
          </cell>
        </row>
        <row r="978">
          <cell r="E978" t="str">
            <v xml:space="preserve">관보온 (가교발포카바) </v>
          </cell>
          <cell r="F978" t="str">
            <v xml:space="preserve">D50x25T </v>
          </cell>
          <cell r="G978" t="str">
            <v>M</v>
          </cell>
          <cell r="H978">
            <v>570</v>
          </cell>
          <cell r="I978">
            <v>2039</v>
          </cell>
          <cell r="J978">
            <v>1162230</v>
          </cell>
          <cell r="K978">
            <v>4136</v>
          </cell>
          <cell r="L978">
            <v>2357520</v>
          </cell>
          <cell r="M978">
            <v>0</v>
          </cell>
          <cell r="N978">
            <v>0</v>
          </cell>
          <cell r="O978">
            <v>6175</v>
          </cell>
          <cell r="P978">
            <v>3519750</v>
          </cell>
        </row>
        <row r="979">
          <cell r="E979" t="str">
            <v xml:space="preserve">관보온 (가교발포카바) </v>
          </cell>
          <cell r="F979" t="str">
            <v xml:space="preserve">D65x25T </v>
          </cell>
          <cell r="G979" t="str">
            <v>M</v>
          </cell>
          <cell r="H979">
            <v>898</v>
          </cell>
          <cell r="I979">
            <v>2415</v>
          </cell>
          <cell r="J979">
            <v>2168670</v>
          </cell>
          <cell r="K979">
            <v>5170</v>
          </cell>
          <cell r="L979">
            <v>4642660</v>
          </cell>
          <cell r="M979">
            <v>0</v>
          </cell>
          <cell r="N979">
            <v>0</v>
          </cell>
          <cell r="O979">
            <v>7585</v>
          </cell>
          <cell r="P979">
            <v>6811330</v>
          </cell>
        </row>
        <row r="980">
          <cell r="E980" t="str">
            <v xml:space="preserve">관보온 (가교발포카바) </v>
          </cell>
          <cell r="F980" t="str">
            <v xml:space="preserve">D80x25T </v>
          </cell>
          <cell r="G980" t="str">
            <v>M</v>
          </cell>
          <cell r="H980">
            <v>352</v>
          </cell>
          <cell r="I980">
            <v>2713</v>
          </cell>
          <cell r="J980">
            <v>954976</v>
          </cell>
          <cell r="K980">
            <v>5687</v>
          </cell>
          <cell r="L980">
            <v>2001824</v>
          </cell>
          <cell r="M980">
            <v>0</v>
          </cell>
          <cell r="N980">
            <v>0</v>
          </cell>
          <cell r="O980">
            <v>8400</v>
          </cell>
          <cell r="P980">
            <v>2956800</v>
          </cell>
        </row>
        <row r="981">
          <cell r="E981" t="str">
            <v xml:space="preserve">관보온 (가교발포카바) </v>
          </cell>
          <cell r="F981" t="str">
            <v>D100x25T</v>
          </cell>
          <cell r="G981" t="str">
            <v>M</v>
          </cell>
          <cell r="H981">
            <v>59</v>
          </cell>
          <cell r="I981">
            <v>3993</v>
          </cell>
          <cell r="J981">
            <v>235587</v>
          </cell>
          <cell r="K981">
            <v>7432</v>
          </cell>
          <cell r="L981">
            <v>438488</v>
          </cell>
          <cell r="M981">
            <v>0</v>
          </cell>
          <cell r="N981">
            <v>0</v>
          </cell>
          <cell r="O981">
            <v>11425</v>
          </cell>
          <cell r="P981">
            <v>674075</v>
          </cell>
        </row>
        <row r="982">
          <cell r="E982" t="str">
            <v xml:space="preserve">관보온 (가교발포카바) </v>
          </cell>
          <cell r="F982" t="str">
            <v>D125x25T</v>
          </cell>
          <cell r="G982" t="str">
            <v>M</v>
          </cell>
          <cell r="H982">
            <v>115</v>
          </cell>
          <cell r="I982">
            <v>4193</v>
          </cell>
          <cell r="J982">
            <v>482195</v>
          </cell>
          <cell r="K982">
            <v>7804</v>
          </cell>
          <cell r="L982">
            <v>897460</v>
          </cell>
          <cell r="M982">
            <v>0</v>
          </cell>
          <cell r="N982">
            <v>0</v>
          </cell>
          <cell r="O982">
            <v>11997</v>
          </cell>
          <cell r="P982">
            <v>1379655</v>
          </cell>
        </row>
        <row r="983">
          <cell r="E983" t="str">
            <v xml:space="preserve">관보온 (매직테이프마감) </v>
          </cell>
          <cell r="F983" t="str">
            <v xml:space="preserve">D20x20T </v>
          </cell>
          <cell r="G983" t="str">
            <v>M</v>
          </cell>
          <cell r="H983">
            <v>7</v>
          </cell>
          <cell r="I983">
            <v>810</v>
          </cell>
          <cell r="J983">
            <v>5670</v>
          </cell>
          <cell r="K983">
            <v>2186</v>
          </cell>
          <cell r="L983">
            <v>15302</v>
          </cell>
          <cell r="M983">
            <v>0</v>
          </cell>
          <cell r="N983">
            <v>0</v>
          </cell>
          <cell r="O983">
            <v>2996</v>
          </cell>
          <cell r="P983">
            <v>20972</v>
          </cell>
        </row>
        <row r="984">
          <cell r="E984" t="str">
            <v xml:space="preserve">관보온 (매직테이프마감) </v>
          </cell>
          <cell r="F984" t="str">
            <v xml:space="preserve">D40x20T </v>
          </cell>
          <cell r="G984" t="str">
            <v>M</v>
          </cell>
          <cell r="H984">
            <v>22</v>
          </cell>
          <cell r="I984">
            <v>1666</v>
          </cell>
          <cell r="J984">
            <v>36652</v>
          </cell>
          <cell r="K984">
            <v>4136</v>
          </cell>
          <cell r="L984">
            <v>90992</v>
          </cell>
          <cell r="M984">
            <v>0</v>
          </cell>
          <cell r="N984">
            <v>0</v>
          </cell>
          <cell r="O984">
            <v>5802</v>
          </cell>
          <cell r="P984">
            <v>127644</v>
          </cell>
        </row>
        <row r="985">
          <cell r="E985" t="str">
            <v xml:space="preserve">관보온 (매직테이프마감) </v>
          </cell>
          <cell r="F985" t="str">
            <v xml:space="preserve">D40x25T </v>
          </cell>
          <cell r="G985" t="str">
            <v>M</v>
          </cell>
          <cell r="H985">
            <v>30</v>
          </cell>
          <cell r="I985">
            <v>1804</v>
          </cell>
          <cell r="J985">
            <v>54120</v>
          </cell>
          <cell r="K985">
            <v>4136</v>
          </cell>
          <cell r="L985">
            <v>124080</v>
          </cell>
          <cell r="M985">
            <v>0</v>
          </cell>
          <cell r="N985">
            <v>0</v>
          </cell>
          <cell r="O985">
            <v>5940</v>
          </cell>
          <cell r="P985">
            <v>178200</v>
          </cell>
        </row>
        <row r="986">
          <cell r="E986" t="str">
            <v xml:space="preserve">관보온 (매직테이프마감) </v>
          </cell>
          <cell r="F986" t="str">
            <v xml:space="preserve">D65x25T </v>
          </cell>
          <cell r="G986" t="str">
            <v>M</v>
          </cell>
          <cell r="H986">
            <v>128</v>
          </cell>
          <cell r="I986">
            <v>2415</v>
          </cell>
          <cell r="J986">
            <v>309120</v>
          </cell>
          <cell r="K986">
            <v>5170</v>
          </cell>
          <cell r="L986">
            <v>661760</v>
          </cell>
          <cell r="M986">
            <v>0</v>
          </cell>
          <cell r="N986">
            <v>0</v>
          </cell>
          <cell r="O986">
            <v>7585</v>
          </cell>
          <cell r="P986">
            <v>970880</v>
          </cell>
        </row>
        <row r="987">
          <cell r="E987" t="str">
            <v xml:space="preserve">관보온 (매직테이프마감) </v>
          </cell>
          <cell r="F987" t="str">
            <v xml:space="preserve">D80x25T </v>
          </cell>
          <cell r="G987" t="str">
            <v>M</v>
          </cell>
          <cell r="H987">
            <v>77</v>
          </cell>
          <cell r="I987">
            <v>2713</v>
          </cell>
          <cell r="J987">
            <v>208901</v>
          </cell>
          <cell r="K987">
            <v>5687</v>
          </cell>
          <cell r="L987">
            <v>437899</v>
          </cell>
          <cell r="M987">
            <v>0</v>
          </cell>
          <cell r="N987">
            <v>0</v>
          </cell>
          <cell r="O987">
            <v>8400</v>
          </cell>
          <cell r="P987">
            <v>646800</v>
          </cell>
        </row>
        <row r="988">
          <cell r="E988" t="str">
            <v xml:space="preserve">관보온 (매직테이프마감) </v>
          </cell>
          <cell r="F988" t="str">
            <v>D100x25T</v>
          </cell>
          <cell r="G988" t="str">
            <v>M</v>
          </cell>
          <cell r="H988">
            <v>85</v>
          </cell>
          <cell r="I988">
            <v>3816</v>
          </cell>
          <cell r="J988">
            <v>324360</v>
          </cell>
          <cell r="K988">
            <v>7910</v>
          </cell>
          <cell r="L988">
            <v>672350</v>
          </cell>
          <cell r="M988">
            <v>0</v>
          </cell>
          <cell r="N988">
            <v>0</v>
          </cell>
          <cell r="O988">
            <v>11726</v>
          </cell>
          <cell r="P988">
            <v>996710</v>
          </cell>
        </row>
        <row r="989">
          <cell r="E989" t="str">
            <v xml:space="preserve">관보온 (매직테이프마감) </v>
          </cell>
          <cell r="F989" t="str">
            <v>D125x25T</v>
          </cell>
          <cell r="G989" t="str">
            <v>M</v>
          </cell>
          <cell r="H989">
            <v>31</v>
          </cell>
          <cell r="I989">
            <v>4392</v>
          </cell>
          <cell r="J989">
            <v>136152</v>
          </cell>
          <cell r="K989">
            <v>8175</v>
          </cell>
          <cell r="L989">
            <v>253425</v>
          </cell>
          <cell r="M989">
            <v>0</v>
          </cell>
          <cell r="N989">
            <v>0</v>
          </cell>
          <cell r="O989">
            <v>12567</v>
          </cell>
          <cell r="P989">
            <v>389577</v>
          </cell>
        </row>
        <row r="990">
          <cell r="E990" t="str">
            <v>파이프앙카</v>
          </cell>
          <cell r="F990" t="str">
            <v xml:space="preserve">15A-50A </v>
          </cell>
          <cell r="G990" t="str">
            <v>개소</v>
          </cell>
          <cell r="H990">
            <v>24</v>
          </cell>
          <cell r="I990">
            <v>679</v>
          </cell>
          <cell r="J990">
            <v>16296</v>
          </cell>
          <cell r="K990">
            <v>50</v>
          </cell>
          <cell r="L990">
            <v>1200</v>
          </cell>
          <cell r="M990">
            <v>0</v>
          </cell>
          <cell r="N990">
            <v>0</v>
          </cell>
          <cell r="O990">
            <v>729</v>
          </cell>
          <cell r="P990">
            <v>17496</v>
          </cell>
        </row>
        <row r="991">
          <cell r="E991" t="str">
            <v>파이프앙카</v>
          </cell>
          <cell r="F991" t="str">
            <v>65A-150A</v>
          </cell>
          <cell r="G991" t="str">
            <v>개소</v>
          </cell>
          <cell r="H991">
            <v>37</v>
          </cell>
          <cell r="I991">
            <v>1520</v>
          </cell>
          <cell r="J991">
            <v>56240</v>
          </cell>
          <cell r="K991">
            <v>71</v>
          </cell>
          <cell r="L991">
            <v>2627</v>
          </cell>
          <cell r="M991">
            <v>0</v>
          </cell>
          <cell r="N991">
            <v>0</v>
          </cell>
          <cell r="O991">
            <v>1591</v>
          </cell>
          <cell r="P991">
            <v>58867</v>
          </cell>
        </row>
        <row r="992">
          <cell r="E992" t="str">
            <v>온수분배기 설치  (청동)</v>
          </cell>
          <cell r="F992" t="str">
            <v xml:space="preserve">3구(볼밸브 포함) </v>
          </cell>
          <cell r="G992" t="str">
            <v>개소</v>
          </cell>
          <cell r="H992">
            <v>2</v>
          </cell>
          <cell r="I992">
            <v>10000</v>
          </cell>
          <cell r="J992">
            <v>20000</v>
          </cell>
          <cell r="K992">
            <v>0</v>
          </cell>
          <cell r="L992">
            <v>0</v>
          </cell>
          <cell r="M992">
            <v>0</v>
          </cell>
          <cell r="N992">
            <v>0</v>
          </cell>
          <cell r="O992">
            <v>10000</v>
          </cell>
          <cell r="P992">
            <v>20000</v>
          </cell>
        </row>
        <row r="993">
          <cell r="E993" t="str">
            <v>앵글</v>
          </cell>
          <cell r="F993" t="str">
            <v>50x50x6t</v>
          </cell>
          <cell r="G993" t="str">
            <v>KG</v>
          </cell>
          <cell r="H993">
            <v>1557</v>
          </cell>
          <cell r="I993">
            <v>395</v>
          </cell>
          <cell r="J993">
            <v>615015</v>
          </cell>
          <cell r="K993">
            <v>0</v>
          </cell>
          <cell r="L993">
            <v>0</v>
          </cell>
          <cell r="M993">
            <v>0</v>
          </cell>
          <cell r="N993">
            <v>0</v>
          </cell>
          <cell r="O993">
            <v>395</v>
          </cell>
          <cell r="P993">
            <v>615015</v>
          </cell>
        </row>
        <row r="994">
          <cell r="E994" t="str">
            <v>앵글</v>
          </cell>
          <cell r="F994" t="str">
            <v>65x65x6t</v>
          </cell>
          <cell r="G994" t="str">
            <v>KG</v>
          </cell>
          <cell r="H994">
            <v>1846</v>
          </cell>
          <cell r="I994">
            <v>365</v>
          </cell>
          <cell r="J994">
            <v>673790</v>
          </cell>
          <cell r="K994">
            <v>0</v>
          </cell>
          <cell r="L994">
            <v>0</v>
          </cell>
          <cell r="M994">
            <v>0</v>
          </cell>
          <cell r="N994">
            <v>0</v>
          </cell>
          <cell r="O994">
            <v>365</v>
          </cell>
          <cell r="P994">
            <v>673790</v>
          </cell>
        </row>
        <row r="995">
          <cell r="E995" t="str">
            <v>열연강판</v>
          </cell>
          <cell r="F995" t="str">
            <v xml:space="preserve">4.5t*914*1829 </v>
          </cell>
          <cell r="G995" t="str">
            <v>KG</v>
          </cell>
          <cell r="H995">
            <v>93</v>
          </cell>
          <cell r="I995">
            <v>365</v>
          </cell>
          <cell r="J995">
            <v>33945</v>
          </cell>
          <cell r="K995">
            <v>0</v>
          </cell>
          <cell r="L995">
            <v>0</v>
          </cell>
          <cell r="M995">
            <v>0</v>
          </cell>
          <cell r="N995">
            <v>0</v>
          </cell>
          <cell r="O995">
            <v>365</v>
          </cell>
          <cell r="P995">
            <v>33945</v>
          </cell>
        </row>
        <row r="996">
          <cell r="E996" t="str">
            <v>앵커볼트(3/8")</v>
          </cell>
          <cell r="F996" t="str">
            <v xml:space="preserve">M10  L150 </v>
          </cell>
          <cell r="G996" t="str">
            <v>조</v>
          </cell>
          <cell r="H996">
            <v>652</v>
          </cell>
          <cell r="I996">
            <v>550</v>
          </cell>
          <cell r="J996">
            <v>358600</v>
          </cell>
          <cell r="K996">
            <v>0</v>
          </cell>
          <cell r="L996">
            <v>0</v>
          </cell>
          <cell r="M996">
            <v>0</v>
          </cell>
          <cell r="N996">
            <v>0</v>
          </cell>
          <cell r="O996">
            <v>550</v>
          </cell>
          <cell r="P996">
            <v>358600</v>
          </cell>
        </row>
        <row r="997">
          <cell r="E997" t="str">
            <v>철판</v>
          </cell>
          <cell r="F997" t="str">
            <v>100x100x4.5T</v>
          </cell>
          <cell r="G997" t="str">
            <v>EA</v>
          </cell>
          <cell r="H997">
            <v>124</v>
          </cell>
          <cell r="I997">
            <v>1118</v>
          </cell>
          <cell r="J997">
            <v>138632</v>
          </cell>
          <cell r="K997">
            <v>0</v>
          </cell>
          <cell r="L997">
            <v>0</v>
          </cell>
          <cell r="M997">
            <v>0</v>
          </cell>
          <cell r="N997">
            <v>0</v>
          </cell>
          <cell r="O997">
            <v>1118</v>
          </cell>
          <cell r="P997">
            <v>138632</v>
          </cell>
        </row>
        <row r="998">
          <cell r="E998" t="str">
            <v>온도조절기</v>
          </cell>
          <cell r="F998" t="str">
            <v>소형</v>
          </cell>
          <cell r="G998" t="str">
            <v>EA</v>
          </cell>
          <cell r="H998">
            <v>1</v>
          </cell>
          <cell r="I998">
            <v>42000</v>
          </cell>
          <cell r="J998">
            <v>42000</v>
          </cell>
          <cell r="K998">
            <v>0</v>
          </cell>
          <cell r="L998">
            <v>0</v>
          </cell>
          <cell r="M998">
            <v>0</v>
          </cell>
          <cell r="N998">
            <v>0</v>
          </cell>
          <cell r="O998">
            <v>42000</v>
          </cell>
          <cell r="P998">
            <v>42000</v>
          </cell>
        </row>
        <row r="999">
          <cell r="E999" t="str">
            <v>온도조절기</v>
          </cell>
          <cell r="F999" t="str">
            <v>중형</v>
          </cell>
          <cell r="G999" t="str">
            <v>EA</v>
          </cell>
          <cell r="H999">
            <v>1</v>
          </cell>
          <cell r="I999">
            <v>42000</v>
          </cell>
          <cell r="J999">
            <v>42000</v>
          </cell>
          <cell r="K999">
            <v>0</v>
          </cell>
          <cell r="L999">
            <v>0</v>
          </cell>
          <cell r="M999">
            <v>0</v>
          </cell>
          <cell r="N999">
            <v>0</v>
          </cell>
          <cell r="O999">
            <v>42000</v>
          </cell>
          <cell r="P999">
            <v>42000</v>
          </cell>
        </row>
        <row r="1000">
          <cell r="E1000" t="str">
            <v>전기온돌판넬</v>
          </cell>
          <cell r="F1000" t="str">
            <v xml:space="preserve">850Wx1700x15T </v>
          </cell>
          <cell r="G1000" t="str">
            <v>EA</v>
          </cell>
          <cell r="H1000">
            <v>5</v>
          </cell>
          <cell r="I1000">
            <v>70000</v>
          </cell>
          <cell r="J1000">
            <v>350000</v>
          </cell>
          <cell r="K1000">
            <v>0</v>
          </cell>
          <cell r="L1000">
            <v>0</v>
          </cell>
          <cell r="M1000">
            <v>0</v>
          </cell>
          <cell r="N1000">
            <v>0</v>
          </cell>
          <cell r="O1000">
            <v>70000</v>
          </cell>
          <cell r="P1000">
            <v>350000</v>
          </cell>
        </row>
        <row r="1001">
          <cell r="E1001" t="str">
            <v>전기온돌판넬</v>
          </cell>
          <cell r="F1001" t="str">
            <v xml:space="preserve">400Wx1700x15T </v>
          </cell>
          <cell r="G1001" t="str">
            <v>EA</v>
          </cell>
          <cell r="H1001">
            <v>1</v>
          </cell>
          <cell r="I1001">
            <v>44000</v>
          </cell>
          <cell r="J1001">
            <v>44000</v>
          </cell>
          <cell r="K1001">
            <v>0</v>
          </cell>
          <cell r="L1001">
            <v>0</v>
          </cell>
          <cell r="M1001">
            <v>0</v>
          </cell>
          <cell r="N1001">
            <v>0</v>
          </cell>
          <cell r="O1001">
            <v>44000</v>
          </cell>
          <cell r="P1001">
            <v>44000</v>
          </cell>
        </row>
        <row r="1002">
          <cell r="E1002" t="str">
            <v>잡철물제작설치</v>
          </cell>
          <cell r="F1002" t="str">
            <v>간단</v>
          </cell>
          <cell r="G1002" t="str">
            <v>TON</v>
          </cell>
          <cell r="H1002">
            <v>2</v>
          </cell>
          <cell r="I1002">
            <v>107565</v>
          </cell>
          <cell r="J1002">
            <v>215130</v>
          </cell>
          <cell r="K1002">
            <v>1964774</v>
          </cell>
          <cell r="L1002">
            <v>3929548</v>
          </cell>
          <cell r="M1002">
            <v>0</v>
          </cell>
          <cell r="N1002">
            <v>0</v>
          </cell>
          <cell r="O1002">
            <v>2072339</v>
          </cell>
          <cell r="P1002">
            <v>4144678</v>
          </cell>
        </row>
        <row r="1003">
          <cell r="E1003" t="str">
            <v>노무비</v>
          </cell>
          <cell r="F1003" t="str">
            <v>배관공</v>
          </cell>
          <cell r="G1003" t="str">
            <v>인</v>
          </cell>
          <cell r="H1003">
            <v>606</v>
          </cell>
          <cell r="I1003">
            <v>0</v>
          </cell>
          <cell r="J1003">
            <v>0</v>
          </cell>
          <cell r="K1003">
            <v>51272</v>
          </cell>
          <cell r="L1003">
            <v>31070832</v>
          </cell>
          <cell r="M1003">
            <v>0</v>
          </cell>
          <cell r="N1003">
            <v>0</v>
          </cell>
          <cell r="O1003">
            <v>51272</v>
          </cell>
          <cell r="P1003">
            <v>31070832</v>
          </cell>
        </row>
        <row r="1004">
          <cell r="E1004" t="str">
            <v>노무비</v>
          </cell>
          <cell r="F1004" t="str">
            <v>보통인부</v>
          </cell>
          <cell r="G1004" t="str">
            <v>인</v>
          </cell>
          <cell r="H1004">
            <v>115</v>
          </cell>
          <cell r="I1004">
            <v>0</v>
          </cell>
          <cell r="J1004">
            <v>0</v>
          </cell>
          <cell r="K1004">
            <v>37483</v>
          </cell>
          <cell r="L1004">
            <v>4310545</v>
          </cell>
          <cell r="M1004">
            <v>0</v>
          </cell>
          <cell r="N1004">
            <v>0</v>
          </cell>
          <cell r="O1004">
            <v>37483</v>
          </cell>
          <cell r="P1004">
            <v>4310545</v>
          </cell>
        </row>
        <row r="1005">
          <cell r="E1005" t="str">
            <v>노무비</v>
          </cell>
          <cell r="F1005" t="str">
            <v>용접공(일반)</v>
          </cell>
          <cell r="G1005" t="str">
            <v>인</v>
          </cell>
          <cell r="H1005">
            <v>296</v>
          </cell>
          <cell r="I1005">
            <v>0</v>
          </cell>
          <cell r="J1005">
            <v>0</v>
          </cell>
          <cell r="K1005">
            <v>58758</v>
          </cell>
          <cell r="L1005">
            <v>17392368</v>
          </cell>
          <cell r="M1005">
            <v>0</v>
          </cell>
          <cell r="N1005">
            <v>0</v>
          </cell>
          <cell r="O1005">
            <v>58758</v>
          </cell>
          <cell r="P1005">
            <v>17392368</v>
          </cell>
        </row>
        <row r="1006">
          <cell r="E1006" t="str">
            <v>노무비</v>
          </cell>
          <cell r="F1006" t="str">
            <v>특별인부</v>
          </cell>
          <cell r="G1006" t="str">
            <v>인</v>
          </cell>
          <cell r="H1006">
            <v>325</v>
          </cell>
          <cell r="I1006">
            <v>0</v>
          </cell>
          <cell r="J1006">
            <v>0</v>
          </cell>
          <cell r="K1006">
            <v>52232</v>
          </cell>
          <cell r="L1006">
            <v>16975400</v>
          </cell>
          <cell r="M1006">
            <v>0</v>
          </cell>
          <cell r="N1006">
            <v>0</v>
          </cell>
          <cell r="O1006">
            <v>52232</v>
          </cell>
          <cell r="P1006">
            <v>16975400</v>
          </cell>
        </row>
        <row r="1007">
          <cell r="E1007" t="str">
            <v>합계</v>
          </cell>
          <cell r="F1007" t="str">
            <v/>
          </cell>
          <cell r="G1007" t="str">
            <v/>
          </cell>
          <cell r="I1007">
            <v>0</v>
          </cell>
          <cell r="J1007">
            <v>150824174</v>
          </cell>
          <cell r="K1007">
            <v>0</v>
          </cell>
          <cell r="L1007">
            <v>98634300</v>
          </cell>
          <cell r="M1007">
            <v>0</v>
          </cell>
          <cell r="N1007">
            <v>0</v>
          </cell>
          <cell r="P1007">
            <v>249458474</v>
          </cell>
        </row>
        <row r="1009">
          <cell r="D1009" t="str">
            <v xml:space="preserve"> 4. 급수,급탕 배관 공사</v>
          </cell>
        </row>
        <row r="1010">
          <cell r="E1010" t="str">
            <v>SUS관(K-TYPE)</v>
          </cell>
          <cell r="F1010" t="str">
            <v xml:space="preserve">D13 </v>
          </cell>
          <cell r="G1010" t="str">
            <v>M</v>
          </cell>
          <cell r="H1010">
            <v>108</v>
          </cell>
          <cell r="I1010">
            <v>3142</v>
          </cell>
          <cell r="J1010">
            <v>339336</v>
          </cell>
          <cell r="K1010">
            <v>0</v>
          </cell>
          <cell r="L1010">
            <v>0</v>
          </cell>
          <cell r="M1010">
            <v>0</v>
          </cell>
          <cell r="N1010">
            <v>0</v>
          </cell>
          <cell r="O1010">
            <v>3142</v>
          </cell>
          <cell r="P1010">
            <v>339336</v>
          </cell>
        </row>
        <row r="1011">
          <cell r="E1011" t="str">
            <v>SUS관(K-TYPE)</v>
          </cell>
          <cell r="F1011" t="str">
            <v xml:space="preserve">D20 </v>
          </cell>
          <cell r="G1011" t="str">
            <v>M</v>
          </cell>
          <cell r="H1011">
            <v>500</v>
          </cell>
          <cell r="I1011">
            <v>4230</v>
          </cell>
          <cell r="J1011">
            <v>2115000</v>
          </cell>
          <cell r="K1011">
            <v>0</v>
          </cell>
          <cell r="L1011">
            <v>0</v>
          </cell>
          <cell r="M1011">
            <v>0</v>
          </cell>
          <cell r="N1011">
            <v>0</v>
          </cell>
          <cell r="O1011">
            <v>4230</v>
          </cell>
          <cell r="P1011">
            <v>2115000</v>
          </cell>
        </row>
        <row r="1012">
          <cell r="E1012" t="str">
            <v>SUS관(K-TYPE)</v>
          </cell>
          <cell r="F1012" t="str">
            <v xml:space="preserve">D25 </v>
          </cell>
          <cell r="G1012" t="str">
            <v>M</v>
          </cell>
          <cell r="H1012">
            <v>417</v>
          </cell>
          <cell r="I1012">
            <v>5261</v>
          </cell>
          <cell r="J1012">
            <v>2193837</v>
          </cell>
          <cell r="K1012">
            <v>0</v>
          </cell>
          <cell r="L1012">
            <v>0</v>
          </cell>
          <cell r="M1012">
            <v>0</v>
          </cell>
          <cell r="N1012">
            <v>0</v>
          </cell>
          <cell r="O1012">
            <v>5261</v>
          </cell>
          <cell r="P1012">
            <v>2193837</v>
          </cell>
        </row>
        <row r="1013">
          <cell r="E1013" t="str">
            <v>SUS관(K-TYPE)</v>
          </cell>
          <cell r="F1013" t="str">
            <v xml:space="preserve">D30 </v>
          </cell>
          <cell r="G1013" t="str">
            <v>M</v>
          </cell>
          <cell r="H1013">
            <v>225</v>
          </cell>
          <cell r="I1013">
            <v>6691</v>
          </cell>
          <cell r="J1013">
            <v>1505475</v>
          </cell>
          <cell r="K1013">
            <v>0</v>
          </cell>
          <cell r="L1013">
            <v>0</v>
          </cell>
          <cell r="M1013">
            <v>0</v>
          </cell>
          <cell r="N1013">
            <v>0</v>
          </cell>
          <cell r="O1013">
            <v>6691</v>
          </cell>
          <cell r="P1013">
            <v>1505475</v>
          </cell>
        </row>
        <row r="1014">
          <cell r="E1014" t="str">
            <v>SUS관(K-TYPE)</v>
          </cell>
          <cell r="F1014" t="str">
            <v xml:space="preserve">D40 </v>
          </cell>
          <cell r="G1014" t="str">
            <v>M</v>
          </cell>
          <cell r="H1014">
            <v>250</v>
          </cell>
          <cell r="I1014">
            <v>8647</v>
          </cell>
          <cell r="J1014">
            <v>2161750</v>
          </cell>
          <cell r="K1014">
            <v>0</v>
          </cell>
          <cell r="L1014">
            <v>0</v>
          </cell>
          <cell r="M1014">
            <v>0</v>
          </cell>
          <cell r="N1014">
            <v>0</v>
          </cell>
          <cell r="O1014">
            <v>8647</v>
          </cell>
          <cell r="P1014">
            <v>2161750</v>
          </cell>
        </row>
        <row r="1015">
          <cell r="E1015" t="str">
            <v>SUS관(K-TYPE)</v>
          </cell>
          <cell r="F1015" t="str">
            <v xml:space="preserve">D50 </v>
          </cell>
          <cell r="G1015" t="str">
            <v>M</v>
          </cell>
          <cell r="H1015">
            <v>196</v>
          </cell>
          <cell r="I1015">
            <v>12573</v>
          </cell>
          <cell r="J1015">
            <v>2464308</v>
          </cell>
          <cell r="K1015">
            <v>0</v>
          </cell>
          <cell r="L1015">
            <v>0</v>
          </cell>
          <cell r="M1015">
            <v>0</v>
          </cell>
          <cell r="N1015">
            <v>0</v>
          </cell>
          <cell r="O1015">
            <v>12573</v>
          </cell>
          <cell r="P1015">
            <v>2464308</v>
          </cell>
        </row>
        <row r="1016">
          <cell r="E1016" t="str">
            <v>SUS관(K-TYPE)</v>
          </cell>
          <cell r="F1016" t="str">
            <v xml:space="preserve">D60 </v>
          </cell>
          <cell r="G1016" t="str">
            <v>M</v>
          </cell>
          <cell r="H1016">
            <v>15</v>
          </cell>
          <cell r="I1016">
            <v>15088</v>
          </cell>
          <cell r="J1016">
            <v>226320</v>
          </cell>
          <cell r="K1016">
            <v>0</v>
          </cell>
          <cell r="L1016">
            <v>0</v>
          </cell>
          <cell r="M1016">
            <v>0</v>
          </cell>
          <cell r="N1016">
            <v>0</v>
          </cell>
          <cell r="O1016">
            <v>15088</v>
          </cell>
          <cell r="P1016">
            <v>226320</v>
          </cell>
        </row>
        <row r="1017">
          <cell r="E1017" t="str">
            <v xml:space="preserve">SUS관 </v>
          </cell>
          <cell r="F1017" t="str">
            <v>D80x2.0T</v>
          </cell>
          <cell r="G1017" t="str">
            <v>M</v>
          </cell>
          <cell r="H1017">
            <v>357</v>
          </cell>
          <cell r="I1017">
            <v>14320</v>
          </cell>
          <cell r="J1017">
            <v>5112240</v>
          </cell>
          <cell r="K1017">
            <v>0</v>
          </cell>
          <cell r="L1017">
            <v>0</v>
          </cell>
          <cell r="M1017">
            <v>0</v>
          </cell>
          <cell r="N1017">
            <v>0</v>
          </cell>
          <cell r="O1017">
            <v>14320</v>
          </cell>
          <cell r="P1017">
            <v>5112240</v>
          </cell>
        </row>
        <row r="1018">
          <cell r="E1018" t="str">
            <v xml:space="preserve">SUS관 </v>
          </cell>
          <cell r="F1018" t="str">
            <v xml:space="preserve">D100x2.0T </v>
          </cell>
          <cell r="G1018" t="str">
            <v>M</v>
          </cell>
          <cell r="H1018">
            <v>3</v>
          </cell>
          <cell r="I1018">
            <v>17100</v>
          </cell>
          <cell r="J1018">
            <v>51300</v>
          </cell>
          <cell r="K1018">
            <v>0</v>
          </cell>
          <cell r="L1018">
            <v>0</v>
          </cell>
          <cell r="M1018">
            <v>0</v>
          </cell>
          <cell r="N1018">
            <v>0</v>
          </cell>
          <cell r="O1018">
            <v>17100</v>
          </cell>
          <cell r="P1018">
            <v>51300</v>
          </cell>
        </row>
        <row r="1019">
          <cell r="E1019" t="str">
            <v xml:space="preserve">SUS관 </v>
          </cell>
          <cell r="F1019" t="str">
            <v xml:space="preserve">D125x2.0T </v>
          </cell>
          <cell r="G1019" t="str">
            <v>M</v>
          </cell>
          <cell r="H1019">
            <v>26</v>
          </cell>
          <cell r="I1019">
            <v>22656</v>
          </cell>
          <cell r="J1019">
            <v>589056</v>
          </cell>
          <cell r="K1019">
            <v>0</v>
          </cell>
          <cell r="L1019">
            <v>0</v>
          </cell>
          <cell r="M1019">
            <v>0</v>
          </cell>
          <cell r="N1019">
            <v>0</v>
          </cell>
          <cell r="O1019">
            <v>22656</v>
          </cell>
          <cell r="P1019">
            <v>589056</v>
          </cell>
        </row>
        <row r="1020">
          <cell r="E1020" t="str">
            <v xml:space="preserve">SUS관 </v>
          </cell>
          <cell r="F1020" t="str">
            <v xml:space="preserve">D150x2.5T </v>
          </cell>
          <cell r="G1020" t="str">
            <v>M</v>
          </cell>
          <cell r="H1020">
            <v>9</v>
          </cell>
          <cell r="I1020">
            <v>29453</v>
          </cell>
          <cell r="J1020">
            <v>265077</v>
          </cell>
          <cell r="K1020">
            <v>0</v>
          </cell>
          <cell r="L1020">
            <v>0</v>
          </cell>
          <cell r="M1020">
            <v>0</v>
          </cell>
          <cell r="N1020">
            <v>0</v>
          </cell>
          <cell r="O1020">
            <v>29453</v>
          </cell>
          <cell r="P1020">
            <v>265077</v>
          </cell>
        </row>
        <row r="1021">
          <cell r="E1021" t="str">
            <v>폴리에틸렌관(HDPE)</v>
          </cell>
          <cell r="F1021" t="str">
            <v xml:space="preserve">D13 </v>
          </cell>
          <cell r="G1021" t="str">
            <v>M</v>
          </cell>
          <cell r="H1021">
            <v>6</v>
          </cell>
          <cell r="I1021">
            <v>2670</v>
          </cell>
          <cell r="J1021">
            <v>16020</v>
          </cell>
          <cell r="K1021">
            <v>0</v>
          </cell>
          <cell r="L1021">
            <v>0</v>
          </cell>
          <cell r="M1021">
            <v>0</v>
          </cell>
          <cell r="N1021">
            <v>0</v>
          </cell>
          <cell r="O1021">
            <v>2670</v>
          </cell>
          <cell r="P1021">
            <v>16020</v>
          </cell>
        </row>
        <row r="1022">
          <cell r="E1022" t="str">
            <v>DH-유니온(STS)</v>
          </cell>
          <cell r="F1022" t="str">
            <v xml:space="preserve">D25 </v>
          </cell>
          <cell r="G1022" t="str">
            <v>EA</v>
          </cell>
          <cell r="H1022">
            <v>2</v>
          </cell>
          <cell r="I1022">
            <v>4020</v>
          </cell>
          <cell r="J1022">
            <v>8040</v>
          </cell>
          <cell r="K1022">
            <v>0</v>
          </cell>
          <cell r="L1022">
            <v>0</v>
          </cell>
          <cell r="M1022">
            <v>0</v>
          </cell>
          <cell r="N1022">
            <v>0</v>
          </cell>
          <cell r="O1022">
            <v>4020</v>
          </cell>
          <cell r="P1022">
            <v>8040</v>
          </cell>
        </row>
        <row r="1023">
          <cell r="E1023" t="str">
            <v>엘보(STS 용접 S#10)</v>
          </cell>
          <cell r="F1023" t="str">
            <v xml:space="preserve">D80 </v>
          </cell>
          <cell r="G1023" t="str">
            <v>EA</v>
          </cell>
          <cell r="H1023">
            <v>68</v>
          </cell>
          <cell r="I1023">
            <v>8480</v>
          </cell>
          <cell r="J1023">
            <v>576640</v>
          </cell>
          <cell r="K1023">
            <v>0</v>
          </cell>
          <cell r="L1023">
            <v>0</v>
          </cell>
          <cell r="M1023">
            <v>0</v>
          </cell>
          <cell r="N1023">
            <v>0</v>
          </cell>
          <cell r="O1023">
            <v>8480</v>
          </cell>
          <cell r="P1023">
            <v>576640</v>
          </cell>
        </row>
        <row r="1024">
          <cell r="E1024" t="str">
            <v>엘보(STS 용접 S#10)</v>
          </cell>
          <cell r="F1024" t="str">
            <v>D100</v>
          </cell>
          <cell r="G1024" t="str">
            <v>EA</v>
          </cell>
          <cell r="H1024">
            <v>4</v>
          </cell>
          <cell r="I1024">
            <v>13680</v>
          </cell>
          <cell r="J1024">
            <v>54720</v>
          </cell>
          <cell r="K1024">
            <v>0</v>
          </cell>
          <cell r="L1024">
            <v>0</v>
          </cell>
          <cell r="M1024">
            <v>0</v>
          </cell>
          <cell r="N1024">
            <v>0</v>
          </cell>
          <cell r="O1024">
            <v>13680</v>
          </cell>
          <cell r="P1024">
            <v>54720</v>
          </cell>
        </row>
        <row r="1025">
          <cell r="E1025" t="str">
            <v>엘보(STS 용접 S#10)</v>
          </cell>
          <cell r="F1025" t="str">
            <v>D125</v>
          </cell>
          <cell r="G1025" t="str">
            <v>EA</v>
          </cell>
          <cell r="H1025">
            <v>16</v>
          </cell>
          <cell r="I1025">
            <v>24960</v>
          </cell>
          <cell r="J1025">
            <v>399360</v>
          </cell>
          <cell r="K1025">
            <v>0</v>
          </cell>
          <cell r="L1025">
            <v>0</v>
          </cell>
          <cell r="M1025">
            <v>0</v>
          </cell>
          <cell r="N1025">
            <v>0</v>
          </cell>
          <cell r="O1025">
            <v>24960</v>
          </cell>
          <cell r="P1025">
            <v>399360</v>
          </cell>
        </row>
        <row r="1026">
          <cell r="E1026" t="str">
            <v>엘보(STS 용접 S#10)</v>
          </cell>
          <cell r="F1026" t="str">
            <v>D150</v>
          </cell>
          <cell r="G1026" t="str">
            <v>EA</v>
          </cell>
          <cell r="H1026">
            <v>3</v>
          </cell>
          <cell r="I1026">
            <v>51840</v>
          </cell>
          <cell r="J1026">
            <v>155520</v>
          </cell>
          <cell r="K1026">
            <v>0</v>
          </cell>
          <cell r="L1026">
            <v>0</v>
          </cell>
          <cell r="M1026">
            <v>0</v>
          </cell>
          <cell r="N1026">
            <v>0</v>
          </cell>
          <cell r="O1026">
            <v>51840</v>
          </cell>
          <cell r="P1026">
            <v>155520</v>
          </cell>
        </row>
        <row r="1027">
          <cell r="E1027" t="str">
            <v xml:space="preserve">엘보 (SR) </v>
          </cell>
          <cell r="F1027" t="str">
            <v xml:space="preserve">D13 </v>
          </cell>
          <cell r="G1027" t="str">
            <v>EA</v>
          </cell>
          <cell r="H1027">
            <v>134</v>
          </cell>
          <cell r="I1027">
            <v>920</v>
          </cell>
          <cell r="J1027">
            <v>123280</v>
          </cell>
          <cell r="K1027">
            <v>0</v>
          </cell>
          <cell r="L1027">
            <v>0</v>
          </cell>
          <cell r="M1027">
            <v>0</v>
          </cell>
          <cell r="N1027">
            <v>0</v>
          </cell>
          <cell r="O1027">
            <v>920</v>
          </cell>
          <cell r="P1027">
            <v>123280</v>
          </cell>
        </row>
        <row r="1028">
          <cell r="E1028" t="str">
            <v xml:space="preserve">엘보 (SR) </v>
          </cell>
          <cell r="F1028" t="str">
            <v xml:space="preserve">D20 </v>
          </cell>
          <cell r="G1028" t="str">
            <v>EA</v>
          </cell>
          <cell r="H1028">
            <v>241</v>
          </cell>
          <cell r="I1028">
            <v>1140</v>
          </cell>
          <cell r="J1028">
            <v>274740</v>
          </cell>
          <cell r="K1028">
            <v>0</v>
          </cell>
          <cell r="L1028">
            <v>0</v>
          </cell>
          <cell r="M1028">
            <v>0</v>
          </cell>
          <cell r="N1028">
            <v>0</v>
          </cell>
          <cell r="O1028">
            <v>1140</v>
          </cell>
          <cell r="P1028">
            <v>274740</v>
          </cell>
        </row>
        <row r="1029">
          <cell r="E1029" t="str">
            <v xml:space="preserve">엘보 (SR) </v>
          </cell>
          <cell r="F1029" t="str">
            <v xml:space="preserve">D25 </v>
          </cell>
          <cell r="G1029" t="str">
            <v>EA</v>
          </cell>
          <cell r="H1029">
            <v>306</v>
          </cell>
          <cell r="I1029">
            <v>1570</v>
          </cell>
          <cell r="J1029">
            <v>480420</v>
          </cell>
          <cell r="K1029">
            <v>0</v>
          </cell>
          <cell r="L1029">
            <v>0</v>
          </cell>
          <cell r="M1029">
            <v>0</v>
          </cell>
          <cell r="N1029">
            <v>0</v>
          </cell>
          <cell r="O1029">
            <v>1570</v>
          </cell>
          <cell r="P1029">
            <v>480420</v>
          </cell>
        </row>
        <row r="1030">
          <cell r="E1030" t="str">
            <v xml:space="preserve">엘보 (SR) </v>
          </cell>
          <cell r="F1030" t="str">
            <v xml:space="preserve">D30 </v>
          </cell>
          <cell r="G1030" t="str">
            <v>EA</v>
          </cell>
          <cell r="H1030">
            <v>30</v>
          </cell>
          <cell r="I1030">
            <v>3370</v>
          </cell>
          <cell r="J1030">
            <v>101100</v>
          </cell>
          <cell r="K1030">
            <v>0</v>
          </cell>
          <cell r="L1030">
            <v>0</v>
          </cell>
          <cell r="M1030">
            <v>0</v>
          </cell>
          <cell r="N1030">
            <v>0</v>
          </cell>
          <cell r="O1030">
            <v>3370</v>
          </cell>
          <cell r="P1030">
            <v>101100</v>
          </cell>
        </row>
        <row r="1031">
          <cell r="E1031" t="str">
            <v xml:space="preserve">엘보 (SR) </v>
          </cell>
          <cell r="F1031" t="str">
            <v xml:space="preserve">D40 </v>
          </cell>
          <cell r="G1031" t="str">
            <v>EA</v>
          </cell>
          <cell r="H1031">
            <v>63</v>
          </cell>
          <cell r="I1031">
            <v>4100</v>
          </cell>
          <cell r="J1031">
            <v>258300</v>
          </cell>
          <cell r="K1031">
            <v>0</v>
          </cell>
          <cell r="L1031">
            <v>0</v>
          </cell>
          <cell r="M1031">
            <v>0</v>
          </cell>
          <cell r="N1031">
            <v>0</v>
          </cell>
          <cell r="O1031">
            <v>4100</v>
          </cell>
          <cell r="P1031">
            <v>258300</v>
          </cell>
        </row>
        <row r="1032">
          <cell r="E1032" t="str">
            <v xml:space="preserve">엘보 (SR) </v>
          </cell>
          <cell r="F1032" t="str">
            <v xml:space="preserve">D50 </v>
          </cell>
          <cell r="G1032" t="str">
            <v>EA</v>
          </cell>
          <cell r="H1032">
            <v>40</v>
          </cell>
          <cell r="I1032">
            <v>5270</v>
          </cell>
          <cell r="J1032">
            <v>210800</v>
          </cell>
          <cell r="K1032">
            <v>0</v>
          </cell>
          <cell r="L1032">
            <v>0</v>
          </cell>
          <cell r="M1032">
            <v>0</v>
          </cell>
          <cell r="N1032">
            <v>0</v>
          </cell>
          <cell r="O1032">
            <v>5270</v>
          </cell>
          <cell r="P1032">
            <v>210800</v>
          </cell>
        </row>
        <row r="1033">
          <cell r="E1033" t="str">
            <v xml:space="preserve">수전엘보 (SR) </v>
          </cell>
          <cell r="F1033" t="str">
            <v xml:space="preserve">D13x1/2 </v>
          </cell>
          <cell r="G1033" t="str">
            <v>EA</v>
          </cell>
          <cell r="H1033">
            <v>16</v>
          </cell>
          <cell r="I1033">
            <v>2300</v>
          </cell>
          <cell r="J1033">
            <v>36800</v>
          </cell>
          <cell r="K1033">
            <v>0</v>
          </cell>
          <cell r="L1033">
            <v>0</v>
          </cell>
          <cell r="M1033">
            <v>0</v>
          </cell>
          <cell r="N1033">
            <v>0</v>
          </cell>
          <cell r="O1033">
            <v>2300</v>
          </cell>
          <cell r="P1033">
            <v>36800</v>
          </cell>
        </row>
        <row r="1034">
          <cell r="E1034" t="str">
            <v xml:space="preserve">수전엘보 (SR) </v>
          </cell>
          <cell r="F1034" t="str">
            <v xml:space="preserve">D25x1 </v>
          </cell>
          <cell r="G1034" t="str">
            <v>EA</v>
          </cell>
          <cell r="H1034">
            <v>13</v>
          </cell>
          <cell r="I1034">
            <v>5400</v>
          </cell>
          <cell r="J1034">
            <v>70200</v>
          </cell>
          <cell r="K1034">
            <v>0</v>
          </cell>
          <cell r="L1034">
            <v>0</v>
          </cell>
          <cell r="M1034">
            <v>0</v>
          </cell>
          <cell r="N1034">
            <v>0</v>
          </cell>
          <cell r="O1034">
            <v>5400</v>
          </cell>
          <cell r="P1034">
            <v>70200</v>
          </cell>
        </row>
        <row r="1035">
          <cell r="E1035" t="str">
            <v>티이 (STS 용접 S#10)</v>
          </cell>
          <cell r="F1035" t="str">
            <v xml:space="preserve">D80 </v>
          </cell>
          <cell r="G1035" t="str">
            <v>EA</v>
          </cell>
          <cell r="H1035">
            <v>20</v>
          </cell>
          <cell r="I1035">
            <v>13280</v>
          </cell>
          <cell r="J1035">
            <v>265600</v>
          </cell>
          <cell r="K1035">
            <v>0</v>
          </cell>
          <cell r="L1035">
            <v>0</v>
          </cell>
          <cell r="M1035">
            <v>0</v>
          </cell>
          <cell r="N1035">
            <v>0</v>
          </cell>
          <cell r="O1035">
            <v>13280</v>
          </cell>
          <cell r="P1035">
            <v>265600</v>
          </cell>
        </row>
        <row r="1036">
          <cell r="E1036" t="str">
            <v>티이 (STS 용접 S#10)</v>
          </cell>
          <cell r="F1036" t="str">
            <v>D125</v>
          </cell>
          <cell r="G1036" t="str">
            <v>EA</v>
          </cell>
          <cell r="H1036">
            <v>7</v>
          </cell>
          <cell r="I1036">
            <v>30880</v>
          </cell>
          <cell r="J1036">
            <v>216160</v>
          </cell>
          <cell r="K1036">
            <v>0</v>
          </cell>
          <cell r="L1036">
            <v>0</v>
          </cell>
          <cell r="M1036">
            <v>0</v>
          </cell>
          <cell r="N1036">
            <v>0</v>
          </cell>
          <cell r="O1036">
            <v>30880</v>
          </cell>
          <cell r="P1036">
            <v>216160</v>
          </cell>
        </row>
        <row r="1037">
          <cell r="E1037" t="str">
            <v>티이 (STS 용접 S#10)</v>
          </cell>
          <cell r="F1037" t="str">
            <v>D150</v>
          </cell>
          <cell r="G1037" t="str">
            <v>EA</v>
          </cell>
          <cell r="H1037">
            <v>2</v>
          </cell>
          <cell r="I1037">
            <v>42480</v>
          </cell>
          <cell r="J1037">
            <v>84960</v>
          </cell>
          <cell r="K1037">
            <v>0</v>
          </cell>
          <cell r="L1037">
            <v>0</v>
          </cell>
          <cell r="M1037">
            <v>0</v>
          </cell>
          <cell r="N1037">
            <v>0</v>
          </cell>
          <cell r="O1037">
            <v>42480</v>
          </cell>
          <cell r="P1037">
            <v>84960</v>
          </cell>
        </row>
        <row r="1038">
          <cell r="E1038" t="str">
            <v xml:space="preserve">티이 (SR) </v>
          </cell>
          <cell r="F1038" t="str">
            <v>D20x13</v>
          </cell>
          <cell r="G1038" t="str">
            <v>EA</v>
          </cell>
          <cell r="H1038">
            <v>15</v>
          </cell>
          <cell r="I1038">
            <v>4056</v>
          </cell>
          <cell r="J1038">
            <v>60840</v>
          </cell>
          <cell r="K1038">
            <v>0</v>
          </cell>
          <cell r="L1038">
            <v>0</v>
          </cell>
          <cell r="M1038">
            <v>0</v>
          </cell>
          <cell r="N1038">
            <v>0</v>
          </cell>
          <cell r="O1038">
            <v>4056</v>
          </cell>
          <cell r="P1038">
            <v>60840</v>
          </cell>
        </row>
        <row r="1039">
          <cell r="E1039" t="str">
            <v xml:space="preserve">티이 (SR) </v>
          </cell>
          <cell r="F1039" t="str">
            <v>D20x20</v>
          </cell>
          <cell r="G1039" t="str">
            <v>EA</v>
          </cell>
          <cell r="H1039">
            <v>5</v>
          </cell>
          <cell r="I1039">
            <v>5070</v>
          </cell>
          <cell r="J1039">
            <v>25350</v>
          </cell>
          <cell r="K1039">
            <v>0</v>
          </cell>
          <cell r="L1039">
            <v>0</v>
          </cell>
          <cell r="M1039">
            <v>0</v>
          </cell>
          <cell r="N1039">
            <v>0</v>
          </cell>
          <cell r="O1039">
            <v>5070</v>
          </cell>
          <cell r="P1039">
            <v>25350</v>
          </cell>
        </row>
        <row r="1040">
          <cell r="E1040" t="str">
            <v xml:space="preserve">티이 (SR) </v>
          </cell>
          <cell r="F1040" t="str">
            <v>D25x13</v>
          </cell>
          <cell r="G1040" t="str">
            <v>EA</v>
          </cell>
          <cell r="H1040">
            <v>26</v>
          </cell>
          <cell r="I1040">
            <v>4877</v>
          </cell>
          <cell r="J1040">
            <v>126802</v>
          </cell>
          <cell r="K1040">
            <v>0</v>
          </cell>
          <cell r="L1040">
            <v>0</v>
          </cell>
          <cell r="M1040">
            <v>0</v>
          </cell>
          <cell r="N1040">
            <v>0</v>
          </cell>
          <cell r="O1040">
            <v>4877</v>
          </cell>
          <cell r="P1040">
            <v>126802</v>
          </cell>
        </row>
        <row r="1041">
          <cell r="E1041" t="str">
            <v xml:space="preserve">티이 (SR) </v>
          </cell>
          <cell r="F1041" t="str">
            <v>D25x20</v>
          </cell>
          <cell r="G1041" t="str">
            <v>EA</v>
          </cell>
          <cell r="H1041">
            <v>6</v>
          </cell>
          <cell r="I1041">
            <v>6096</v>
          </cell>
          <cell r="J1041">
            <v>36576</v>
          </cell>
          <cell r="K1041">
            <v>0</v>
          </cell>
          <cell r="L1041">
            <v>0</v>
          </cell>
          <cell r="M1041">
            <v>0</v>
          </cell>
          <cell r="N1041">
            <v>0</v>
          </cell>
          <cell r="O1041">
            <v>6096</v>
          </cell>
          <cell r="P1041">
            <v>36576</v>
          </cell>
        </row>
        <row r="1042">
          <cell r="E1042" t="str">
            <v xml:space="preserve">티이 (SR) </v>
          </cell>
          <cell r="F1042" t="str">
            <v>D25x25</v>
          </cell>
          <cell r="G1042" t="str">
            <v>EA</v>
          </cell>
          <cell r="H1042">
            <v>3</v>
          </cell>
          <cell r="I1042">
            <v>7620</v>
          </cell>
          <cell r="J1042">
            <v>22860</v>
          </cell>
          <cell r="K1042">
            <v>0</v>
          </cell>
          <cell r="L1042">
            <v>0</v>
          </cell>
          <cell r="M1042">
            <v>0</v>
          </cell>
          <cell r="N1042">
            <v>0</v>
          </cell>
          <cell r="O1042">
            <v>7620</v>
          </cell>
          <cell r="P1042">
            <v>22860</v>
          </cell>
        </row>
        <row r="1043">
          <cell r="E1043" t="str">
            <v xml:space="preserve">티이 (SR) </v>
          </cell>
          <cell r="F1043" t="str">
            <v>D30x13</v>
          </cell>
          <cell r="G1043" t="str">
            <v>EA</v>
          </cell>
          <cell r="H1043">
            <v>4</v>
          </cell>
          <cell r="I1043">
            <v>6205</v>
          </cell>
          <cell r="J1043">
            <v>24820</v>
          </cell>
          <cell r="K1043">
            <v>0</v>
          </cell>
          <cell r="L1043">
            <v>0</v>
          </cell>
          <cell r="M1043">
            <v>0</v>
          </cell>
          <cell r="N1043">
            <v>0</v>
          </cell>
          <cell r="O1043">
            <v>6205</v>
          </cell>
          <cell r="P1043">
            <v>24820</v>
          </cell>
        </row>
        <row r="1044">
          <cell r="E1044" t="str">
            <v xml:space="preserve">티이 (SR) </v>
          </cell>
          <cell r="F1044" t="str">
            <v>D30x20</v>
          </cell>
          <cell r="G1044" t="str">
            <v>EA</v>
          </cell>
          <cell r="H1044">
            <v>16</v>
          </cell>
          <cell r="I1044">
            <v>7757</v>
          </cell>
          <cell r="J1044">
            <v>124112</v>
          </cell>
          <cell r="K1044">
            <v>0</v>
          </cell>
          <cell r="L1044">
            <v>0</v>
          </cell>
          <cell r="M1044">
            <v>0</v>
          </cell>
          <cell r="N1044">
            <v>0</v>
          </cell>
          <cell r="O1044">
            <v>7757</v>
          </cell>
          <cell r="P1044">
            <v>124112</v>
          </cell>
        </row>
        <row r="1045">
          <cell r="E1045" t="str">
            <v xml:space="preserve">티이 (SR) </v>
          </cell>
          <cell r="F1045" t="str">
            <v>D30x25</v>
          </cell>
          <cell r="G1045" t="str">
            <v>EA</v>
          </cell>
          <cell r="H1045">
            <v>53</v>
          </cell>
          <cell r="I1045">
            <v>9696</v>
          </cell>
          <cell r="J1045">
            <v>513888</v>
          </cell>
          <cell r="K1045">
            <v>0</v>
          </cell>
          <cell r="L1045">
            <v>0</v>
          </cell>
          <cell r="M1045">
            <v>0</v>
          </cell>
          <cell r="N1045">
            <v>0</v>
          </cell>
          <cell r="O1045">
            <v>9696</v>
          </cell>
          <cell r="P1045">
            <v>513888</v>
          </cell>
        </row>
        <row r="1046">
          <cell r="E1046" t="str">
            <v xml:space="preserve">티이 (SR) </v>
          </cell>
          <cell r="F1046" t="str">
            <v>D30x30</v>
          </cell>
          <cell r="G1046" t="str">
            <v>EA</v>
          </cell>
          <cell r="H1046">
            <v>2</v>
          </cell>
          <cell r="I1046">
            <v>12120</v>
          </cell>
          <cell r="J1046">
            <v>24240</v>
          </cell>
          <cell r="K1046">
            <v>0</v>
          </cell>
          <cell r="L1046">
            <v>0</v>
          </cell>
          <cell r="M1046">
            <v>0</v>
          </cell>
          <cell r="N1046">
            <v>0</v>
          </cell>
          <cell r="O1046">
            <v>12120</v>
          </cell>
          <cell r="P1046">
            <v>24240</v>
          </cell>
        </row>
        <row r="1047">
          <cell r="E1047" t="str">
            <v xml:space="preserve">티이 (SR) </v>
          </cell>
          <cell r="F1047" t="str">
            <v>D40x13</v>
          </cell>
          <cell r="G1047" t="str">
            <v>EA</v>
          </cell>
          <cell r="H1047">
            <v>5</v>
          </cell>
          <cell r="I1047">
            <v>7643</v>
          </cell>
          <cell r="J1047">
            <v>38215</v>
          </cell>
          <cell r="K1047">
            <v>0</v>
          </cell>
          <cell r="L1047">
            <v>0</v>
          </cell>
          <cell r="M1047">
            <v>0</v>
          </cell>
          <cell r="N1047">
            <v>0</v>
          </cell>
          <cell r="O1047">
            <v>7643</v>
          </cell>
          <cell r="P1047">
            <v>38215</v>
          </cell>
        </row>
        <row r="1048">
          <cell r="E1048" t="str">
            <v xml:space="preserve">티이 (SR) </v>
          </cell>
          <cell r="F1048" t="str">
            <v>D40x20</v>
          </cell>
          <cell r="G1048" t="str">
            <v>EA</v>
          </cell>
          <cell r="H1048">
            <v>35</v>
          </cell>
          <cell r="I1048">
            <v>9553</v>
          </cell>
          <cell r="J1048">
            <v>334355</v>
          </cell>
          <cell r="K1048">
            <v>0</v>
          </cell>
          <cell r="L1048">
            <v>0</v>
          </cell>
          <cell r="M1048">
            <v>0</v>
          </cell>
          <cell r="N1048">
            <v>0</v>
          </cell>
          <cell r="O1048">
            <v>9553</v>
          </cell>
          <cell r="P1048">
            <v>334355</v>
          </cell>
        </row>
        <row r="1049">
          <cell r="E1049" t="str">
            <v xml:space="preserve">티이 (SR) </v>
          </cell>
          <cell r="F1049" t="str">
            <v>D40x25</v>
          </cell>
          <cell r="G1049" t="str">
            <v>EA</v>
          </cell>
          <cell r="H1049">
            <v>36</v>
          </cell>
          <cell r="I1049">
            <v>10615</v>
          </cell>
          <cell r="J1049">
            <v>382140</v>
          </cell>
          <cell r="K1049">
            <v>0</v>
          </cell>
          <cell r="L1049">
            <v>0</v>
          </cell>
          <cell r="M1049">
            <v>0</v>
          </cell>
          <cell r="N1049">
            <v>0</v>
          </cell>
          <cell r="O1049">
            <v>10615</v>
          </cell>
          <cell r="P1049">
            <v>382140</v>
          </cell>
        </row>
        <row r="1050">
          <cell r="E1050" t="str">
            <v xml:space="preserve">티이 (SR) </v>
          </cell>
          <cell r="F1050" t="str">
            <v>D40x30</v>
          </cell>
          <cell r="G1050" t="str">
            <v>EA</v>
          </cell>
          <cell r="H1050">
            <v>4</v>
          </cell>
          <cell r="I1050">
            <v>12488</v>
          </cell>
          <cell r="J1050">
            <v>49952</v>
          </cell>
          <cell r="K1050">
            <v>0</v>
          </cell>
          <cell r="L1050">
            <v>0</v>
          </cell>
          <cell r="M1050">
            <v>0</v>
          </cell>
          <cell r="N1050">
            <v>0</v>
          </cell>
          <cell r="O1050">
            <v>12488</v>
          </cell>
          <cell r="P1050">
            <v>49952</v>
          </cell>
        </row>
        <row r="1051">
          <cell r="E1051" t="str">
            <v xml:space="preserve">티이 (SR) </v>
          </cell>
          <cell r="F1051" t="str">
            <v>D40x40</v>
          </cell>
          <cell r="G1051" t="str">
            <v>EA</v>
          </cell>
          <cell r="H1051">
            <v>2</v>
          </cell>
          <cell r="I1051">
            <v>15610</v>
          </cell>
          <cell r="J1051">
            <v>31220</v>
          </cell>
          <cell r="K1051">
            <v>0</v>
          </cell>
          <cell r="L1051">
            <v>0</v>
          </cell>
          <cell r="M1051">
            <v>0</v>
          </cell>
          <cell r="N1051">
            <v>0</v>
          </cell>
          <cell r="O1051">
            <v>15610</v>
          </cell>
          <cell r="P1051">
            <v>31220</v>
          </cell>
        </row>
        <row r="1052">
          <cell r="E1052" t="str">
            <v xml:space="preserve">티이 (SR) </v>
          </cell>
          <cell r="F1052" t="str">
            <v>D50x13</v>
          </cell>
          <cell r="G1052" t="str">
            <v>EA</v>
          </cell>
          <cell r="H1052">
            <v>2</v>
          </cell>
          <cell r="I1052">
            <v>8167</v>
          </cell>
          <cell r="J1052">
            <v>16334</v>
          </cell>
          <cell r="K1052">
            <v>0</v>
          </cell>
          <cell r="L1052">
            <v>0</v>
          </cell>
          <cell r="M1052">
            <v>0</v>
          </cell>
          <cell r="N1052">
            <v>0</v>
          </cell>
          <cell r="O1052">
            <v>8167</v>
          </cell>
          <cell r="P1052">
            <v>16334</v>
          </cell>
        </row>
        <row r="1053">
          <cell r="E1053" t="str">
            <v xml:space="preserve">티이 (SR) </v>
          </cell>
          <cell r="F1053" t="str">
            <v>D50x20</v>
          </cell>
          <cell r="G1053" t="str">
            <v>EA</v>
          </cell>
          <cell r="H1053">
            <v>5</v>
          </cell>
          <cell r="I1053">
            <v>10208</v>
          </cell>
          <cell r="J1053">
            <v>51040</v>
          </cell>
          <cell r="K1053">
            <v>0</v>
          </cell>
          <cell r="L1053">
            <v>0</v>
          </cell>
          <cell r="M1053">
            <v>0</v>
          </cell>
          <cell r="N1053">
            <v>0</v>
          </cell>
          <cell r="O1053">
            <v>10208</v>
          </cell>
          <cell r="P1053">
            <v>51040</v>
          </cell>
        </row>
        <row r="1054">
          <cell r="E1054" t="str">
            <v xml:space="preserve">티이 (SR) </v>
          </cell>
          <cell r="F1054" t="str">
            <v>D50x25</v>
          </cell>
          <cell r="G1054" t="str">
            <v>EA</v>
          </cell>
          <cell r="H1054">
            <v>5</v>
          </cell>
          <cell r="I1054">
            <v>12010</v>
          </cell>
          <cell r="J1054">
            <v>60050</v>
          </cell>
          <cell r="K1054">
            <v>0</v>
          </cell>
          <cell r="L1054">
            <v>0</v>
          </cell>
          <cell r="M1054">
            <v>0</v>
          </cell>
          <cell r="N1054">
            <v>0</v>
          </cell>
          <cell r="O1054">
            <v>12010</v>
          </cell>
          <cell r="P1054">
            <v>60050</v>
          </cell>
        </row>
        <row r="1055">
          <cell r="E1055" t="str">
            <v xml:space="preserve">티이 (SR) </v>
          </cell>
          <cell r="F1055" t="str">
            <v>D50x40</v>
          </cell>
          <cell r="G1055" t="str">
            <v>EA</v>
          </cell>
          <cell r="H1055">
            <v>17</v>
          </cell>
          <cell r="I1055">
            <v>18765</v>
          </cell>
          <cell r="J1055">
            <v>319005</v>
          </cell>
          <cell r="K1055">
            <v>0</v>
          </cell>
          <cell r="L1055">
            <v>0</v>
          </cell>
          <cell r="M1055">
            <v>0</v>
          </cell>
          <cell r="N1055">
            <v>0</v>
          </cell>
          <cell r="O1055">
            <v>18765</v>
          </cell>
          <cell r="P1055">
            <v>319005</v>
          </cell>
        </row>
        <row r="1056">
          <cell r="E1056" t="str">
            <v xml:space="preserve">티이 (SR) </v>
          </cell>
          <cell r="F1056" t="str">
            <v>D50x50</v>
          </cell>
          <cell r="G1056" t="str">
            <v>EA</v>
          </cell>
          <cell r="H1056">
            <v>6</v>
          </cell>
          <cell r="I1056">
            <v>20850</v>
          </cell>
          <cell r="J1056">
            <v>125100</v>
          </cell>
          <cell r="K1056">
            <v>0</v>
          </cell>
          <cell r="L1056">
            <v>0</v>
          </cell>
          <cell r="M1056">
            <v>0</v>
          </cell>
          <cell r="N1056">
            <v>0</v>
          </cell>
          <cell r="O1056">
            <v>20850</v>
          </cell>
          <cell r="P1056">
            <v>125100</v>
          </cell>
        </row>
        <row r="1057">
          <cell r="E1057" t="str">
            <v xml:space="preserve">티이 (SR) </v>
          </cell>
          <cell r="F1057" t="str">
            <v>D60x50</v>
          </cell>
          <cell r="G1057" t="str">
            <v>EA</v>
          </cell>
          <cell r="H1057">
            <v>4</v>
          </cell>
          <cell r="I1057">
            <v>21893</v>
          </cell>
          <cell r="J1057">
            <v>87572</v>
          </cell>
          <cell r="K1057">
            <v>0</v>
          </cell>
          <cell r="L1057">
            <v>0</v>
          </cell>
          <cell r="M1057">
            <v>0</v>
          </cell>
          <cell r="N1057">
            <v>0</v>
          </cell>
          <cell r="O1057">
            <v>21893</v>
          </cell>
          <cell r="P1057">
            <v>87572</v>
          </cell>
        </row>
        <row r="1058">
          <cell r="E1058" t="str">
            <v xml:space="preserve">수전티이 (SR) </v>
          </cell>
          <cell r="F1058" t="str">
            <v xml:space="preserve">D13x1/2 </v>
          </cell>
          <cell r="G1058" t="str">
            <v>EA</v>
          </cell>
          <cell r="H1058">
            <v>19</v>
          </cell>
          <cell r="I1058">
            <v>4680</v>
          </cell>
          <cell r="J1058">
            <v>88920</v>
          </cell>
          <cell r="K1058">
            <v>0</v>
          </cell>
          <cell r="L1058">
            <v>0</v>
          </cell>
          <cell r="M1058">
            <v>0</v>
          </cell>
          <cell r="N1058">
            <v>0</v>
          </cell>
          <cell r="O1058">
            <v>4680</v>
          </cell>
          <cell r="P1058">
            <v>88920</v>
          </cell>
        </row>
        <row r="1059">
          <cell r="E1059" t="str">
            <v xml:space="preserve">수전티이 (SR) </v>
          </cell>
          <cell r="F1059" t="str">
            <v xml:space="preserve">D20x1/2 </v>
          </cell>
          <cell r="G1059" t="str">
            <v>EA</v>
          </cell>
          <cell r="H1059">
            <v>79</v>
          </cell>
          <cell r="I1059">
            <v>4900</v>
          </cell>
          <cell r="J1059">
            <v>387100</v>
          </cell>
          <cell r="K1059">
            <v>0</v>
          </cell>
          <cell r="L1059">
            <v>0</v>
          </cell>
          <cell r="M1059">
            <v>0</v>
          </cell>
          <cell r="N1059">
            <v>0</v>
          </cell>
          <cell r="O1059">
            <v>4900</v>
          </cell>
          <cell r="P1059">
            <v>387100</v>
          </cell>
        </row>
        <row r="1060">
          <cell r="E1060" t="str">
            <v xml:space="preserve">수전티이 (SR) </v>
          </cell>
          <cell r="F1060" t="str">
            <v xml:space="preserve">D20x3/4 </v>
          </cell>
          <cell r="G1060" t="str">
            <v>EA</v>
          </cell>
          <cell r="H1060">
            <v>36</v>
          </cell>
          <cell r="I1060">
            <v>3500</v>
          </cell>
          <cell r="J1060">
            <v>126000</v>
          </cell>
          <cell r="K1060">
            <v>0</v>
          </cell>
          <cell r="L1060">
            <v>0</v>
          </cell>
          <cell r="M1060">
            <v>0</v>
          </cell>
          <cell r="N1060">
            <v>0</v>
          </cell>
          <cell r="O1060">
            <v>3500</v>
          </cell>
          <cell r="P1060">
            <v>126000</v>
          </cell>
        </row>
        <row r="1061">
          <cell r="E1061" t="str">
            <v xml:space="preserve">수전티이 (SR) </v>
          </cell>
          <cell r="F1061" t="str">
            <v xml:space="preserve">D25x1/2 </v>
          </cell>
          <cell r="G1061" t="str">
            <v>EA</v>
          </cell>
          <cell r="H1061">
            <v>46</v>
          </cell>
          <cell r="I1061">
            <v>5148</v>
          </cell>
          <cell r="J1061">
            <v>236808</v>
          </cell>
          <cell r="K1061">
            <v>0</v>
          </cell>
          <cell r="L1061">
            <v>0</v>
          </cell>
          <cell r="M1061">
            <v>0</v>
          </cell>
          <cell r="N1061">
            <v>0</v>
          </cell>
          <cell r="O1061">
            <v>5148</v>
          </cell>
          <cell r="P1061">
            <v>236808</v>
          </cell>
        </row>
        <row r="1062">
          <cell r="E1062" t="str">
            <v xml:space="preserve">레듀샤 (SR) </v>
          </cell>
          <cell r="F1062" t="str">
            <v>D25x20</v>
          </cell>
          <cell r="G1062" t="str">
            <v>EA</v>
          </cell>
          <cell r="H1062">
            <v>8</v>
          </cell>
          <cell r="I1062">
            <v>1985</v>
          </cell>
          <cell r="J1062">
            <v>15880</v>
          </cell>
          <cell r="K1062">
            <v>0</v>
          </cell>
          <cell r="L1062">
            <v>0</v>
          </cell>
          <cell r="M1062">
            <v>0</v>
          </cell>
          <cell r="N1062">
            <v>0</v>
          </cell>
          <cell r="O1062">
            <v>1985</v>
          </cell>
          <cell r="P1062">
            <v>15880</v>
          </cell>
        </row>
        <row r="1063">
          <cell r="E1063" t="str">
            <v xml:space="preserve">레듀샤 (SR) </v>
          </cell>
          <cell r="F1063" t="str">
            <v>D30x20</v>
          </cell>
          <cell r="G1063" t="str">
            <v>EA</v>
          </cell>
          <cell r="H1063">
            <v>1</v>
          </cell>
          <cell r="I1063">
            <v>2010</v>
          </cell>
          <cell r="J1063">
            <v>2010</v>
          </cell>
          <cell r="K1063">
            <v>0</v>
          </cell>
          <cell r="L1063">
            <v>0</v>
          </cell>
          <cell r="M1063">
            <v>0</v>
          </cell>
          <cell r="N1063">
            <v>0</v>
          </cell>
          <cell r="O1063">
            <v>2010</v>
          </cell>
          <cell r="P1063">
            <v>2010</v>
          </cell>
        </row>
        <row r="1064">
          <cell r="E1064" t="str">
            <v xml:space="preserve">레듀샤 (SR) </v>
          </cell>
          <cell r="F1064" t="str">
            <v>D30x25</v>
          </cell>
          <cell r="G1064" t="str">
            <v>EA</v>
          </cell>
          <cell r="H1064">
            <v>1</v>
          </cell>
          <cell r="I1064">
            <v>2175</v>
          </cell>
          <cell r="J1064">
            <v>2175</v>
          </cell>
          <cell r="K1064">
            <v>0</v>
          </cell>
          <cell r="L1064">
            <v>0</v>
          </cell>
          <cell r="M1064">
            <v>0</v>
          </cell>
          <cell r="N1064">
            <v>0</v>
          </cell>
          <cell r="O1064">
            <v>2175</v>
          </cell>
          <cell r="P1064">
            <v>2175</v>
          </cell>
        </row>
        <row r="1065">
          <cell r="E1065" t="str">
            <v xml:space="preserve">레듀샤 (SR) </v>
          </cell>
          <cell r="F1065" t="str">
            <v>D40x20</v>
          </cell>
          <cell r="G1065" t="str">
            <v>EA</v>
          </cell>
          <cell r="H1065">
            <v>1</v>
          </cell>
          <cell r="I1065">
            <v>2348</v>
          </cell>
          <cell r="J1065">
            <v>2348</v>
          </cell>
          <cell r="K1065">
            <v>0</v>
          </cell>
          <cell r="L1065">
            <v>0</v>
          </cell>
          <cell r="M1065">
            <v>0</v>
          </cell>
          <cell r="N1065">
            <v>0</v>
          </cell>
          <cell r="O1065">
            <v>2348</v>
          </cell>
          <cell r="P1065">
            <v>2348</v>
          </cell>
        </row>
        <row r="1066">
          <cell r="E1066" t="str">
            <v xml:space="preserve">레듀샤 (SR) </v>
          </cell>
          <cell r="F1066" t="str">
            <v>D40x30</v>
          </cell>
          <cell r="G1066" t="str">
            <v>EA</v>
          </cell>
          <cell r="H1066">
            <v>24</v>
          </cell>
          <cell r="I1066">
            <v>2418</v>
          </cell>
          <cell r="J1066">
            <v>58032</v>
          </cell>
          <cell r="K1066">
            <v>0</v>
          </cell>
          <cell r="L1066">
            <v>0</v>
          </cell>
          <cell r="M1066">
            <v>0</v>
          </cell>
          <cell r="N1066">
            <v>0</v>
          </cell>
          <cell r="O1066">
            <v>2418</v>
          </cell>
          <cell r="P1066">
            <v>58032</v>
          </cell>
        </row>
        <row r="1067">
          <cell r="E1067" t="str">
            <v xml:space="preserve">레듀샤 (SR) </v>
          </cell>
          <cell r="F1067" t="str">
            <v>D50x13</v>
          </cell>
          <cell r="G1067" t="str">
            <v>EA</v>
          </cell>
          <cell r="H1067">
            <v>2</v>
          </cell>
          <cell r="I1067">
            <v>5664</v>
          </cell>
          <cell r="J1067">
            <v>11328</v>
          </cell>
          <cell r="K1067">
            <v>0</v>
          </cell>
          <cell r="L1067">
            <v>0</v>
          </cell>
          <cell r="M1067">
            <v>0</v>
          </cell>
          <cell r="N1067">
            <v>0</v>
          </cell>
          <cell r="O1067">
            <v>5664</v>
          </cell>
          <cell r="P1067">
            <v>11328</v>
          </cell>
        </row>
        <row r="1068">
          <cell r="E1068" t="str">
            <v xml:space="preserve">레듀샤 (SR) </v>
          </cell>
          <cell r="F1068" t="str">
            <v>D50x20</v>
          </cell>
          <cell r="G1068" t="str">
            <v>EA</v>
          </cell>
          <cell r="H1068">
            <v>1</v>
          </cell>
          <cell r="I1068">
            <v>7080</v>
          </cell>
          <cell r="J1068">
            <v>7080</v>
          </cell>
          <cell r="K1068">
            <v>0</v>
          </cell>
          <cell r="L1068">
            <v>0</v>
          </cell>
          <cell r="M1068">
            <v>0</v>
          </cell>
          <cell r="N1068">
            <v>0</v>
          </cell>
          <cell r="O1068">
            <v>7080</v>
          </cell>
          <cell r="P1068">
            <v>7080</v>
          </cell>
        </row>
        <row r="1069">
          <cell r="E1069" t="str">
            <v xml:space="preserve">레듀샤 (SR) </v>
          </cell>
          <cell r="F1069" t="str">
            <v>D50x40</v>
          </cell>
          <cell r="G1069" t="str">
            <v>EA</v>
          </cell>
          <cell r="H1069">
            <v>6</v>
          </cell>
          <cell r="I1069">
            <v>7800</v>
          </cell>
          <cell r="J1069">
            <v>46800</v>
          </cell>
          <cell r="K1069">
            <v>0</v>
          </cell>
          <cell r="L1069">
            <v>0</v>
          </cell>
          <cell r="M1069">
            <v>0</v>
          </cell>
          <cell r="N1069">
            <v>0</v>
          </cell>
          <cell r="O1069">
            <v>7800</v>
          </cell>
          <cell r="P1069">
            <v>46800</v>
          </cell>
        </row>
        <row r="1070">
          <cell r="E1070" t="str">
            <v>레듀샤(STS 용접 S#10)</v>
          </cell>
          <cell r="F1070" t="str">
            <v>D80x40</v>
          </cell>
          <cell r="G1070" t="str">
            <v>EA</v>
          </cell>
          <cell r="H1070">
            <v>3</v>
          </cell>
          <cell r="I1070">
            <v>7613</v>
          </cell>
          <cell r="J1070">
            <v>22839</v>
          </cell>
          <cell r="K1070">
            <v>0</v>
          </cell>
          <cell r="L1070">
            <v>0</v>
          </cell>
          <cell r="M1070">
            <v>0</v>
          </cell>
          <cell r="N1070">
            <v>0</v>
          </cell>
          <cell r="O1070">
            <v>7613</v>
          </cell>
          <cell r="P1070">
            <v>22839</v>
          </cell>
        </row>
        <row r="1071">
          <cell r="E1071" t="str">
            <v>레듀샤(STS 용접 S#10)</v>
          </cell>
          <cell r="F1071" t="str">
            <v>D80x65</v>
          </cell>
          <cell r="G1071" t="str">
            <v>EA</v>
          </cell>
          <cell r="H1071">
            <v>4</v>
          </cell>
          <cell r="I1071">
            <v>8780</v>
          </cell>
          <cell r="J1071">
            <v>35120</v>
          </cell>
          <cell r="K1071">
            <v>0</v>
          </cell>
          <cell r="L1071">
            <v>0</v>
          </cell>
          <cell r="M1071">
            <v>0</v>
          </cell>
          <cell r="N1071">
            <v>0</v>
          </cell>
          <cell r="O1071">
            <v>8780</v>
          </cell>
          <cell r="P1071">
            <v>35120</v>
          </cell>
        </row>
        <row r="1072">
          <cell r="E1072" t="str">
            <v>레듀샤(STS 용접 S#10)</v>
          </cell>
          <cell r="F1072" t="str">
            <v>D125x100</v>
          </cell>
          <cell r="G1072" t="str">
            <v>EA</v>
          </cell>
          <cell r="H1072">
            <v>2</v>
          </cell>
          <cell r="I1072">
            <v>11016</v>
          </cell>
          <cell r="J1072">
            <v>22032</v>
          </cell>
          <cell r="K1072">
            <v>0</v>
          </cell>
          <cell r="L1072">
            <v>0</v>
          </cell>
          <cell r="M1072">
            <v>0</v>
          </cell>
          <cell r="N1072">
            <v>0</v>
          </cell>
          <cell r="O1072">
            <v>11016</v>
          </cell>
          <cell r="P1072">
            <v>22032</v>
          </cell>
        </row>
        <row r="1073">
          <cell r="E1073" t="str">
            <v>캡(STS 용접 S#10)</v>
          </cell>
          <cell r="F1073" t="str">
            <v xml:space="preserve">D80 </v>
          </cell>
          <cell r="G1073" t="str">
            <v>EA</v>
          </cell>
          <cell r="H1073">
            <v>2</v>
          </cell>
          <cell r="I1073">
            <v>7840</v>
          </cell>
          <cell r="J1073">
            <v>15680</v>
          </cell>
          <cell r="K1073">
            <v>0</v>
          </cell>
          <cell r="L1073">
            <v>0</v>
          </cell>
          <cell r="M1073">
            <v>0</v>
          </cell>
          <cell r="N1073">
            <v>0</v>
          </cell>
          <cell r="O1073">
            <v>7840</v>
          </cell>
          <cell r="P1073">
            <v>15680</v>
          </cell>
        </row>
        <row r="1074">
          <cell r="E1074" t="str">
            <v>캡(STS 용접 S#10)</v>
          </cell>
          <cell r="F1074" t="str">
            <v>D125</v>
          </cell>
          <cell r="G1074" t="str">
            <v>EA</v>
          </cell>
          <cell r="H1074">
            <v>1</v>
          </cell>
          <cell r="I1074">
            <v>8950</v>
          </cell>
          <cell r="J1074">
            <v>8950</v>
          </cell>
          <cell r="K1074">
            <v>0</v>
          </cell>
          <cell r="L1074">
            <v>0</v>
          </cell>
          <cell r="M1074">
            <v>0</v>
          </cell>
          <cell r="N1074">
            <v>0</v>
          </cell>
          <cell r="O1074">
            <v>8950</v>
          </cell>
          <cell r="P1074">
            <v>8950</v>
          </cell>
        </row>
        <row r="1075">
          <cell r="E1075" t="str">
            <v>캡(STS 용접 S#10)</v>
          </cell>
          <cell r="F1075" t="str">
            <v>D150</v>
          </cell>
          <cell r="G1075" t="str">
            <v>EA</v>
          </cell>
          <cell r="H1075">
            <v>1</v>
          </cell>
          <cell r="I1075">
            <v>17120</v>
          </cell>
          <cell r="J1075">
            <v>17120</v>
          </cell>
          <cell r="K1075">
            <v>0</v>
          </cell>
          <cell r="L1075">
            <v>0</v>
          </cell>
          <cell r="M1075">
            <v>0</v>
          </cell>
          <cell r="N1075">
            <v>0</v>
          </cell>
          <cell r="O1075">
            <v>17120</v>
          </cell>
          <cell r="P1075">
            <v>17120</v>
          </cell>
        </row>
        <row r="1076">
          <cell r="E1076" t="str">
            <v xml:space="preserve">캡 (SR) </v>
          </cell>
          <cell r="F1076" t="str">
            <v xml:space="preserve">D13 </v>
          </cell>
          <cell r="G1076" t="str">
            <v>EA</v>
          </cell>
          <cell r="H1076">
            <v>39</v>
          </cell>
          <cell r="I1076">
            <v>1190</v>
          </cell>
          <cell r="J1076">
            <v>46410</v>
          </cell>
          <cell r="K1076">
            <v>0</v>
          </cell>
          <cell r="L1076">
            <v>0</v>
          </cell>
          <cell r="M1076">
            <v>0</v>
          </cell>
          <cell r="N1076">
            <v>0</v>
          </cell>
          <cell r="O1076">
            <v>1190</v>
          </cell>
          <cell r="P1076">
            <v>46410</v>
          </cell>
        </row>
        <row r="1077">
          <cell r="E1077" t="str">
            <v xml:space="preserve">캡 (SR) </v>
          </cell>
          <cell r="F1077" t="str">
            <v xml:space="preserve">D20 </v>
          </cell>
          <cell r="G1077" t="str">
            <v>EA</v>
          </cell>
          <cell r="H1077">
            <v>46</v>
          </cell>
          <cell r="I1077">
            <v>1510</v>
          </cell>
          <cell r="J1077">
            <v>69460</v>
          </cell>
          <cell r="K1077">
            <v>0</v>
          </cell>
          <cell r="L1077">
            <v>0</v>
          </cell>
          <cell r="M1077">
            <v>0</v>
          </cell>
          <cell r="N1077">
            <v>0</v>
          </cell>
          <cell r="O1077">
            <v>1510</v>
          </cell>
          <cell r="P1077">
            <v>69460</v>
          </cell>
        </row>
        <row r="1078">
          <cell r="E1078" t="str">
            <v xml:space="preserve">캡 (SR) </v>
          </cell>
          <cell r="F1078" t="str">
            <v xml:space="preserve">D25 </v>
          </cell>
          <cell r="G1078" t="str">
            <v>EA</v>
          </cell>
          <cell r="H1078">
            <v>18</v>
          </cell>
          <cell r="I1078">
            <v>2240</v>
          </cell>
          <cell r="J1078">
            <v>40320</v>
          </cell>
          <cell r="K1078">
            <v>0</v>
          </cell>
          <cell r="L1078">
            <v>0</v>
          </cell>
          <cell r="M1078">
            <v>0</v>
          </cell>
          <cell r="N1078">
            <v>0</v>
          </cell>
          <cell r="O1078">
            <v>2240</v>
          </cell>
          <cell r="P1078">
            <v>40320</v>
          </cell>
        </row>
        <row r="1079">
          <cell r="E1079" t="str">
            <v xml:space="preserve">캡 (SR) </v>
          </cell>
          <cell r="F1079" t="str">
            <v xml:space="preserve">D30 </v>
          </cell>
          <cell r="G1079" t="str">
            <v>EA</v>
          </cell>
          <cell r="H1079">
            <v>27</v>
          </cell>
          <cell r="I1079">
            <v>2850</v>
          </cell>
          <cell r="J1079">
            <v>76950</v>
          </cell>
          <cell r="K1079">
            <v>0</v>
          </cell>
          <cell r="L1079">
            <v>0</v>
          </cell>
          <cell r="M1079">
            <v>0</v>
          </cell>
          <cell r="N1079">
            <v>0</v>
          </cell>
          <cell r="O1079">
            <v>2850</v>
          </cell>
          <cell r="P1079">
            <v>76950</v>
          </cell>
        </row>
        <row r="1080">
          <cell r="E1080" t="str">
            <v xml:space="preserve">캡 (SR) </v>
          </cell>
          <cell r="F1080" t="str">
            <v xml:space="preserve">D40 </v>
          </cell>
          <cell r="G1080" t="str">
            <v>EA</v>
          </cell>
          <cell r="H1080">
            <v>1</v>
          </cell>
          <cell r="I1080">
            <v>3420</v>
          </cell>
          <cell r="J1080">
            <v>3420</v>
          </cell>
          <cell r="K1080">
            <v>0</v>
          </cell>
          <cell r="L1080">
            <v>0</v>
          </cell>
          <cell r="M1080">
            <v>0</v>
          </cell>
          <cell r="N1080">
            <v>0</v>
          </cell>
          <cell r="O1080">
            <v>3420</v>
          </cell>
          <cell r="P1080">
            <v>3420</v>
          </cell>
        </row>
        <row r="1081">
          <cell r="E1081" t="str">
            <v xml:space="preserve">캡 (SR) </v>
          </cell>
          <cell r="F1081" t="str">
            <v xml:space="preserve">D50 </v>
          </cell>
          <cell r="G1081" t="str">
            <v>EA</v>
          </cell>
          <cell r="H1081">
            <v>1</v>
          </cell>
          <cell r="I1081">
            <v>4560</v>
          </cell>
          <cell r="J1081">
            <v>4560</v>
          </cell>
          <cell r="K1081">
            <v>0</v>
          </cell>
          <cell r="L1081">
            <v>0</v>
          </cell>
          <cell r="M1081">
            <v>0</v>
          </cell>
          <cell r="N1081">
            <v>0</v>
          </cell>
          <cell r="O1081">
            <v>4560</v>
          </cell>
          <cell r="P1081">
            <v>4560</v>
          </cell>
        </row>
        <row r="1082">
          <cell r="E1082" t="str">
            <v xml:space="preserve">캡 (SR) </v>
          </cell>
          <cell r="F1082" t="str">
            <v xml:space="preserve">D60 </v>
          </cell>
          <cell r="G1082" t="str">
            <v>EA</v>
          </cell>
          <cell r="H1082">
            <v>2</v>
          </cell>
          <cell r="I1082">
            <v>5200</v>
          </cell>
          <cell r="J1082">
            <v>10400</v>
          </cell>
          <cell r="K1082">
            <v>0</v>
          </cell>
          <cell r="L1082">
            <v>0</v>
          </cell>
          <cell r="M1082">
            <v>0</v>
          </cell>
          <cell r="N1082">
            <v>0</v>
          </cell>
          <cell r="O1082">
            <v>5200</v>
          </cell>
          <cell r="P1082">
            <v>10400</v>
          </cell>
        </row>
        <row r="1083">
          <cell r="E1083" t="str">
            <v xml:space="preserve">K-유니온 (SR) </v>
          </cell>
          <cell r="F1083" t="str">
            <v xml:space="preserve">D13x1/2 </v>
          </cell>
          <cell r="G1083" t="str">
            <v>EA</v>
          </cell>
          <cell r="H1083">
            <v>26</v>
          </cell>
          <cell r="I1083">
            <v>1500</v>
          </cell>
          <cell r="J1083">
            <v>39000</v>
          </cell>
          <cell r="K1083">
            <v>0</v>
          </cell>
          <cell r="L1083">
            <v>0</v>
          </cell>
          <cell r="M1083">
            <v>0</v>
          </cell>
          <cell r="N1083">
            <v>0</v>
          </cell>
          <cell r="O1083">
            <v>1500</v>
          </cell>
          <cell r="P1083">
            <v>39000</v>
          </cell>
        </row>
        <row r="1084">
          <cell r="E1084" t="str">
            <v xml:space="preserve">K-유니온 (SR) </v>
          </cell>
          <cell r="F1084" t="str">
            <v xml:space="preserve">D20x3/4 </v>
          </cell>
          <cell r="G1084" t="str">
            <v>EA</v>
          </cell>
          <cell r="H1084">
            <v>37</v>
          </cell>
          <cell r="I1084">
            <v>2000</v>
          </cell>
          <cell r="J1084">
            <v>74000</v>
          </cell>
          <cell r="K1084">
            <v>0</v>
          </cell>
          <cell r="L1084">
            <v>0</v>
          </cell>
          <cell r="M1084">
            <v>0</v>
          </cell>
          <cell r="N1084">
            <v>0</v>
          </cell>
          <cell r="O1084">
            <v>2000</v>
          </cell>
          <cell r="P1084">
            <v>74000</v>
          </cell>
        </row>
        <row r="1085">
          <cell r="E1085" t="str">
            <v xml:space="preserve">K-유니온 (SR) </v>
          </cell>
          <cell r="F1085" t="str">
            <v xml:space="preserve">D25x1 </v>
          </cell>
          <cell r="G1085" t="str">
            <v>EA</v>
          </cell>
          <cell r="H1085">
            <v>21</v>
          </cell>
          <cell r="I1085">
            <v>2860</v>
          </cell>
          <cell r="J1085">
            <v>60060</v>
          </cell>
          <cell r="K1085">
            <v>0</v>
          </cell>
          <cell r="L1085">
            <v>0</v>
          </cell>
          <cell r="M1085">
            <v>0</v>
          </cell>
          <cell r="N1085">
            <v>0</v>
          </cell>
          <cell r="O1085">
            <v>2860</v>
          </cell>
          <cell r="P1085">
            <v>60060</v>
          </cell>
        </row>
        <row r="1086">
          <cell r="E1086" t="str">
            <v xml:space="preserve">K-유니온 (SR) </v>
          </cell>
          <cell r="F1086" t="str">
            <v xml:space="preserve">D30x1 1/4 </v>
          </cell>
          <cell r="G1086" t="str">
            <v>EA</v>
          </cell>
          <cell r="H1086">
            <v>4</v>
          </cell>
          <cell r="I1086">
            <v>3000</v>
          </cell>
          <cell r="J1086">
            <v>12000</v>
          </cell>
          <cell r="K1086">
            <v>0</v>
          </cell>
          <cell r="L1086">
            <v>0</v>
          </cell>
          <cell r="M1086">
            <v>0</v>
          </cell>
          <cell r="N1086">
            <v>0</v>
          </cell>
          <cell r="O1086">
            <v>3000</v>
          </cell>
          <cell r="P1086">
            <v>12000</v>
          </cell>
        </row>
        <row r="1087">
          <cell r="E1087" t="str">
            <v xml:space="preserve">K-유니온 (SR) </v>
          </cell>
          <cell r="F1087" t="str">
            <v xml:space="preserve">D40x1 1/2 </v>
          </cell>
          <cell r="G1087" t="str">
            <v>EA</v>
          </cell>
          <cell r="H1087">
            <v>6</v>
          </cell>
          <cell r="I1087">
            <v>4000</v>
          </cell>
          <cell r="J1087">
            <v>24000</v>
          </cell>
          <cell r="K1087">
            <v>0</v>
          </cell>
          <cell r="L1087">
            <v>0</v>
          </cell>
          <cell r="M1087">
            <v>0</v>
          </cell>
          <cell r="N1087">
            <v>0</v>
          </cell>
          <cell r="O1087">
            <v>4000</v>
          </cell>
          <cell r="P1087">
            <v>24000</v>
          </cell>
        </row>
        <row r="1088">
          <cell r="E1088" t="str">
            <v xml:space="preserve">K-유니온 (SR) </v>
          </cell>
          <cell r="F1088" t="str">
            <v xml:space="preserve">D50x2 </v>
          </cell>
          <cell r="G1088" t="str">
            <v>EA</v>
          </cell>
          <cell r="H1088">
            <v>14</v>
          </cell>
          <cell r="I1088">
            <v>5200</v>
          </cell>
          <cell r="J1088">
            <v>72800</v>
          </cell>
          <cell r="K1088">
            <v>0</v>
          </cell>
          <cell r="L1088">
            <v>0</v>
          </cell>
          <cell r="M1088">
            <v>0</v>
          </cell>
          <cell r="N1088">
            <v>0</v>
          </cell>
          <cell r="O1088">
            <v>5200</v>
          </cell>
          <cell r="P1088">
            <v>72800</v>
          </cell>
        </row>
        <row r="1089">
          <cell r="E1089" t="str">
            <v xml:space="preserve">니플 (STS 나사) </v>
          </cell>
          <cell r="F1089" t="str">
            <v xml:space="preserve">D15 </v>
          </cell>
          <cell r="G1089" t="str">
            <v>EA</v>
          </cell>
          <cell r="H1089">
            <v>16</v>
          </cell>
          <cell r="I1089">
            <v>340</v>
          </cell>
          <cell r="J1089">
            <v>5440</v>
          </cell>
          <cell r="K1089">
            <v>0</v>
          </cell>
          <cell r="L1089">
            <v>0</v>
          </cell>
          <cell r="M1089">
            <v>0</v>
          </cell>
          <cell r="N1089">
            <v>0</v>
          </cell>
          <cell r="O1089">
            <v>340</v>
          </cell>
          <cell r="P1089">
            <v>5440</v>
          </cell>
        </row>
        <row r="1090">
          <cell r="E1090" t="str">
            <v xml:space="preserve">니플 (STS 나사) </v>
          </cell>
          <cell r="F1090" t="str">
            <v xml:space="preserve">D20 </v>
          </cell>
          <cell r="G1090" t="str">
            <v>EA</v>
          </cell>
          <cell r="H1090">
            <v>3</v>
          </cell>
          <cell r="I1090">
            <v>380</v>
          </cell>
          <cell r="J1090">
            <v>1140</v>
          </cell>
          <cell r="K1090">
            <v>0</v>
          </cell>
          <cell r="L1090">
            <v>0</v>
          </cell>
          <cell r="M1090">
            <v>0</v>
          </cell>
          <cell r="N1090">
            <v>0</v>
          </cell>
          <cell r="O1090">
            <v>380</v>
          </cell>
          <cell r="P1090">
            <v>1140</v>
          </cell>
        </row>
        <row r="1091">
          <cell r="E1091" t="str">
            <v xml:space="preserve">니플 (STS 나사) </v>
          </cell>
          <cell r="F1091" t="str">
            <v xml:space="preserve">D25 </v>
          </cell>
          <cell r="G1091" t="str">
            <v>EA</v>
          </cell>
          <cell r="H1091">
            <v>12</v>
          </cell>
          <cell r="I1091">
            <v>590</v>
          </cell>
          <cell r="J1091">
            <v>7080</v>
          </cell>
          <cell r="K1091">
            <v>0</v>
          </cell>
          <cell r="L1091">
            <v>0</v>
          </cell>
          <cell r="M1091">
            <v>0</v>
          </cell>
          <cell r="N1091">
            <v>0</v>
          </cell>
          <cell r="O1091">
            <v>590</v>
          </cell>
          <cell r="P1091">
            <v>7080</v>
          </cell>
        </row>
        <row r="1092">
          <cell r="E1092" t="str">
            <v xml:space="preserve">니플 (STS 나사) </v>
          </cell>
          <cell r="F1092" t="str">
            <v xml:space="preserve">D32 </v>
          </cell>
          <cell r="G1092" t="str">
            <v>EA</v>
          </cell>
          <cell r="H1092">
            <v>1</v>
          </cell>
          <cell r="I1092">
            <v>756</v>
          </cell>
          <cell r="J1092">
            <v>756</v>
          </cell>
          <cell r="K1092">
            <v>0</v>
          </cell>
          <cell r="L1092">
            <v>0</v>
          </cell>
          <cell r="M1092">
            <v>0</v>
          </cell>
          <cell r="N1092">
            <v>0</v>
          </cell>
          <cell r="O1092">
            <v>756</v>
          </cell>
          <cell r="P1092">
            <v>756</v>
          </cell>
        </row>
        <row r="1093">
          <cell r="E1093" t="str">
            <v xml:space="preserve">니플 (STS 나사) </v>
          </cell>
          <cell r="F1093" t="str">
            <v xml:space="preserve">D40 </v>
          </cell>
          <cell r="G1093" t="str">
            <v>EA</v>
          </cell>
          <cell r="H1093">
            <v>3</v>
          </cell>
          <cell r="I1093">
            <v>925</v>
          </cell>
          <cell r="J1093">
            <v>2775</v>
          </cell>
          <cell r="K1093">
            <v>0</v>
          </cell>
          <cell r="L1093">
            <v>0</v>
          </cell>
          <cell r="M1093">
            <v>0</v>
          </cell>
          <cell r="N1093">
            <v>0</v>
          </cell>
          <cell r="O1093">
            <v>925</v>
          </cell>
          <cell r="P1093">
            <v>2775</v>
          </cell>
        </row>
        <row r="1094">
          <cell r="E1094" t="str">
            <v xml:space="preserve">니플 (STS 나사) </v>
          </cell>
          <cell r="F1094" t="str">
            <v xml:space="preserve">D50 </v>
          </cell>
          <cell r="G1094" t="str">
            <v>EA</v>
          </cell>
          <cell r="H1094">
            <v>13</v>
          </cell>
          <cell r="I1094">
            <v>1310</v>
          </cell>
          <cell r="J1094">
            <v>17030</v>
          </cell>
          <cell r="K1094">
            <v>0</v>
          </cell>
          <cell r="L1094">
            <v>0</v>
          </cell>
          <cell r="M1094">
            <v>0</v>
          </cell>
          <cell r="N1094">
            <v>0</v>
          </cell>
          <cell r="O1094">
            <v>1310</v>
          </cell>
          <cell r="P1094">
            <v>17030</v>
          </cell>
        </row>
        <row r="1095">
          <cell r="E1095" t="str">
            <v xml:space="preserve">니플 (STS 나사) </v>
          </cell>
          <cell r="F1095" t="str">
            <v xml:space="preserve">D65 </v>
          </cell>
          <cell r="G1095" t="str">
            <v>EA</v>
          </cell>
          <cell r="H1095">
            <v>2</v>
          </cell>
          <cell r="I1095">
            <v>1650</v>
          </cell>
          <cell r="J1095">
            <v>3300</v>
          </cell>
          <cell r="K1095">
            <v>0</v>
          </cell>
          <cell r="L1095">
            <v>0</v>
          </cell>
          <cell r="M1095">
            <v>0</v>
          </cell>
          <cell r="N1095">
            <v>0</v>
          </cell>
          <cell r="O1095">
            <v>1650</v>
          </cell>
          <cell r="P1095">
            <v>3300</v>
          </cell>
        </row>
        <row r="1096">
          <cell r="E1096" t="str">
            <v>암아답타소켓(SR)</v>
          </cell>
          <cell r="F1096" t="str">
            <v xml:space="preserve">D20x3/4 </v>
          </cell>
          <cell r="G1096" t="str">
            <v>EA</v>
          </cell>
          <cell r="H1096">
            <v>2</v>
          </cell>
          <cell r="I1096">
            <v>3290</v>
          </cell>
          <cell r="J1096">
            <v>6580</v>
          </cell>
          <cell r="K1096">
            <v>0</v>
          </cell>
          <cell r="L1096">
            <v>0</v>
          </cell>
          <cell r="M1096">
            <v>0</v>
          </cell>
          <cell r="N1096">
            <v>0</v>
          </cell>
          <cell r="O1096">
            <v>3290</v>
          </cell>
          <cell r="P1096">
            <v>6580</v>
          </cell>
        </row>
        <row r="1097">
          <cell r="E1097" t="str">
            <v>암아답타소켓(SR)</v>
          </cell>
          <cell r="F1097" t="str">
            <v xml:space="preserve">D25x1 </v>
          </cell>
          <cell r="G1097" t="str">
            <v>EA</v>
          </cell>
          <cell r="H1097">
            <v>80</v>
          </cell>
          <cell r="I1097">
            <v>4100</v>
          </cell>
          <cell r="J1097">
            <v>328000</v>
          </cell>
          <cell r="K1097">
            <v>0</v>
          </cell>
          <cell r="L1097">
            <v>0</v>
          </cell>
          <cell r="M1097">
            <v>0</v>
          </cell>
          <cell r="N1097">
            <v>0</v>
          </cell>
          <cell r="O1097">
            <v>4100</v>
          </cell>
          <cell r="P1097">
            <v>328000</v>
          </cell>
        </row>
        <row r="1098">
          <cell r="E1098" t="str">
            <v>암아답타소켓(SR)</v>
          </cell>
          <cell r="F1098" t="str">
            <v xml:space="preserve">D30x1 1/4 </v>
          </cell>
          <cell r="G1098" t="str">
            <v>EA</v>
          </cell>
          <cell r="H1098">
            <v>1</v>
          </cell>
          <cell r="I1098">
            <v>4520</v>
          </cell>
          <cell r="J1098">
            <v>4520</v>
          </cell>
          <cell r="K1098">
            <v>0</v>
          </cell>
          <cell r="L1098">
            <v>0</v>
          </cell>
          <cell r="M1098">
            <v>0</v>
          </cell>
          <cell r="N1098">
            <v>0</v>
          </cell>
          <cell r="O1098">
            <v>4520</v>
          </cell>
          <cell r="P1098">
            <v>4520</v>
          </cell>
        </row>
        <row r="1099">
          <cell r="E1099" t="str">
            <v>암아답타소켓(SR)</v>
          </cell>
          <cell r="F1099" t="str">
            <v xml:space="preserve">D40x1 1/2 </v>
          </cell>
          <cell r="G1099" t="str">
            <v>EA</v>
          </cell>
          <cell r="H1099">
            <v>2</v>
          </cell>
          <cell r="I1099">
            <v>4680</v>
          </cell>
          <cell r="J1099">
            <v>9360</v>
          </cell>
          <cell r="K1099">
            <v>0</v>
          </cell>
          <cell r="L1099">
            <v>0</v>
          </cell>
          <cell r="M1099">
            <v>0</v>
          </cell>
          <cell r="N1099">
            <v>0</v>
          </cell>
          <cell r="O1099">
            <v>4680</v>
          </cell>
          <cell r="P1099">
            <v>9360</v>
          </cell>
        </row>
        <row r="1100">
          <cell r="E1100" t="str">
            <v>암아답타소켓(SR)</v>
          </cell>
          <cell r="F1100" t="str">
            <v xml:space="preserve">D50x2 </v>
          </cell>
          <cell r="G1100" t="str">
            <v>EA</v>
          </cell>
          <cell r="H1100">
            <v>9</v>
          </cell>
          <cell r="I1100">
            <v>5148</v>
          </cell>
          <cell r="J1100">
            <v>46332</v>
          </cell>
          <cell r="K1100">
            <v>0</v>
          </cell>
          <cell r="L1100">
            <v>0</v>
          </cell>
          <cell r="M1100">
            <v>0</v>
          </cell>
          <cell r="N1100">
            <v>0</v>
          </cell>
          <cell r="O1100">
            <v>5148</v>
          </cell>
          <cell r="P1100">
            <v>46332</v>
          </cell>
        </row>
        <row r="1101">
          <cell r="E1101" t="str">
            <v>암아답타소켓(SR)</v>
          </cell>
          <cell r="F1101" t="str">
            <v xml:space="preserve">D60x2 1/2 </v>
          </cell>
          <cell r="G1101" t="str">
            <v>EA</v>
          </cell>
          <cell r="H1101">
            <v>2</v>
          </cell>
          <cell r="I1101">
            <v>5800</v>
          </cell>
          <cell r="J1101">
            <v>11600</v>
          </cell>
          <cell r="K1101">
            <v>0</v>
          </cell>
          <cell r="L1101">
            <v>0</v>
          </cell>
          <cell r="M1101">
            <v>0</v>
          </cell>
          <cell r="N1101">
            <v>0</v>
          </cell>
          <cell r="O1101">
            <v>5800</v>
          </cell>
          <cell r="P1101">
            <v>11600</v>
          </cell>
        </row>
        <row r="1102">
          <cell r="E1102" t="str">
            <v>숫아답타소켓(SR)</v>
          </cell>
          <cell r="F1102" t="str">
            <v xml:space="preserve">D13x1/2 </v>
          </cell>
          <cell r="G1102" t="str">
            <v>EA</v>
          </cell>
          <cell r="H1102">
            <v>23</v>
          </cell>
          <cell r="I1102">
            <v>2530</v>
          </cell>
          <cell r="J1102">
            <v>58190</v>
          </cell>
          <cell r="K1102">
            <v>0</v>
          </cell>
          <cell r="L1102">
            <v>0</v>
          </cell>
          <cell r="M1102">
            <v>0</v>
          </cell>
          <cell r="N1102">
            <v>0</v>
          </cell>
          <cell r="O1102">
            <v>2530</v>
          </cell>
          <cell r="P1102">
            <v>58190</v>
          </cell>
        </row>
        <row r="1103">
          <cell r="E1103" t="str">
            <v>숫아답타소켓(SR)</v>
          </cell>
          <cell r="F1103" t="str">
            <v xml:space="preserve">D20x3/4 </v>
          </cell>
          <cell r="G1103" t="str">
            <v>EA</v>
          </cell>
          <cell r="H1103">
            <v>39</v>
          </cell>
          <cell r="I1103">
            <v>3640</v>
          </cell>
          <cell r="J1103">
            <v>141960</v>
          </cell>
          <cell r="K1103">
            <v>0</v>
          </cell>
          <cell r="L1103">
            <v>0</v>
          </cell>
          <cell r="M1103">
            <v>0</v>
          </cell>
          <cell r="N1103">
            <v>0</v>
          </cell>
          <cell r="O1103">
            <v>3640</v>
          </cell>
          <cell r="P1103">
            <v>141960</v>
          </cell>
        </row>
        <row r="1104">
          <cell r="E1104" t="str">
            <v>숫아답타소켓(SR)</v>
          </cell>
          <cell r="F1104" t="str">
            <v xml:space="preserve">D25x1 </v>
          </cell>
          <cell r="G1104" t="str">
            <v>EA</v>
          </cell>
          <cell r="H1104">
            <v>26</v>
          </cell>
          <cell r="I1104">
            <v>4520</v>
          </cell>
          <cell r="J1104">
            <v>117520</v>
          </cell>
          <cell r="K1104">
            <v>0</v>
          </cell>
          <cell r="L1104">
            <v>0</v>
          </cell>
          <cell r="M1104">
            <v>0</v>
          </cell>
          <cell r="N1104">
            <v>0</v>
          </cell>
          <cell r="O1104">
            <v>4520</v>
          </cell>
          <cell r="P1104">
            <v>117520</v>
          </cell>
        </row>
        <row r="1105">
          <cell r="E1105" t="str">
            <v>숫아답타소켓(SR)</v>
          </cell>
          <cell r="F1105" t="str">
            <v xml:space="preserve">D30x1 1/4 </v>
          </cell>
          <cell r="G1105" t="str">
            <v>EA</v>
          </cell>
          <cell r="H1105">
            <v>4</v>
          </cell>
          <cell r="I1105">
            <v>5020</v>
          </cell>
          <cell r="J1105">
            <v>20080</v>
          </cell>
          <cell r="K1105">
            <v>0</v>
          </cell>
          <cell r="L1105">
            <v>0</v>
          </cell>
          <cell r="M1105">
            <v>0</v>
          </cell>
          <cell r="N1105">
            <v>0</v>
          </cell>
          <cell r="O1105">
            <v>5020</v>
          </cell>
          <cell r="P1105">
            <v>20080</v>
          </cell>
        </row>
        <row r="1106">
          <cell r="E1106" t="str">
            <v>숫아답타소켓(SR)</v>
          </cell>
          <cell r="F1106" t="str">
            <v xml:space="preserve">D40x1 1/2 </v>
          </cell>
          <cell r="G1106" t="str">
            <v>EA</v>
          </cell>
          <cell r="H1106">
            <v>8</v>
          </cell>
          <cell r="I1106">
            <v>14490</v>
          </cell>
          <cell r="J1106">
            <v>115920</v>
          </cell>
          <cell r="K1106">
            <v>0</v>
          </cell>
          <cell r="L1106">
            <v>0</v>
          </cell>
          <cell r="M1106">
            <v>0</v>
          </cell>
          <cell r="N1106">
            <v>0</v>
          </cell>
          <cell r="O1106">
            <v>14490</v>
          </cell>
          <cell r="P1106">
            <v>115920</v>
          </cell>
        </row>
        <row r="1107">
          <cell r="E1107" t="str">
            <v>숫아답타소켓(SR)</v>
          </cell>
          <cell r="F1107" t="str">
            <v xml:space="preserve">D50x2 </v>
          </cell>
          <cell r="G1107" t="str">
            <v>EA</v>
          </cell>
          <cell r="H1107">
            <v>15</v>
          </cell>
          <cell r="I1107">
            <v>2530</v>
          </cell>
          <cell r="J1107">
            <v>37950</v>
          </cell>
          <cell r="K1107">
            <v>0</v>
          </cell>
          <cell r="L1107">
            <v>0</v>
          </cell>
          <cell r="M1107">
            <v>0</v>
          </cell>
          <cell r="N1107">
            <v>0</v>
          </cell>
          <cell r="O1107">
            <v>2530</v>
          </cell>
          <cell r="P1107">
            <v>37950</v>
          </cell>
        </row>
        <row r="1108">
          <cell r="E1108" t="str">
            <v xml:space="preserve">체크밸브(청동.10Kg) </v>
          </cell>
          <cell r="F1108" t="str">
            <v xml:space="preserve">D25 </v>
          </cell>
          <cell r="G1108" t="str">
            <v>EA</v>
          </cell>
          <cell r="H1108">
            <v>2</v>
          </cell>
          <cell r="I1108">
            <v>12355</v>
          </cell>
          <cell r="J1108">
            <v>24710</v>
          </cell>
          <cell r="K1108">
            <v>0</v>
          </cell>
          <cell r="L1108">
            <v>0</v>
          </cell>
          <cell r="M1108">
            <v>0</v>
          </cell>
          <cell r="N1108">
            <v>0</v>
          </cell>
          <cell r="O1108">
            <v>12355</v>
          </cell>
          <cell r="P1108">
            <v>24710</v>
          </cell>
        </row>
        <row r="1109">
          <cell r="E1109" t="str">
            <v xml:space="preserve">체크밸브(청동.10Kg) </v>
          </cell>
          <cell r="F1109" t="str">
            <v xml:space="preserve">D40 </v>
          </cell>
          <cell r="G1109" t="str">
            <v>EA</v>
          </cell>
          <cell r="H1109">
            <v>2</v>
          </cell>
          <cell r="I1109">
            <v>16988</v>
          </cell>
          <cell r="J1109">
            <v>33976</v>
          </cell>
          <cell r="K1109">
            <v>0</v>
          </cell>
          <cell r="L1109">
            <v>0</v>
          </cell>
          <cell r="M1109">
            <v>0</v>
          </cell>
          <cell r="N1109">
            <v>0</v>
          </cell>
          <cell r="O1109">
            <v>16988</v>
          </cell>
          <cell r="P1109">
            <v>33976</v>
          </cell>
        </row>
        <row r="1110">
          <cell r="E1110" t="str">
            <v xml:space="preserve">체크밸브(청동.10Kg) </v>
          </cell>
          <cell r="F1110" t="str">
            <v xml:space="preserve">D50 </v>
          </cell>
          <cell r="G1110" t="str">
            <v>EA</v>
          </cell>
          <cell r="H1110">
            <v>3</v>
          </cell>
          <cell r="I1110">
            <v>19305</v>
          </cell>
          <cell r="J1110">
            <v>57915</v>
          </cell>
          <cell r="K1110">
            <v>0</v>
          </cell>
          <cell r="L1110">
            <v>0</v>
          </cell>
          <cell r="M1110">
            <v>0</v>
          </cell>
          <cell r="N1110">
            <v>0</v>
          </cell>
          <cell r="O1110">
            <v>19305</v>
          </cell>
          <cell r="P1110">
            <v>57915</v>
          </cell>
        </row>
        <row r="1111">
          <cell r="E1111" t="str">
            <v xml:space="preserve">체크밸브(주철.10Kg) </v>
          </cell>
          <cell r="F1111" t="str">
            <v xml:space="preserve">D65 </v>
          </cell>
          <cell r="G1111" t="str">
            <v>EA</v>
          </cell>
          <cell r="H1111">
            <v>2</v>
          </cell>
          <cell r="I1111">
            <v>21450</v>
          </cell>
          <cell r="J1111">
            <v>42900</v>
          </cell>
          <cell r="K1111">
            <v>0</v>
          </cell>
          <cell r="L1111">
            <v>0</v>
          </cell>
          <cell r="M1111">
            <v>0</v>
          </cell>
          <cell r="N1111">
            <v>0</v>
          </cell>
          <cell r="O1111">
            <v>21450</v>
          </cell>
          <cell r="P1111">
            <v>42900</v>
          </cell>
        </row>
        <row r="1112">
          <cell r="E1112" t="str">
            <v xml:space="preserve">체크밸브(주철.10Kg) </v>
          </cell>
          <cell r="F1112" t="str">
            <v>D125</v>
          </cell>
          <cell r="G1112" t="str">
            <v>EA</v>
          </cell>
          <cell r="H1112">
            <v>1</v>
          </cell>
          <cell r="I1112">
            <v>54600</v>
          </cell>
          <cell r="J1112">
            <v>54600</v>
          </cell>
          <cell r="K1112">
            <v>0</v>
          </cell>
          <cell r="L1112">
            <v>0</v>
          </cell>
          <cell r="M1112">
            <v>0</v>
          </cell>
          <cell r="N1112">
            <v>0</v>
          </cell>
          <cell r="O1112">
            <v>54600</v>
          </cell>
          <cell r="P1112">
            <v>54600</v>
          </cell>
        </row>
        <row r="1113">
          <cell r="E1113" t="str">
            <v>볼밸브 (황동.10Kg)</v>
          </cell>
          <cell r="F1113" t="str">
            <v xml:space="preserve">D15 </v>
          </cell>
          <cell r="G1113" t="str">
            <v>EA</v>
          </cell>
          <cell r="H1113">
            <v>26</v>
          </cell>
          <cell r="I1113">
            <v>2290</v>
          </cell>
          <cell r="J1113">
            <v>59540</v>
          </cell>
          <cell r="K1113">
            <v>0</v>
          </cell>
          <cell r="L1113">
            <v>0</v>
          </cell>
          <cell r="M1113">
            <v>0</v>
          </cell>
          <cell r="N1113">
            <v>0</v>
          </cell>
          <cell r="O1113">
            <v>2290</v>
          </cell>
          <cell r="P1113">
            <v>59540</v>
          </cell>
        </row>
        <row r="1114">
          <cell r="E1114" t="str">
            <v>볼밸브 (황동.10Kg)</v>
          </cell>
          <cell r="F1114" t="str">
            <v xml:space="preserve">D20 </v>
          </cell>
          <cell r="G1114" t="str">
            <v>EA</v>
          </cell>
          <cell r="H1114">
            <v>34</v>
          </cell>
          <cell r="I1114">
            <v>4743</v>
          </cell>
          <cell r="J1114">
            <v>161262</v>
          </cell>
          <cell r="K1114">
            <v>0</v>
          </cell>
          <cell r="L1114">
            <v>0</v>
          </cell>
          <cell r="M1114">
            <v>0</v>
          </cell>
          <cell r="N1114">
            <v>0</v>
          </cell>
          <cell r="O1114">
            <v>4743</v>
          </cell>
          <cell r="P1114">
            <v>161262</v>
          </cell>
        </row>
        <row r="1115">
          <cell r="E1115" t="str">
            <v>볼밸브 (황동.10Kg)</v>
          </cell>
          <cell r="F1115" t="str">
            <v xml:space="preserve">D25 </v>
          </cell>
          <cell r="G1115" t="str">
            <v>EA</v>
          </cell>
          <cell r="H1115">
            <v>13</v>
          </cell>
          <cell r="I1115">
            <v>5270</v>
          </cell>
          <cell r="J1115">
            <v>68510</v>
          </cell>
          <cell r="K1115">
            <v>0</v>
          </cell>
          <cell r="L1115">
            <v>0</v>
          </cell>
          <cell r="M1115">
            <v>0</v>
          </cell>
          <cell r="N1115">
            <v>0</v>
          </cell>
          <cell r="O1115">
            <v>5270</v>
          </cell>
          <cell r="P1115">
            <v>68510</v>
          </cell>
        </row>
        <row r="1116">
          <cell r="E1116" t="str">
            <v>볼밸브 (황동.10Kg)</v>
          </cell>
          <cell r="F1116" t="str">
            <v xml:space="preserve">D32 </v>
          </cell>
          <cell r="G1116" t="str">
            <v>EA</v>
          </cell>
          <cell r="H1116">
            <v>4</v>
          </cell>
          <cell r="I1116">
            <v>7650</v>
          </cell>
          <cell r="J1116">
            <v>30600</v>
          </cell>
          <cell r="K1116">
            <v>0</v>
          </cell>
          <cell r="L1116">
            <v>0</v>
          </cell>
          <cell r="M1116">
            <v>0</v>
          </cell>
          <cell r="N1116">
            <v>0</v>
          </cell>
          <cell r="O1116">
            <v>7650</v>
          </cell>
          <cell r="P1116">
            <v>30600</v>
          </cell>
        </row>
        <row r="1117">
          <cell r="E1117" t="str">
            <v>볼밸브 (황동.10Kg)</v>
          </cell>
          <cell r="F1117" t="str">
            <v xml:space="preserve">D40 </v>
          </cell>
          <cell r="G1117" t="str">
            <v>EA</v>
          </cell>
          <cell r="H1117">
            <v>7</v>
          </cell>
          <cell r="I1117">
            <v>8750</v>
          </cell>
          <cell r="J1117">
            <v>61250</v>
          </cell>
          <cell r="K1117">
            <v>0</v>
          </cell>
          <cell r="L1117">
            <v>0</v>
          </cell>
          <cell r="M1117">
            <v>0</v>
          </cell>
          <cell r="N1117">
            <v>0</v>
          </cell>
          <cell r="O1117">
            <v>8750</v>
          </cell>
          <cell r="P1117">
            <v>61250</v>
          </cell>
        </row>
        <row r="1118">
          <cell r="E1118" t="str">
            <v>볼밸브 (황동.10Kg)</v>
          </cell>
          <cell r="F1118" t="str">
            <v xml:space="preserve">D50 </v>
          </cell>
          <cell r="G1118" t="str">
            <v>EA</v>
          </cell>
          <cell r="H1118">
            <v>15</v>
          </cell>
          <cell r="I1118">
            <v>13300</v>
          </cell>
          <cell r="J1118">
            <v>199500</v>
          </cell>
          <cell r="K1118">
            <v>0</v>
          </cell>
          <cell r="L1118">
            <v>0</v>
          </cell>
          <cell r="M1118">
            <v>0</v>
          </cell>
          <cell r="N1118">
            <v>0</v>
          </cell>
          <cell r="O1118">
            <v>13300</v>
          </cell>
          <cell r="P1118">
            <v>199500</v>
          </cell>
        </row>
        <row r="1119">
          <cell r="E1119" t="str">
            <v xml:space="preserve">앵글밸브(청동.10Kg) </v>
          </cell>
          <cell r="F1119" t="str">
            <v xml:space="preserve">D15 </v>
          </cell>
          <cell r="G1119" t="str">
            <v>EA</v>
          </cell>
          <cell r="H1119">
            <v>4</v>
          </cell>
          <cell r="I1119">
            <v>3850</v>
          </cell>
          <cell r="J1119">
            <v>15400</v>
          </cell>
          <cell r="K1119">
            <v>0</v>
          </cell>
          <cell r="L1119">
            <v>0</v>
          </cell>
          <cell r="M1119">
            <v>0</v>
          </cell>
          <cell r="N1119">
            <v>0</v>
          </cell>
          <cell r="O1119">
            <v>3850</v>
          </cell>
          <cell r="P1119">
            <v>15400</v>
          </cell>
        </row>
        <row r="1120">
          <cell r="E1120" t="str">
            <v xml:space="preserve">감압밸브(물용.10Kg) </v>
          </cell>
          <cell r="F1120" t="str">
            <v xml:space="preserve">D15(나사) </v>
          </cell>
          <cell r="G1120" t="str">
            <v>EA</v>
          </cell>
          <cell r="H1120">
            <v>1</v>
          </cell>
          <cell r="I1120">
            <v>125000</v>
          </cell>
          <cell r="J1120">
            <v>125000</v>
          </cell>
          <cell r="K1120">
            <v>0</v>
          </cell>
          <cell r="L1120">
            <v>0</v>
          </cell>
          <cell r="M1120">
            <v>0</v>
          </cell>
          <cell r="N1120">
            <v>0</v>
          </cell>
          <cell r="O1120">
            <v>125000</v>
          </cell>
          <cell r="P1120">
            <v>125000</v>
          </cell>
        </row>
        <row r="1121">
          <cell r="E1121" t="str">
            <v xml:space="preserve">감압밸브(물용.10Kg) </v>
          </cell>
          <cell r="F1121" t="str">
            <v xml:space="preserve">D40(나사) </v>
          </cell>
          <cell r="G1121" t="str">
            <v>EA</v>
          </cell>
          <cell r="H1121">
            <v>1</v>
          </cell>
          <cell r="I1121">
            <v>285460</v>
          </cell>
          <cell r="J1121">
            <v>285460</v>
          </cell>
          <cell r="K1121">
            <v>0</v>
          </cell>
          <cell r="L1121">
            <v>0</v>
          </cell>
          <cell r="M1121">
            <v>0</v>
          </cell>
          <cell r="N1121">
            <v>0</v>
          </cell>
          <cell r="O1121">
            <v>285460</v>
          </cell>
          <cell r="P1121">
            <v>285460</v>
          </cell>
        </row>
        <row r="1122">
          <cell r="E1122" t="str">
            <v xml:space="preserve">감압밸브(물용.10Kg) </v>
          </cell>
          <cell r="F1122" t="str">
            <v>D100(플랜지)</v>
          </cell>
          <cell r="G1122" t="str">
            <v>EA</v>
          </cell>
          <cell r="H1122">
            <v>1</v>
          </cell>
          <cell r="I1122">
            <v>950000</v>
          </cell>
          <cell r="J1122">
            <v>950000</v>
          </cell>
          <cell r="K1122">
            <v>0</v>
          </cell>
          <cell r="L1122">
            <v>0</v>
          </cell>
          <cell r="M1122">
            <v>0</v>
          </cell>
          <cell r="N1122">
            <v>0</v>
          </cell>
          <cell r="O1122">
            <v>950000</v>
          </cell>
          <cell r="P1122">
            <v>950000</v>
          </cell>
        </row>
        <row r="1123">
          <cell r="E1123" t="str">
            <v>안전밸브(검정품)</v>
          </cell>
          <cell r="F1123" t="str">
            <v xml:space="preserve">D25 </v>
          </cell>
          <cell r="G1123" t="str">
            <v>EA</v>
          </cell>
          <cell r="H1123">
            <v>1</v>
          </cell>
          <cell r="I1123">
            <v>44100</v>
          </cell>
          <cell r="J1123">
            <v>44100</v>
          </cell>
          <cell r="K1123">
            <v>0</v>
          </cell>
          <cell r="L1123">
            <v>0</v>
          </cell>
          <cell r="M1123">
            <v>0</v>
          </cell>
          <cell r="N1123">
            <v>0</v>
          </cell>
          <cell r="O1123">
            <v>44100</v>
          </cell>
          <cell r="P1123">
            <v>44100</v>
          </cell>
        </row>
        <row r="1124">
          <cell r="E1124" t="str">
            <v>부력식정수위밸브(10Kg/cm2)</v>
          </cell>
          <cell r="F1124" t="str">
            <v xml:space="preserve">D80 (STS제) </v>
          </cell>
          <cell r="G1124" t="str">
            <v>EA</v>
          </cell>
          <cell r="H1124">
            <v>2</v>
          </cell>
          <cell r="I1124">
            <v>760000</v>
          </cell>
          <cell r="J1124">
            <v>1520000</v>
          </cell>
          <cell r="K1124">
            <v>0</v>
          </cell>
          <cell r="L1124">
            <v>0</v>
          </cell>
          <cell r="M1124">
            <v>0</v>
          </cell>
          <cell r="N1124">
            <v>0</v>
          </cell>
          <cell r="O1124">
            <v>760000</v>
          </cell>
          <cell r="P1124">
            <v>1520000</v>
          </cell>
        </row>
        <row r="1125">
          <cell r="E1125" t="str">
            <v>볼탭 (SUS)</v>
          </cell>
          <cell r="F1125" t="str">
            <v xml:space="preserve">D20 </v>
          </cell>
          <cell r="G1125" t="str">
            <v>EA</v>
          </cell>
          <cell r="H1125">
            <v>2</v>
          </cell>
          <cell r="I1125">
            <v>2800</v>
          </cell>
          <cell r="J1125">
            <v>5600</v>
          </cell>
          <cell r="K1125">
            <v>0</v>
          </cell>
          <cell r="L1125">
            <v>0</v>
          </cell>
          <cell r="M1125">
            <v>0</v>
          </cell>
          <cell r="N1125">
            <v>0</v>
          </cell>
          <cell r="O1125">
            <v>2800</v>
          </cell>
          <cell r="P1125">
            <v>5600</v>
          </cell>
        </row>
        <row r="1126">
          <cell r="E1126" t="str">
            <v>버터플라이밸브(LAVER-TYPE)</v>
          </cell>
          <cell r="F1126" t="str">
            <v>D65(10kg.WAFER)</v>
          </cell>
          <cell r="G1126" t="str">
            <v>EA</v>
          </cell>
          <cell r="H1126">
            <v>2</v>
          </cell>
          <cell r="I1126">
            <v>140600</v>
          </cell>
          <cell r="J1126">
            <v>281200</v>
          </cell>
          <cell r="K1126">
            <v>0</v>
          </cell>
          <cell r="L1126">
            <v>0</v>
          </cell>
          <cell r="M1126">
            <v>0</v>
          </cell>
          <cell r="N1126">
            <v>0</v>
          </cell>
          <cell r="O1126">
            <v>140600</v>
          </cell>
          <cell r="P1126">
            <v>281200</v>
          </cell>
        </row>
        <row r="1127">
          <cell r="E1127" t="str">
            <v>버터플라이밸브(LAVER-TYPE)</v>
          </cell>
          <cell r="F1127" t="str">
            <v>D80 (10kg.WAFER)</v>
          </cell>
          <cell r="G1127" t="str">
            <v>EA</v>
          </cell>
          <cell r="H1127">
            <v>22</v>
          </cell>
          <cell r="I1127">
            <v>155100</v>
          </cell>
          <cell r="J1127">
            <v>3412200</v>
          </cell>
          <cell r="K1127">
            <v>0</v>
          </cell>
          <cell r="L1127">
            <v>0</v>
          </cell>
          <cell r="M1127">
            <v>0</v>
          </cell>
          <cell r="N1127">
            <v>0</v>
          </cell>
          <cell r="O1127">
            <v>155100</v>
          </cell>
          <cell r="P1127">
            <v>3412200</v>
          </cell>
        </row>
        <row r="1128">
          <cell r="E1128" t="str">
            <v xml:space="preserve">버터플라이밸브(GEAR-TYPE) </v>
          </cell>
          <cell r="F1128" t="str">
            <v xml:space="preserve">D100 (10kg.WAFER) </v>
          </cell>
          <cell r="G1128" t="str">
            <v>EA</v>
          </cell>
          <cell r="H1128">
            <v>2</v>
          </cell>
          <cell r="I1128">
            <v>312500</v>
          </cell>
          <cell r="J1128">
            <v>625000</v>
          </cell>
          <cell r="K1128">
            <v>0</v>
          </cell>
          <cell r="L1128">
            <v>0</v>
          </cell>
          <cell r="M1128">
            <v>0</v>
          </cell>
          <cell r="N1128">
            <v>0</v>
          </cell>
          <cell r="O1128">
            <v>312500</v>
          </cell>
          <cell r="P1128">
            <v>625000</v>
          </cell>
        </row>
        <row r="1129">
          <cell r="E1129" t="str">
            <v xml:space="preserve">버터플라이밸브(GEAR-TYPE) </v>
          </cell>
          <cell r="F1129" t="str">
            <v xml:space="preserve">D125(10kg.WAFER) </v>
          </cell>
          <cell r="G1129" t="str">
            <v>EA</v>
          </cell>
          <cell r="H1129">
            <v>7</v>
          </cell>
          <cell r="I1129">
            <v>352000</v>
          </cell>
          <cell r="J1129">
            <v>2464000</v>
          </cell>
          <cell r="K1129">
            <v>0</v>
          </cell>
          <cell r="L1129">
            <v>0</v>
          </cell>
          <cell r="M1129">
            <v>0</v>
          </cell>
          <cell r="N1129">
            <v>0</v>
          </cell>
          <cell r="O1129">
            <v>352000</v>
          </cell>
          <cell r="P1129">
            <v>2464000</v>
          </cell>
        </row>
        <row r="1130">
          <cell r="E1130" t="str">
            <v xml:space="preserve">버터플라이밸브(GEAR-TYPE) </v>
          </cell>
          <cell r="F1130" t="str">
            <v xml:space="preserve">D150(10kg.WAFER) </v>
          </cell>
          <cell r="G1130" t="str">
            <v>EA</v>
          </cell>
          <cell r="H1130">
            <v>1</v>
          </cell>
          <cell r="I1130">
            <v>407800</v>
          </cell>
          <cell r="J1130">
            <v>407800</v>
          </cell>
          <cell r="K1130">
            <v>0</v>
          </cell>
          <cell r="L1130">
            <v>0</v>
          </cell>
          <cell r="M1130">
            <v>0</v>
          </cell>
          <cell r="N1130">
            <v>0</v>
          </cell>
          <cell r="O1130">
            <v>407800</v>
          </cell>
          <cell r="P1130">
            <v>407800</v>
          </cell>
        </row>
        <row r="1131">
          <cell r="E1131" t="str">
            <v>자동공기배출밸브(물용)</v>
          </cell>
          <cell r="F1131" t="str">
            <v xml:space="preserve">D15 </v>
          </cell>
          <cell r="G1131" t="str">
            <v>EA</v>
          </cell>
          <cell r="H1131">
            <v>3</v>
          </cell>
          <cell r="I1131">
            <v>23150</v>
          </cell>
          <cell r="J1131">
            <v>69450</v>
          </cell>
          <cell r="K1131">
            <v>0</v>
          </cell>
          <cell r="L1131">
            <v>0</v>
          </cell>
          <cell r="M1131">
            <v>0</v>
          </cell>
          <cell r="N1131">
            <v>0</v>
          </cell>
          <cell r="O1131">
            <v>23150</v>
          </cell>
          <cell r="P1131">
            <v>69450</v>
          </cell>
        </row>
        <row r="1132">
          <cell r="E1132" t="str">
            <v>스트레나(10kg.청동제-나사)</v>
          </cell>
          <cell r="F1132" t="str">
            <v xml:space="preserve">D15 </v>
          </cell>
          <cell r="G1132" t="str">
            <v>EA</v>
          </cell>
          <cell r="H1132">
            <v>3</v>
          </cell>
          <cell r="I1132">
            <v>6000</v>
          </cell>
          <cell r="J1132">
            <v>18000</v>
          </cell>
          <cell r="K1132">
            <v>0</v>
          </cell>
          <cell r="L1132">
            <v>0</v>
          </cell>
          <cell r="M1132">
            <v>0</v>
          </cell>
          <cell r="N1132">
            <v>0</v>
          </cell>
          <cell r="O1132">
            <v>6000</v>
          </cell>
          <cell r="P1132">
            <v>18000</v>
          </cell>
        </row>
        <row r="1133">
          <cell r="E1133" t="str">
            <v>스트레나(10kg.청동제-나사)</v>
          </cell>
          <cell r="F1133" t="str">
            <v xml:space="preserve">D25 </v>
          </cell>
          <cell r="G1133" t="str">
            <v>EA</v>
          </cell>
          <cell r="H1133">
            <v>2</v>
          </cell>
          <cell r="I1133">
            <v>29600</v>
          </cell>
          <cell r="J1133">
            <v>59200</v>
          </cell>
          <cell r="K1133">
            <v>0</v>
          </cell>
          <cell r="L1133">
            <v>0</v>
          </cell>
          <cell r="M1133">
            <v>0</v>
          </cell>
          <cell r="N1133">
            <v>0</v>
          </cell>
          <cell r="O1133">
            <v>29600</v>
          </cell>
          <cell r="P1133">
            <v>59200</v>
          </cell>
        </row>
        <row r="1134">
          <cell r="E1134" t="str">
            <v>스트레나(10kg.청동제-나사)</v>
          </cell>
          <cell r="F1134" t="str">
            <v xml:space="preserve">D50 </v>
          </cell>
          <cell r="G1134" t="str">
            <v>EA</v>
          </cell>
          <cell r="H1134">
            <v>1</v>
          </cell>
          <cell r="I1134">
            <v>43500</v>
          </cell>
          <cell r="J1134">
            <v>43500</v>
          </cell>
          <cell r="K1134">
            <v>0</v>
          </cell>
          <cell r="L1134">
            <v>0</v>
          </cell>
          <cell r="M1134">
            <v>0</v>
          </cell>
          <cell r="N1134">
            <v>0</v>
          </cell>
          <cell r="O1134">
            <v>43500</v>
          </cell>
          <cell r="P1134">
            <v>43500</v>
          </cell>
        </row>
        <row r="1135">
          <cell r="E1135" t="str">
            <v>스트레나(10kg.주철제-후렌지)</v>
          </cell>
          <cell r="F1135" t="str">
            <v xml:space="preserve">D80 </v>
          </cell>
          <cell r="G1135" t="str">
            <v>EA</v>
          </cell>
          <cell r="H1135">
            <v>3</v>
          </cell>
          <cell r="I1135">
            <v>74500</v>
          </cell>
          <cell r="J1135">
            <v>223500</v>
          </cell>
          <cell r="K1135">
            <v>0</v>
          </cell>
          <cell r="L1135">
            <v>0</v>
          </cell>
          <cell r="M1135">
            <v>0</v>
          </cell>
          <cell r="N1135">
            <v>0</v>
          </cell>
          <cell r="O1135">
            <v>74500</v>
          </cell>
          <cell r="P1135">
            <v>223500</v>
          </cell>
        </row>
        <row r="1136">
          <cell r="E1136" t="str">
            <v>스트레나(10kg.주철제-후렌지)</v>
          </cell>
          <cell r="F1136" t="str">
            <v>D125</v>
          </cell>
          <cell r="G1136" t="str">
            <v>EA</v>
          </cell>
          <cell r="H1136">
            <v>1</v>
          </cell>
          <cell r="I1136">
            <v>114000</v>
          </cell>
          <cell r="J1136">
            <v>114000</v>
          </cell>
          <cell r="K1136">
            <v>0</v>
          </cell>
          <cell r="L1136">
            <v>0</v>
          </cell>
          <cell r="M1136">
            <v>0</v>
          </cell>
          <cell r="N1136">
            <v>0</v>
          </cell>
          <cell r="O1136">
            <v>114000</v>
          </cell>
          <cell r="P1136">
            <v>114000</v>
          </cell>
        </row>
        <row r="1137">
          <cell r="E1137" t="str">
            <v>스트레나(10kg.주철제-후렌지)</v>
          </cell>
          <cell r="F1137" t="str">
            <v>D150</v>
          </cell>
          <cell r="G1137" t="str">
            <v>EA</v>
          </cell>
          <cell r="H1137">
            <v>1</v>
          </cell>
          <cell r="I1137">
            <v>156000</v>
          </cell>
          <cell r="J1137">
            <v>156000</v>
          </cell>
          <cell r="K1137">
            <v>0</v>
          </cell>
          <cell r="L1137">
            <v>0</v>
          </cell>
          <cell r="M1137">
            <v>0</v>
          </cell>
          <cell r="N1137">
            <v>0</v>
          </cell>
          <cell r="O1137">
            <v>156000</v>
          </cell>
          <cell r="P1137">
            <v>156000</v>
          </cell>
        </row>
        <row r="1138">
          <cell r="E1138" t="str">
            <v xml:space="preserve">신축접수이음(단식-벨로즈형) </v>
          </cell>
          <cell r="F1138" t="str">
            <v>D25(10kg/cm2)</v>
          </cell>
          <cell r="G1138" t="str">
            <v>EA</v>
          </cell>
          <cell r="H1138">
            <v>1</v>
          </cell>
          <cell r="I1138">
            <v>41200</v>
          </cell>
          <cell r="J1138">
            <v>41200</v>
          </cell>
          <cell r="K1138">
            <v>0</v>
          </cell>
          <cell r="L1138">
            <v>0</v>
          </cell>
          <cell r="M1138">
            <v>0</v>
          </cell>
          <cell r="N1138">
            <v>0</v>
          </cell>
          <cell r="O1138">
            <v>41200</v>
          </cell>
          <cell r="P1138">
            <v>41200</v>
          </cell>
        </row>
        <row r="1139">
          <cell r="E1139" t="str">
            <v xml:space="preserve">신축접수이음(단식-벨로즈형) </v>
          </cell>
          <cell r="F1139" t="str">
            <v>D40(10kg/cm2)</v>
          </cell>
          <cell r="G1139" t="str">
            <v>EA</v>
          </cell>
          <cell r="H1139">
            <v>1</v>
          </cell>
          <cell r="I1139">
            <v>71200</v>
          </cell>
          <cell r="J1139">
            <v>71200</v>
          </cell>
          <cell r="K1139">
            <v>0</v>
          </cell>
          <cell r="L1139">
            <v>0</v>
          </cell>
          <cell r="M1139">
            <v>0</v>
          </cell>
          <cell r="N1139">
            <v>0</v>
          </cell>
          <cell r="O1139">
            <v>71200</v>
          </cell>
          <cell r="P1139">
            <v>71200</v>
          </cell>
        </row>
        <row r="1140">
          <cell r="E1140" t="str">
            <v xml:space="preserve">신축접수이음(복식-벨로즈형) </v>
          </cell>
          <cell r="F1140" t="str">
            <v>D20(10kg/cm2)</v>
          </cell>
          <cell r="G1140" t="str">
            <v>EA</v>
          </cell>
          <cell r="H1140">
            <v>1</v>
          </cell>
          <cell r="I1140">
            <v>32300</v>
          </cell>
          <cell r="J1140">
            <v>32300</v>
          </cell>
          <cell r="K1140">
            <v>0</v>
          </cell>
          <cell r="L1140">
            <v>0</v>
          </cell>
          <cell r="M1140">
            <v>0</v>
          </cell>
          <cell r="N1140">
            <v>0</v>
          </cell>
          <cell r="O1140">
            <v>32300</v>
          </cell>
          <cell r="P1140">
            <v>32300</v>
          </cell>
        </row>
        <row r="1141">
          <cell r="E1141" t="str">
            <v xml:space="preserve">신축접수이음(복식-벨로즈형) </v>
          </cell>
          <cell r="F1141" t="str">
            <v>D25(10kg/cm2)</v>
          </cell>
          <cell r="G1141" t="str">
            <v>EA</v>
          </cell>
          <cell r="H1141">
            <v>2</v>
          </cell>
          <cell r="I1141">
            <v>41200</v>
          </cell>
          <cell r="J1141">
            <v>82400</v>
          </cell>
          <cell r="K1141">
            <v>0</v>
          </cell>
          <cell r="L1141">
            <v>0</v>
          </cell>
          <cell r="M1141">
            <v>0</v>
          </cell>
          <cell r="N1141">
            <v>0</v>
          </cell>
          <cell r="O1141">
            <v>41200</v>
          </cell>
          <cell r="P1141">
            <v>82400</v>
          </cell>
        </row>
        <row r="1142">
          <cell r="E1142" t="str">
            <v xml:space="preserve">신축접수이음(복식-벨로즈형) </v>
          </cell>
          <cell r="F1142" t="str">
            <v>D40 (10kg/cm2)</v>
          </cell>
          <cell r="G1142" t="str">
            <v>EA</v>
          </cell>
          <cell r="H1142">
            <v>1</v>
          </cell>
          <cell r="I1142">
            <v>71200</v>
          </cell>
          <cell r="J1142">
            <v>71200</v>
          </cell>
          <cell r="K1142">
            <v>0</v>
          </cell>
          <cell r="L1142">
            <v>0</v>
          </cell>
          <cell r="M1142">
            <v>0</v>
          </cell>
          <cell r="N1142">
            <v>0</v>
          </cell>
          <cell r="O1142">
            <v>71200</v>
          </cell>
          <cell r="P1142">
            <v>71200</v>
          </cell>
        </row>
        <row r="1143">
          <cell r="E1143" t="str">
            <v>수도가랑</v>
          </cell>
          <cell r="F1143" t="str">
            <v xml:space="preserve">15A </v>
          </cell>
          <cell r="G1143" t="str">
            <v>EA</v>
          </cell>
          <cell r="H1143">
            <v>4</v>
          </cell>
          <cell r="I1143">
            <v>5000</v>
          </cell>
          <cell r="J1143">
            <v>20000</v>
          </cell>
          <cell r="K1143">
            <v>0</v>
          </cell>
          <cell r="L1143">
            <v>0</v>
          </cell>
          <cell r="M1143">
            <v>0</v>
          </cell>
          <cell r="N1143">
            <v>0</v>
          </cell>
          <cell r="O1143">
            <v>5000</v>
          </cell>
          <cell r="P1143">
            <v>20000</v>
          </cell>
        </row>
        <row r="1144">
          <cell r="E1144" t="str">
            <v xml:space="preserve">가이드 슈 </v>
          </cell>
          <cell r="F1144" t="str">
            <v xml:space="preserve">D20 </v>
          </cell>
          <cell r="G1144" t="str">
            <v>EA</v>
          </cell>
          <cell r="H1144">
            <v>2</v>
          </cell>
          <cell r="I1144">
            <v>972</v>
          </cell>
          <cell r="J1144">
            <v>1944</v>
          </cell>
          <cell r="K1144">
            <v>0</v>
          </cell>
          <cell r="L1144">
            <v>0</v>
          </cell>
          <cell r="M1144">
            <v>0</v>
          </cell>
          <cell r="N1144">
            <v>0</v>
          </cell>
          <cell r="O1144">
            <v>972</v>
          </cell>
          <cell r="P1144">
            <v>1944</v>
          </cell>
        </row>
        <row r="1145">
          <cell r="E1145" t="str">
            <v xml:space="preserve">가이드 슈 </v>
          </cell>
          <cell r="F1145" t="str">
            <v xml:space="preserve">D25 </v>
          </cell>
          <cell r="G1145" t="str">
            <v>EA</v>
          </cell>
          <cell r="H1145">
            <v>5</v>
          </cell>
          <cell r="I1145">
            <v>1216</v>
          </cell>
          <cell r="J1145">
            <v>6080</v>
          </cell>
          <cell r="K1145">
            <v>0</v>
          </cell>
          <cell r="L1145">
            <v>0</v>
          </cell>
          <cell r="M1145">
            <v>0</v>
          </cell>
          <cell r="N1145">
            <v>0</v>
          </cell>
          <cell r="O1145">
            <v>1216</v>
          </cell>
          <cell r="P1145">
            <v>6080</v>
          </cell>
        </row>
        <row r="1146">
          <cell r="E1146" t="str">
            <v xml:space="preserve">가이드 슈 </v>
          </cell>
          <cell r="F1146" t="str">
            <v xml:space="preserve">D40 </v>
          </cell>
          <cell r="G1146" t="str">
            <v>EA</v>
          </cell>
          <cell r="H1146">
            <v>3</v>
          </cell>
          <cell r="I1146">
            <v>2048</v>
          </cell>
          <cell r="J1146">
            <v>6144</v>
          </cell>
          <cell r="K1146">
            <v>0</v>
          </cell>
          <cell r="L1146">
            <v>0</v>
          </cell>
          <cell r="M1146">
            <v>0</v>
          </cell>
          <cell r="N1146">
            <v>0</v>
          </cell>
          <cell r="O1146">
            <v>2048</v>
          </cell>
          <cell r="P1146">
            <v>6144</v>
          </cell>
        </row>
        <row r="1147">
          <cell r="E1147" t="str">
            <v xml:space="preserve">파이프 슈 </v>
          </cell>
          <cell r="F1147" t="str">
            <v xml:space="preserve">D20 </v>
          </cell>
          <cell r="G1147" t="str">
            <v>EA</v>
          </cell>
          <cell r="H1147">
            <v>14</v>
          </cell>
          <cell r="I1147">
            <v>1890</v>
          </cell>
          <cell r="J1147">
            <v>26460</v>
          </cell>
          <cell r="K1147">
            <v>0</v>
          </cell>
          <cell r="L1147">
            <v>0</v>
          </cell>
          <cell r="M1147">
            <v>0</v>
          </cell>
          <cell r="N1147">
            <v>0</v>
          </cell>
          <cell r="O1147">
            <v>1890</v>
          </cell>
          <cell r="P1147">
            <v>26460</v>
          </cell>
        </row>
        <row r="1148">
          <cell r="E1148" t="str">
            <v xml:space="preserve">파이프 슈 </v>
          </cell>
          <cell r="F1148" t="str">
            <v xml:space="preserve">D25 </v>
          </cell>
          <cell r="G1148" t="str">
            <v>EA</v>
          </cell>
          <cell r="H1148">
            <v>18</v>
          </cell>
          <cell r="I1148">
            <v>1890</v>
          </cell>
          <cell r="J1148">
            <v>34020</v>
          </cell>
          <cell r="K1148">
            <v>0</v>
          </cell>
          <cell r="L1148">
            <v>0</v>
          </cell>
          <cell r="M1148">
            <v>0</v>
          </cell>
          <cell r="N1148">
            <v>0</v>
          </cell>
          <cell r="O1148">
            <v>1890</v>
          </cell>
          <cell r="P1148">
            <v>34020</v>
          </cell>
        </row>
        <row r="1149">
          <cell r="E1149" t="str">
            <v xml:space="preserve">파이프 슈 </v>
          </cell>
          <cell r="F1149" t="str">
            <v xml:space="preserve">D32 </v>
          </cell>
          <cell r="G1149" t="str">
            <v>EA</v>
          </cell>
          <cell r="H1149">
            <v>7</v>
          </cell>
          <cell r="I1149">
            <v>1890</v>
          </cell>
          <cell r="J1149">
            <v>13230</v>
          </cell>
          <cell r="K1149">
            <v>0</v>
          </cell>
          <cell r="L1149">
            <v>0</v>
          </cell>
          <cell r="M1149">
            <v>0</v>
          </cell>
          <cell r="N1149">
            <v>0</v>
          </cell>
          <cell r="O1149">
            <v>1890</v>
          </cell>
          <cell r="P1149">
            <v>13230</v>
          </cell>
        </row>
        <row r="1150">
          <cell r="E1150" t="str">
            <v xml:space="preserve">파이프 슈 </v>
          </cell>
          <cell r="F1150" t="str">
            <v xml:space="preserve">D40 </v>
          </cell>
          <cell r="G1150" t="str">
            <v>EA</v>
          </cell>
          <cell r="H1150">
            <v>18</v>
          </cell>
          <cell r="I1150">
            <v>1890</v>
          </cell>
          <cell r="J1150">
            <v>34020</v>
          </cell>
          <cell r="K1150">
            <v>0</v>
          </cell>
          <cell r="L1150">
            <v>0</v>
          </cell>
          <cell r="M1150">
            <v>0</v>
          </cell>
          <cell r="N1150">
            <v>0</v>
          </cell>
          <cell r="O1150">
            <v>1890</v>
          </cell>
          <cell r="P1150">
            <v>34020</v>
          </cell>
        </row>
        <row r="1151">
          <cell r="E1151" t="str">
            <v xml:space="preserve">파이프 슈 </v>
          </cell>
          <cell r="F1151" t="str">
            <v xml:space="preserve">D50 </v>
          </cell>
          <cell r="G1151" t="str">
            <v>EA</v>
          </cell>
          <cell r="H1151">
            <v>25</v>
          </cell>
          <cell r="I1151">
            <v>1890</v>
          </cell>
          <cell r="J1151">
            <v>47250</v>
          </cell>
          <cell r="K1151">
            <v>0</v>
          </cell>
          <cell r="L1151">
            <v>0</v>
          </cell>
          <cell r="M1151">
            <v>0</v>
          </cell>
          <cell r="N1151">
            <v>0</v>
          </cell>
          <cell r="O1151">
            <v>1890</v>
          </cell>
          <cell r="P1151">
            <v>47250</v>
          </cell>
        </row>
        <row r="1152">
          <cell r="E1152" t="str">
            <v xml:space="preserve">파이프 슈 </v>
          </cell>
          <cell r="F1152" t="str">
            <v xml:space="preserve">D80 </v>
          </cell>
          <cell r="G1152" t="str">
            <v>EA</v>
          </cell>
          <cell r="H1152">
            <v>53</v>
          </cell>
          <cell r="I1152">
            <v>2520</v>
          </cell>
          <cell r="J1152">
            <v>133560</v>
          </cell>
          <cell r="K1152">
            <v>0</v>
          </cell>
          <cell r="L1152">
            <v>0</v>
          </cell>
          <cell r="M1152">
            <v>0</v>
          </cell>
          <cell r="N1152">
            <v>0</v>
          </cell>
          <cell r="O1152">
            <v>2520</v>
          </cell>
          <cell r="P1152">
            <v>133560</v>
          </cell>
        </row>
        <row r="1153">
          <cell r="E1153" t="str">
            <v>후렉시블콘넥타(10Kg/cm2)</v>
          </cell>
          <cell r="F1153" t="str">
            <v>D125</v>
          </cell>
          <cell r="G1153" t="str">
            <v>EA</v>
          </cell>
          <cell r="H1153">
            <v>1</v>
          </cell>
          <cell r="I1153">
            <v>4210</v>
          </cell>
          <cell r="J1153">
            <v>4210</v>
          </cell>
          <cell r="K1153">
            <v>0</v>
          </cell>
          <cell r="L1153">
            <v>0</v>
          </cell>
          <cell r="M1153">
            <v>0</v>
          </cell>
          <cell r="N1153">
            <v>0</v>
          </cell>
          <cell r="O1153">
            <v>4210</v>
          </cell>
          <cell r="P1153">
            <v>4210</v>
          </cell>
        </row>
        <row r="1154">
          <cell r="E1154" t="str">
            <v>후렉시블콘넥타(10Kg/cm3)</v>
          </cell>
          <cell r="F1154" t="str">
            <v>D150</v>
          </cell>
          <cell r="G1154" t="str">
            <v>EA</v>
          </cell>
          <cell r="H1154">
            <v>1</v>
          </cell>
          <cell r="I1154">
            <v>6750</v>
          </cell>
          <cell r="J1154">
            <v>6750</v>
          </cell>
          <cell r="K1154">
            <v>0</v>
          </cell>
          <cell r="L1154">
            <v>0</v>
          </cell>
          <cell r="M1154">
            <v>0</v>
          </cell>
          <cell r="N1154">
            <v>0</v>
          </cell>
          <cell r="O1154">
            <v>6750</v>
          </cell>
          <cell r="P1154">
            <v>6750</v>
          </cell>
        </row>
        <row r="1155">
          <cell r="E1155" t="str">
            <v xml:space="preserve">2-WAY VALVE </v>
          </cell>
          <cell r="F1155" t="str">
            <v xml:space="preserve">NV2F 65 </v>
          </cell>
          <cell r="G1155" t="str">
            <v>EA</v>
          </cell>
          <cell r="H1155">
            <v>1</v>
          </cell>
          <cell r="I1155">
            <v>723400</v>
          </cell>
          <cell r="J1155">
            <v>723400</v>
          </cell>
          <cell r="K1155">
            <v>0</v>
          </cell>
          <cell r="L1155">
            <v>0</v>
          </cell>
          <cell r="M1155">
            <v>0</v>
          </cell>
          <cell r="N1155">
            <v>0</v>
          </cell>
          <cell r="O1155">
            <v>723400</v>
          </cell>
          <cell r="P1155">
            <v>723400</v>
          </cell>
        </row>
        <row r="1156">
          <cell r="E1156" t="str">
            <v>강관용접</v>
          </cell>
          <cell r="F1156" t="str">
            <v xml:space="preserve">D65 </v>
          </cell>
          <cell r="G1156" t="str">
            <v>개소</v>
          </cell>
          <cell r="H1156">
            <v>10</v>
          </cell>
          <cell r="I1156">
            <v>136</v>
          </cell>
          <cell r="J1156">
            <v>1360</v>
          </cell>
          <cell r="K1156">
            <v>6900</v>
          </cell>
          <cell r="L1156">
            <v>69000</v>
          </cell>
          <cell r="M1156">
            <v>0</v>
          </cell>
          <cell r="N1156">
            <v>0</v>
          </cell>
          <cell r="O1156">
            <v>7036</v>
          </cell>
          <cell r="P1156">
            <v>70360</v>
          </cell>
        </row>
        <row r="1157">
          <cell r="E1157" t="str">
            <v>압력계설치</v>
          </cell>
          <cell r="F1157" t="str">
            <v>D100</v>
          </cell>
          <cell r="G1157" t="str">
            <v>조</v>
          </cell>
          <cell r="H1157">
            <v>10</v>
          </cell>
          <cell r="I1157">
            <v>9834</v>
          </cell>
          <cell r="J1157">
            <v>98340</v>
          </cell>
          <cell r="K1157">
            <v>7157</v>
          </cell>
          <cell r="L1157">
            <v>71570</v>
          </cell>
          <cell r="M1157">
            <v>0</v>
          </cell>
          <cell r="N1157">
            <v>0</v>
          </cell>
          <cell r="O1157">
            <v>16991</v>
          </cell>
          <cell r="P1157">
            <v>169910</v>
          </cell>
        </row>
        <row r="1158">
          <cell r="E1158" t="str">
            <v>스텐레스관용접</v>
          </cell>
          <cell r="F1158" t="str">
            <v xml:space="preserve">D50 </v>
          </cell>
          <cell r="G1158" t="str">
            <v>개소</v>
          </cell>
          <cell r="H1158">
            <v>5</v>
          </cell>
          <cell r="I1158">
            <v>1291</v>
          </cell>
          <cell r="J1158">
            <v>6455</v>
          </cell>
          <cell r="K1158">
            <v>0</v>
          </cell>
          <cell r="L1158">
            <v>0</v>
          </cell>
          <cell r="M1158">
            <v>0</v>
          </cell>
          <cell r="N1158">
            <v>0</v>
          </cell>
          <cell r="O1158">
            <v>1291</v>
          </cell>
          <cell r="P1158">
            <v>6455</v>
          </cell>
        </row>
        <row r="1159">
          <cell r="E1159" t="str">
            <v>스텐레스관용접</v>
          </cell>
          <cell r="F1159" t="str">
            <v xml:space="preserve">D65 </v>
          </cell>
          <cell r="G1159" t="str">
            <v>개소</v>
          </cell>
          <cell r="H1159">
            <v>8</v>
          </cell>
          <cell r="I1159">
            <v>2077</v>
          </cell>
          <cell r="J1159">
            <v>16616</v>
          </cell>
          <cell r="K1159">
            <v>0</v>
          </cell>
          <cell r="L1159">
            <v>0</v>
          </cell>
          <cell r="M1159">
            <v>0</v>
          </cell>
          <cell r="N1159">
            <v>0</v>
          </cell>
          <cell r="O1159">
            <v>2077</v>
          </cell>
          <cell r="P1159">
            <v>16616</v>
          </cell>
        </row>
        <row r="1160">
          <cell r="E1160" t="str">
            <v>스텐레스관용접</v>
          </cell>
          <cell r="F1160" t="str">
            <v xml:space="preserve">D80 </v>
          </cell>
          <cell r="G1160" t="str">
            <v>개소</v>
          </cell>
          <cell r="H1160">
            <v>240</v>
          </cell>
          <cell r="I1160">
            <v>2614</v>
          </cell>
          <cell r="J1160">
            <v>627360</v>
          </cell>
          <cell r="K1160">
            <v>0</v>
          </cell>
          <cell r="L1160">
            <v>0</v>
          </cell>
          <cell r="M1160">
            <v>0</v>
          </cell>
          <cell r="N1160">
            <v>0</v>
          </cell>
          <cell r="O1160">
            <v>2614</v>
          </cell>
          <cell r="P1160">
            <v>627360</v>
          </cell>
        </row>
        <row r="1161">
          <cell r="E1161" t="str">
            <v>스텐레스관용접</v>
          </cell>
          <cell r="F1161" t="str">
            <v>D100</v>
          </cell>
          <cell r="G1161" t="str">
            <v>개소</v>
          </cell>
          <cell r="H1161">
            <v>20</v>
          </cell>
          <cell r="I1161">
            <v>4110</v>
          </cell>
          <cell r="J1161">
            <v>82200</v>
          </cell>
          <cell r="K1161">
            <v>0</v>
          </cell>
          <cell r="L1161">
            <v>0</v>
          </cell>
          <cell r="M1161">
            <v>0</v>
          </cell>
          <cell r="N1161">
            <v>0</v>
          </cell>
          <cell r="O1161">
            <v>4110</v>
          </cell>
          <cell r="P1161">
            <v>82200</v>
          </cell>
        </row>
        <row r="1162">
          <cell r="E1162" t="str">
            <v>스텐레스관용접</v>
          </cell>
          <cell r="F1162" t="str">
            <v>D125</v>
          </cell>
          <cell r="G1162" t="str">
            <v>개소</v>
          </cell>
          <cell r="H1162">
            <v>77</v>
          </cell>
          <cell r="I1162">
            <v>6252</v>
          </cell>
          <cell r="J1162">
            <v>481404</v>
          </cell>
          <cell r="K1162">
            <v>0</v>
          </cell>
          <cell r="L1162">
            <v>0</v>
          </cell>
          <cell r="M1162">
            <v>0</v>
          </cell>
          <cell r="N1162">
            <v>0</v>
          </cell>
          <cell r="O1162">
            <v>6252</v>
          </cell>
          <cell r="P1162">
            <v>481404</v>
          </cell>
        </row>
        <row r="1163">
          <cell r="E1163" t="str">
            <v>스텐레스관용접</v>
          </cell>
          <cell r="F1163" t="str">
            <v>D150</v>
          </cell>
          <cell r="G1163" t="str">
            <v>개소</v>
          </cell>
          <cell r="H1163">
            <v>18</v>
          </cell>
          <cell r="I1163">
            <v>8154</v>
          </cell>
          <cell r="J1163">
            <v>146772</v>
          </cell>
          <cell r="K1163">
            <v>0</v>
          </cell>
          <cell r="L1163">
            <v>0</v>
          </cell>
          <cell r="M1163">
            <v>0</v>
          </cell>
          <cell r="N1163">
            <v>0</v>
          </cell>
          <cell r="O1163">
            <v>8154</v>
          </cell>
          <cell r="P1163">
            <v>146772</v>
          </cell>
        </row>
        <row r="1164">
          <cell r="E1164" t="str">
            <v>용접합후렌지(10KG/CM2)</v>
          </cell>
          <cell r="F1164" t="str">
            <v xml:space="preserve">D65 </v>
          </cell>
          <cell r="G1164" t="str">
            <v>개소</v>
          </cell>
          <cell r="H1164">
            <v>10</v>
          </cell>
          <cell r="I1164">
            <v>10520</v>
          </cell>
          <cell r="J1164">
            <v>105200</v>
          </cell>
          <cell r="K1164">
            <v>0</v>
          </cell>
          <cell r="L1164">
            <v>0</v>
          </cell>
          <cell r="M1164">
            <v>0</v>
          </cell>
          <cell r="N1164">
            <v>0</v>
          </cell>
          <cell r="O1164">
            <v>10520</v>
          </cell>
          <cell r="P1164">
            <v>105200</v>
          </cell>
        </row>
        <row r="1165">
          <cell r="E1165" t="str">
            <v xml:space="preserve">STS용접합후렌지 </v>
          </cell>
          <cell r="F1165" t="str">
            <v xml:space="preserve">D65 </v>
          </cell>
          <cell r="G1165" t="str">
            <v>개소</v>
          </cell>
          <cell r="H1165">
            <v>4</v>
          </cell>
          <cell r="I1165">
            <v>15851</v>
          </cell>
          <cell r="J1165">
            <v>63404</v>
          </cell>
          <cell r="K1165">
            <v>0</v>
          </cell>
          <cell r="L1165">
            <v>0</v>
          </cell>
          <cell r="M1165">
            <v>0</v>
          </cell>
          <cell r="N1165">
            <v>0</v>
          </cell>
          <cell r="O1165">
            <v>15851</v>
          </cell>
          <cell r="P1165">
            <v>63404</v>
          </cell>
        </row>
        <row r="1166">
          <cell r="E1166" t="str">
            <v xml:space="preserve">STS용접합후렌지 </v>
          </cell>
          <cell r="F1166" t="str">
            <v xml:space="preserve">D80 </v>
          </cell>
          <cell r="G1166" t="str">
            <v>개소</v>
          </cell>
          <cell r="H1166">
            <v>50</v>
          </cell>
          <cell r="I1166">
            <v>20641</v>
          </cell>
          <cell r="J1166">
            <v>1032050</v>
          </cell>
          <cell r="K1166">
            <v>0</v>
          </cell>
          <cell r="L1166">
            <v>0</v>
          </cell>
          <cell r="M1166">
            <v>0</v>
          </cell>
          <cell r="N1166">
            <v>0</v>
          </cell>
          <cell r="O1166">
            <v>20641</v>
          </cell>
          <cell r="P1166">
            <v>1032050</v>
          </cell>
        </row>
        <row r="1167">
          <cell r="E1167" t="str">
            <v xml:space="preserve">STS용접합후렌지 </v>
          </cell>
          <cell r="F1167" t="str">
            <v>D100</v>
          </cell>
          <cell r="G1167" t="str">
            <v>개소</v>
          </cell>
          <cell r="H1167">
            <v>8</v>
          </cell>
          <cell r="I1167">
            <v>26583</v>
          </cell>
          <cell r="J1167">
            <v>212664</v>
          </cell>
          <cell r="K1167">
            <v>0</v>
          </cell>
          <cell r="L1167">
            <v>0</v>
          </cell>
          <cell r="M1167">
            <v>0</v>
          </cell>
          <cell r="N1167">
            <v>0</v>
          </cell>
          <cell r="O1167">
            <v>26583</v>
          </cell>
          <cell r="P1167">
            <v>212664</v>
          </cell>
        </row>
        <row r="1168">
          <cell r="E1168" t="str">
            <v xml:space="preserve">STS용접합후렌지 </v>
          </cell>
          <cell r="F1168" t="str">
            <v>D125</v>
          </cell>
          <cell r="G1168" t="str">
            <v>개소</v>
          </cell>
          <cell r="H1168">
            <v>23</v>
          </cell>
          <cell r="I1168">
            <v>35609</v>
          </cell>
          <cell r="J1168">
            <v>819007</v>
          </cell>
          <cell r="K1168">
            <v>0</v>
          </cell>
          <cell r="L1168">
            <v>0</v>
          </cell>
          <cell r="M1168">
            <v>0</v>
          </cell>
          <cell r="N1168">
            <v>0</v>
          </cell>
          <cell r="O1168">
            <v>35609</v>
          </cell>
          <cell r="P1168">
            <v>819007</v>
          </cell>
        </row>
        <row r="1169">
          <cell r="E1169" t="str">
            <v xml:space="preserve">STS용접합후렌지 </v>
          </cell>
          <cell r="F1169" t="str">
            <v>D150</v>
          </cell>
          <cell r="G1169" t="str">
            <v>개소</v>
          </cell>
          <cell r="H1169">
            <v>7</v>
          </cell>
          <cell r="I1169">
            <v>42540</v>
          </cell>
          <cell r="J1169">
            <v>297780</v>
          </cell>
          <cell r="K1169">
            <v>0</v>
          </cell>
          <cell r="L1169">
            <v>0</v>
          </cell>
          <cell r="M1169">
            <v>0</v>
          </cell>
          <cell r="N1169">
            <v>0</v>
          </cell>
          <cell r="O1169">
            <v>42540</v>
          </cell>
          <cell r="P1169">
            <v>297780</v>
          </cell>
        </row>
        <row r="1170">
          <cell r="E1170" t="str">
            <v>절연행거(달대볼트)</v>
          </cell>
          <cell r="F1170" t="str">
            <v xml:space="preserve">D15 </v>
          </cell>
          <cell r="G1170" t="str">
            <v>개소</v>
          </cell>
          <cell r="H1170">
            <v>30</v>
          </cell>
          <cell r="I1170">
            <v>834</v>
          </cell>
          <cell r="J1170">
            <v>25020</v>
          </cell>
          <cell r="K1170">
            <v>55</v>
          </cell>
          <cell r="L1170">
            <v>1650</v>
          </cell>
          <cell r="M1170">
            <v>0</v>
          </cell>
          <cell r="N1170">
            <v>0</v>
          </cell>
          <cell r="O1170">
            <v>889</v>
          </cell>
          <cell r="P1170">
            <v>26670</v>
          </cell>
        </row>
        <row r="1171">
          <cell r="E1171" t="str">
            <v>절연행거(달대볼트)</v>
          </cell>
          <cell r="F1171" t="str">
            <v xml:space="preserve">D20 </v>
          </cell>
          <cell r="G1171" t="str">
            <v>개소</v>
          </cell>
          <cell r="H1171">
            <v>198</v>
          </cell>
          <cell r="I1171">
            <v>927</v>
          </cell>
          <cell r="J1171">
            <v>183546</v>
          </cell>
          <cell r="K1171">
            <v>55</v>
          </cell>
          <cell r="L1171">
            <v>10890</v>
          </cell>
          <cell r="M1171">
            <v>0</v>
          </cell>
          <cell r="N1171">
            <v>0</v>
          </cell>
          <cell r="O1171">
            <v>982</v>
          </cell>
          <cell r="P1171">
            <v>194436</v>
          </cell>
        </row>
        <row r="1172">
          <cell r="E1172" t="str">
            <v>절연행거(달대볼트)</v>
          </cell>
          <cell r="F1172" t="str">
            <v xml:space="preserve">D25 </v>
          </cell>
          <cell r="G1172" t="str">
            <v>개소</v>
          </cell>
          <cell r="H1172">
            <v>131</v>
          </cell>
          <cell r="I1172">
            <v>1030</v>
          </cell>
          <cell r="J1172">
            <v>134930</v>
          </cell>
          <cell r="K1172">
            <v>55</v>
          </cell>
          <cell r="L1172">
            <v>7205</v>
          </cell>
          <cell r="M1172">
            <v>0</v>
          </cell>
          <cell r="N1172">
            <v>0</v>
          </cell>
          <cell r="O1172">
            <v>1085</v>
          </cell>
          <cell r="P1172">
            <v>142135</v>
          </cell>
        </row>
        <row r="1173">
          <cell r="E1173" t="str">
            <v>절연행거(달대볼트)</v>
          </cell>
          <cell r="F1173" t="str">
            <v xml:space="preserve">D32 </v>
          </cell>
          <cell r="G1173" t="str">
            <v>개소</v>
          </cell>
          <cell r="H1173">
            <v>81</v>
          </cell>
          <cell r="I1173">
            <v>1080</v>
          </cell>
          <cell r="J1173">
            <v>87480</v>
          </cell>
          <cell r="K1173">
            <v>55</v>
          </cell>
          <cell r="L1173">
            <v>4455</v>
          </cell>
          <cell r="M1173">
            <v>0</v>
          </cell>
          <cell r="N1173">
            <v>0</v>
          </cell>
          <cell r="O1173">
            <v>1135</v>
          </cell>
          <cell r="P1173">
            <v>91935</v>
          </cell>
        </row>
        <row r="1174">
          <cell r="E1174" t="str">
            <v>절연행거(달대볼트)</v>
          </cell>
          <cell r="F1174" t="str">
            <v xml:space="preserve">D40 </v>
          </cell>
          <cell r="G1174" t="str">
            <v>개소</v>
          </cell>
          <cell r="H1174">
            <v>85</v>
          </cell>
          <cell r="I1174">
            <v>1150</v>
          </cell>
          <cell r="J1174">
            <v>97750</v>
          </cell>
          <cell r="K1174">
            <v>55</v>
          </cell>
          <cell r="L1174">
            <v>4675</v>
          </cell>
          <cell r="M1174">
            <v>0</v>
          </cell>
          <cell r="N1174">
            <v>0</v>
          </cell>
          <cell r="O1174">
            <v>1205</v>
          </cell>
          <cell r="P1174">
            <v>102425</v>
          </cell>
        </row>
        <row r="1175">
          <cell r="E1175" t="str">
            <v>절연행거(달대볼트)</v>
          </cell>
          <cell r="F1175" t="str">
            <v xml:space="preserve">D50 </v>
          </cell>
          <cell r="G1175" t="str">
            <v>개소</v>
          </cell>
          <cell r="H1175">
            <v>40</v>
          </cell>
          <cell r="I1175">
            <v>1390</v>
          </cell>
          <cell r="J1175">
            <v>55600</v>
          </cell>
          <cell r="K1175">
            <v>55</v>
          </cell>
          <cell r="L1175">
            <v>2200</v>
          </cell>
          <cell r="M1175">
            <v>0</v>
          </cell>
          <cell r="N1175">
            <v>0</v>
          </cell>
          <cell r="O1175">
            <v>1445</v>
          </cell>
          <cell r="P1175">
            <v>57800</v>
          </cell>
        </row>
        <row r="1176">
          <cell r="E1176" t="str">
            <v>절연행거(달대볼트)</v>
          </cell>
          <cell r="F1176" t="str">
            <v xml:space="preserve">D80 </v>
          </cell>
          <cell r="G1176" t="str">
            <v>개소</v>
          </cell>
          <cell r="H1176">
            <v>48</v>
          </cell>
          <cell r="I1176">
            <v>1744</v>
          </cell>
          <cell r="J1176">
            <v>83712</v>
          </cell>
          <cell r="K1176">
            <v>55</v>
          </cell>
          <cell r="L1176">
            <v>2640</v>
          </cell>
          <cell r="M1176">
            <v>0</v>
          </cell>
          <cell r="N1176">
            <v>0</v>
          </cell>
          <cell r="O1176">
            <v>1799</v>
          </cell>
          <cell r="P1176">
            <v>86352</v>
          </cell>
        </row>
        <row r="1177">
          <cell r="E1177" t="str">
            <v>절연행거(달대볼트)</v>
          </cell>
          <cell r="F1177" t="str">
            <v>D125</v>
          </cell>
          <cell r="G1177" t="str">
            <v>개소</v>
          </cell>
          <cell r="H1177">
            <v>4</v>
          </cell>
          <cell r="I1177">
            <v>2995</v>
          </cell>
          <cell r="J1177">
            <v>11980</v>
          </cell>
          <cell r="K1177">
            <v>72</v>
          </cell>
          <cell r="L1177">
            <v>288</v>
          </cell>
          <cell r="M1177">
            <v>0</v>
          </cell>
          <cell r="N1177">
            <v>0</v>
          </cell>
          <cell r="O1177">
            <v>3067</v>
          </cell>
          <cell r="P1177">
            <v>12268</v>
          </cell>
        </row>
        <row r="1178">
          <cell r="E1178" t="str">
            <v>강관스리브(지수판제외)</v>
          </cell>
          <cell r="F1178" t="str">
            <v xml:space="preserve">D15 </v>
          </cell>
          <cell r="G1178" t="str">
            <v>개소</v>
          </cell>
          <cell r="H1178">
            <v>24</v>
          </cell>
          <cell r="I1178">
            <v>829</v>
          </cell>
          <cell r="J1178">
            <v>19896</v>
          </cell>
          <cell r="K1178">
            <v>147</v>
          </cell>
          <cell r="L1178">
            <v>3528</v>
          </cell>
          <cell r="M1178">
            <v>0</v>
          </cell>
          <cell r="N1178">
            <v>0</v>
          </cell>
          <cell r="O1178">
            <v>976</v>
          </cell>
          <cell r="P1178">
            <v>23424</v>
          </cell>
        </row>
        <row r="1179">
          <cell r="E1179" t="str">
            <v>강관스리브(지수판제외)</v>
          </cell>
          <cell r="F1179" t="str">
            <v xml:space="preserve">D20 </v>
          </cell>
          <cell r="G1179" t="str">
            <v>개소</v>
          </cell>
          <cell r="H1179">
            <v>6</v>
          </cell>
          <cell r="I1179">
            <v>1005</v>
          </cell>
          <cell r="J1179">
            <v>6030</v>
          </cell>
          <cell r="K1179">
            <v>205</v>
          </cell>
          <cell r="L1179">
            <v>1230</v>
          </cell>
          <cell r="M1179">
            <v>0</v>
          </cell>
          <cell r="N1179">
            <v>0</v>
          </cell>
          <cell r="O1179">
            <v>1210</v>
          </cell>
          <cell r="P1179">
            <v>7260</v>
          </cell>
        </row>
        <row r="1180">
          <cell r="E1180" t="str">
            <v>강관스리브(지수판제외)</v>
          </cell>
          <cell r="F1180" t="str">
            <v xml:space="preserve">D25 </v>
          </cell>
          <cell r="G1180" t="str">
            <v>개소</v>
          </cell>
          <cell r="H1180">
            <v>7</v>
          </cell>
          <cell r="I1180">
            <v>1272</v>
          </cell>
          <cell r="J1180">
            <v>8904</v>
          </cell>
          <cell r="K1180">
            <v>279</v>
          </cell>
          <cell r="L1180">
            <v>1953</v>
          </cell>
          <cell r="M1180">
            <v>0</v>
          </cell>
          <cell r="N1180">
            <v>0</v>
          </cell>
          <cell r="O1180">
            <v>1551</v>
          </cell>
          <cell r="P1180">
            <v>10857</v>
          </cell>
        </row>
        <row r="1181">
          <cell r="E1181" t="str">
            <v>강관스리브(지수판제외)</v>
          </cell>
          <cell r="F1181" t="str">
            <v xml:space="preserve">D32 </v>
          </cell>
          <cell r="G1181" t="str">
            <v>개소</v>
          </cell>
          <cell r="H1181">
            <v>4</v>
          </cell>
          <cell r="I1181">
            <v>1863</v>
          </cell>
          <cell r="J1181">
            <v>7452</v>
          </cell>
          <cell r="K1181">
            <v>312</v>
          </cell>
          <cell r="L1181">
            <v>1248</v>
          </cell>
          <cell r="M1181">
            <v>0</v>
          </cell>
          <cell r="N1181">
            <v>0</v>
          </cell>
          <cell r="O1181">
            <v>2175</v>
          </cell>
          <cell r="P1181">
            <v>8700</v>
          </cell>
        </row>
        <row r="1182">
          <cell r="E1182" t="str">
            <v>강관스리브(지수판제외)</v>
          </cell>
          <cell r="F1182" t="str">
            <v xml:space="preserve">D40 </v>
          </cell>
          <cell r="G1182" t="str">
            <v>개소</v>
          </cell>
          <cell r="H1182">
            <v>1</v>
          </cell>
          <cell r="I1182">
            <v>2523</v>
          </cell>
          <cell r="J1182">
            <v>2523</v>
          </cell>
          <cell r="K1182">
            <v>350</v>
          </cell>
          <cell r="L1182">
            <v>350</v>
          </cell>
          <cell r="M1182">
            <v>0</v>
          </cell>
          <cell r="N1182">
            <v>0</v>
          </cell>
          <cell r="O1182">
            <v>2873</v>
          </cell>
          <cell r="P1182">
            <v>2873</v>
          </cell>
        </row>
        <row r="1183">
          <cell r="E1183" t="str">
            <v>강관스리브(지수판제외)</v>
          </cell>
          <cell r="F1183" t="str">
            <v xml:space="preserve">D50 </v>
          </cell>
          <cell r="G1183" t="str">
            <v>개소</v>
          </cell>
          <cell r="H1183">
            <v>2</v>
          </cell>
          <cell r="I1183">
            <v>3739</v>
          </cell>
          <cell r="J1183">
            <v>7478</v>
          </cell>
          <cell r="K1183">
            <v>410</v>
          </cell>
          <cell r="L1183">
            <v>820</v>
          </cell>
          <cell r="M1183">
            <v>0</v>
          </cell>
          <cell r="N1183">
            <v>0</v>
          </cell>
          <cell r="O1183">
            <v>4149</v>
          </cell>
          <cell r="P1183">
            <v>8298</v>
          </cell>
        </row>
        <row r="1184">
          <cell r="E1184" t="str">
            <v>강관스리브(지수판제외)</v>
          </cell>
          <cell r="F1184" t="str">
            <v xml:space="preserve">D65 </v>
          </cell>
          <cell r="G1184" t="str">
            <v>개소</v>
          </cell>
          <cell r="H1184">
            <v>4</v>
          </cell>
          <cell r="I1184">
            <v>5229</v>
          </cell>
          <cell r="J1184">
            <v>20916</v>
          </cell>
          <cell r="K1184">
            <v>484</v>
          </cell>
          <cell r="L1184">
            <v>1936</v>
          </cell>
          <cell r="M1184">
            <v>0</v>
          </cell>
          <cell r="N1184">
            <v>0</v>
          </cell>
          <cell r="O1184">
            <v>5713</v>
          </cell>
          <cell r="P1184">
            <v>22852</v>
          </cell>
        </row>
        <row r="1185">
          <cell r="E1185" t="str">
            <v>강관스리브(지수판제외)</v>
          </cell>
          <cell r="F1185" t="str">
            <v xml:space="preserve">D80 </v>
          </cell>
          <cell r="G1185" t="str">
            <v>개소</v>
          </cell>
          <cell r="H1185">
            <v>6</v>
          </cell>
          <cell r="I1185">
            <v>8133</v>
          </cell>
          <cell r="J1185">
            <v>48798</v>
          </cell>
          <cell r="K1185">
            <v>895</v>
          </cell>
          <cell r="L1185">
            <v>5370</v>
          </cell>
          <cell r="M1185">
            <v>0</v>
          </cell>
          <cell r="N1185">
            <v>0</v>
          </cell>
          <cell r="O1185">
            <v>9028</v>
          </cell>
          <cell r="P1185">
            <v>54168</v>
          </cell>
        </row>
        <row r="1186">
          <cell r="E1186" t="str">
            <v xml:space="preserve">강관스리브 (지수판포함) </v>
          </cell>
          <cell r="F1186" t="str">
            <v xml:space="preserve">D15 </v>
          </cell>
          <cell r="G1186" t="str">
            <v>개소</v>
          </cell>
          <cell r="H1186">
            <v>30</v>
          </cell>
          <cell r="I1186">
            <v>829</v>
          </cell>
          <cell r="J1186">
            <v>24870</v>
          </cell>
          <cell r="K1186">
            <v>147</v>
          </cell>
          <cell r="L1186">
            <v>4410</v>
          </cell>
          <cell r="M1186">
            <v>0</v>
          </cell>
          <cell r="N1186">
            <v>0</v>
          </cell>
          <cell r="O1186">
            <v>976</v>
          </cell>
          <cell r="P1186">
            <v>29280</v>
          </cell>
        </row>
        <row r="1187">
          <cell r="E1187" t="str">
            <v xml:space="preserve">강관스리브 (지수판포함) </v>
          </cell>
          <cell r="F1187" t="str">
            <v xml:space="preserve">D20 </v>
          </cell>
          <cell r="G1187" t="str">
            <v>개소</v>
          </cell>
          <cell r="H1187">
            <v>41</v>
          </cell>
          <cell r="I1187">
            <v>1272</v>
          </cell>
          <cell r="J1187">
            <v>52152</v>
          </cell>
          <cell r="K1187">
            <v>279</v>
          </cell>
          <cell r="L1187">
            <v>11439</v>
          </cell>
          <cell r="M1187">
            <v>0</v>
          </cell>
          <cell r="N1187">
            <v>0</v>
          </cell>
          <cell r="O1187">
            <v>1551</v>
          </cell>
          <cell r="P1187">
            <v>63591</v>
          </cell>
        </row>
        <row r="1188">
          <cell r="E1188" t="str">
            <v xml:space="preserve">강관스리브 (지수판포함) </v>
          </cell>
          <cell r="F1188" t="str">
            <v xml:space="preserve">D25 </v>
          </cell>
          <cell r="G1188" t="str">
            <v>개소</v>
          </cell>
          <cell r="H1188">
            <v>92</v>
          </cell>
          <cell r="I1188">
            <v>1434</v>
          </cell>
          <cell r="J1188">
            <v>131928</v>
          </cell>
          <cell r="K1188">
            <v>259</v>
          </cell>
          <cell r="L1188">
            <v>23828</v>
          </cell>
          <cell r="M1188">
            <v>0</v>
          </cell>
          <cell r="N1188">
            <v>0</v>
          </cell>
          <cell r="O1188">
            <v>1693</v>
          </cell>
          <cell r="P1188">
            <v>155756</v>
          </cell>
        </row>
        <row r="1189">
          <cell r="E1189" t="str">
            <v xml:space="preserve">강관스리브 (지수판포함) </v>
          </cell>
          <cell r="F1189" t="str">
            <v xml:space="preserve">D32 </v>
          </cell>
          <cell r="G1189" t="str">
            <v>개소</v>
          </cell>
          <cell r="H1189">
            <v>2</v>
          </cell>
          <cell r="I1189">
            <v>1863</v>
          </cell>
          <cell r="J1189">
            <v>3726</v>
          </cell>
          <cell r="K1189">
            <v>312</v>
          </cell>
          <cell r="L1189">
            <v>624</v>
          </cell>
          <cell r="M1189">
            <v>0</v>
          </cell>
          <cell r="N1189">
            <v>0</v>
          </cell>
          <cell r="O1189">
            <v>2175</v>
          </cell>
          <cell r="P1189">
            <v>4350</v>
          </cell>
        </row>
        <row r="1190">
          <cell r="E1190" t="str">
            <v xml:space="preserve">강관스리브 (지수판포함) </v>
          </cell>
          <cell r="F1190" t="str">
            <v xml:space="preserve">D65 </v>
          </cell>
          <cell r="G1190" t="str">
            <v>개소</v>
          </cell>
          <cell r="H1190">
            <v>2</v>
          </cell>
          <cell r="I1190">
            <v>5229</v>
          </cell>
          <cell r="J1190">
            <v>10458</v>
          </cell>
          <cell r="K1190">
            <v>484</v>
          </cell>
          <cell r="L1190">
            <v>968</v>
          </cell>
          <cell r="M1190">
            <v>0</v>
          </cell>
          <cell r="N1190">
            <v>0</v>
          </cell>
          <cell r="O1190">
            <v>5713</v>
          </cell>
          <cell r="P1190">
            <v>11426</v>
          </cell>
        </row>
        <row r="1191">
          <cell r="E1191" t="str">
            <v xml:space="preserve">강관스리브 (지수판포함) </v>
          </cell>
          <cell r="F1191" t="str">
            <v xml:space="preserve">D80 </v>
          </cell>
          <cell r="G1191" t="str">
            <v>개소</v>
          </cell>
          <cell r="H1191">
            <v>2</v>
          </cell>
          <cell r="I1191">
            <v>7896</v>
          </cell>
          <cell r="J1191">
            <v>15792</v>
          </cell>
          <cell r="K1191">
            <v>895</v>
          </cell>
          <cell r="L1191">
            <v>1790</v>
          </cell>
          <cell r="M1191">
            <v>0</v>
          </cell>
          <cell r="N1191">
            <v>0</v>
          </cell>
          <cell r="O1191">
            <v>8791</v>
          </cell>
          <cell r="P1191">
            <v>17582</v>
          </cell>
        </row>
        <row r="1192">
          <cell r="E1192" t="str">
            <v>절연U-볼트,너트,와샤</v>
          </cell>
          <cell r="F1192" t="str">
            <v xml:space="preserve">D20 </v>
          </cell>
          <cell r="G1192" t="str">
            <v>조</v>
          </cell>
          <cell r="H1192">
            <v>4</v>
          </cell>
          <cell r="I1192">
            <v>79</v>
          </cell>
          <cell r="J1192">
            <v>316</v>
          </cell>
          <cell r="K1192">
            <v>0</v>
          </cell>
          <cell r="L1192">
            <v>0</v>
          </cell>
          <cell r="M1192">
            <v>0</v>
          </cell>
          <cell r="N1192">
            <v>0</v>
          </cell>
          <cell r="O1192">
            <v>79</v>
          </cell>
          <cell r="P1192">
            <v>316</v>
          </cell>
        </row>
        <row r="1193">
          <cell r="E1193" t="str">
            <v>절연U-볼트,너트,와샤</v>
          </cell>
          <cell r="F1193" t="str">
            <v xml:space="preserve">D25 </v>
          </cell>
          <cell r="G1193" t="str">
            <v>조</v>
          </cell>
          <cell r="H1193">
            <v>3</v>
          </cell>
          <cell r="I1193">
            <v>82</v>
          </cell>
          <cell r="J1193">
            <v>246</v>
          </cell>
          <cell r="K1193">
            <v>0</v>
          </cell>
          <cell r="L1193">
            <v>0</v>
          </cell>
          <cell r="M1193">
            <v>0</v>
          </cell>
          <cell r="N1193">
            <v>0</v>
          </cell>
          <cell r="O1193">
            <v>82</v>
          </cell>
          <cell r="P1193">
            <v>246</v>
          </cell>
        </row>
        <row r="1194">
          <cell r="E1194" t="str">
            <v>절연U-볼트,너트,와샤</v>
          </cell>
          <cell r="F1194" t="str">
            <v xml:space="preserve">D32 </v>
          </cell>
          <cell r="G1194" t="str">
            <v>조</v>
          </cell>
          <cell r="H1194">
            <v>3</v>
          </cell>
          <cell r="I1194">
            <v>89</v>
          </cell>
          <cell r="J1194">
            <v>267</v>
          </cell>
          <cell r="K1194">
            <v>0</v>
          </cell>
          <cell r="L1194">
            <v>0</v>
          </cell>
          <cell r="M1194">
            <v>0</v>
          </cell>
          <cell r="N1194">
            <v>0</v>
          </cell>
          <cell r="O1194">
            <v>89</v>
          </cell>
          <cell r="P1194">
            <v>267</v>
          </cell>
        </row>
        <row r="1195">
          <cell r="E1195" t="str">
            <v>절연U-볼트,너트,와샤</v>
          </cell>
          <cell r="F1195" t="str">
            <v xml:space="preserve">D50 </v>
          </cell>
          <cell r="G1195" t="str">
            <v>조</v>
          </cell>
          <cell r="H1195">
            <v>1</v>
          </cell>
          <cell r="I1195">
            <v>107</v>
          </cell>
          <cell r="J1195">
            <v>107</v>
          </cell>
          <cell r="K1195">
            <v>0</v>
          </cell>
          <cell r="L1195">
            <v>0</v>
          </cell>
          <cell r="M1195">
            <v>0</v>
          </cell>
          <cell r="N1195">
            <v>0</v>
          </cell>
          <cell r="O1195">
            <v>107</v>
          </cell>
          <cell r="P1195">
            <v>107</v>
          </cell>
        </row>
        <row r="1196">
          <cell r="E1196" t="str">
            <v>절연U-볼트,너트,와샤</v>
          </cell>
          <cell r="F1196" t="str">
            <v xml:space="preserve">D65 </v>
          </cell>
          <cell r="G1196" t="str">
            <v>조</v>
          </cell>
          <cell r="H1196">
            <v>4</v>
          </cell>
          <cell r="I1196">
            <v>117</v>
          </cell>
          <cell r="J1196">
            <v>468</v>
          </cell>
          <cell r="K1196">
            <v>0</v>
          </cell>
          <cell r="L1196">
            <v>0</v>
          </cell>
          <cell r="M1196">
            <v>0</v>
          </cell>
          <cell r="N1196">
            <v>0</v>
          </cell>
          <cell r="O1196">
            <v>117</v>
          </cell>
          <cell r="P1196">
            <v>468</v>
          </cell>
        </row>
        <row r="1197">
          <cell r="E1197" t="str">
            <v>절연U-볼트,너트,와샤</v>
          </cell>
          <cell r="F1197" t="str">
            <v xml:space="preserve">D80 </v>
          </cell>
          <cell r="G1197" t="str">
            <v>조</v>
          </cell>
          <cell r="H1197">
            <v>2</v>
          </cell>
          <cell r="I1197">
            <v>131</v>
          </cell>
          <cell r="J1197">
            <v>262</v>
          </cell>
          <cell r="K1197">
            <v>0</v>
          </cell>
          <cell r="L1197">
            <v>0</v>
          </cell>
          <cell r="M1197">
            <v>0</v>
          </cell>
          <cell r="N1197">
            <v>0</v>
          </cell>
          <cell r="O1197">
            <v>131</v>
          </cell>
          <cell r="P1197">
            <v>262</v>
          </cell>
        </row>
        <row r="1198">
          <cell r="E1198" t="str">
            <v xml:space="preserve">관보온 (가교발포카바) </v>
          </cell>
          <cell r="F1198" t="str">
            <v xml:space="preserve">D15x25T </v>
          </cell>
          <cell r="G1198" t="str">
            <v>M</v>
          </cell>
          <cell r="H1198">
            <v>83</v>
          </cell>
          <cell r="I1198">
            <v>1155</v>
          </cell>
          <cell r="J1198">
            <v>95865</v>
          </cell>
          <cell r="K1198">
            <v>2585</v>
          </cell>
          <cell r="L1198">
            <v>214555</v>
          </cell>
          <cell r="M1198">
            <v>0</v>
          </cell>
          <cell r="N1198">
            <v>0</v>
          </cell>
          <cell r="O1198">
            <v>3740</v>
          </cell>
          <cell r="P1198">
            <v>310420</v>
          </cell>
        </row>
        <row r="1199">
          <cell r="E1199" t="str">
            <v xml:space="preserve">관보온 (가교발포카바) </v>
          </cell>
          <cell r="F1199" t="str">
            <v xml:space="preserve">D20x25T </v>
          </cell>
          <cell r="G1199" t="str">
            <v>M</v>
          </cell>
          <cell r="H1199">
            <v>384</v>
          </cell>
          <cell r="I1199">
            <v>890</v>
          </cell>
          <cell r="J1199">
            <v>341760</v>
          </cell>
          <cell r="K1199">
            <v>2875</v>
          </cell>
          <cell r="L1199">
            <v>1104000</v>
          </cell>
          <cell r="M1199">
            <v>0</v>
          </cell>
          <cell r="N1199">
            <v>0</v>
          </cell>
          <cell r="O1199">
            <v>3765</v>
          </cell>
          <cell r="P1199">
            <v>1445760</v>
          </cell>
        </row>
        <row r="1200">
          <cell r="E1200" t="str">
            <v xml:space="preserve">관보온 (가교발포카바) </v>
          </cell>
          <cell r="F1200" t="str">
            <v xml:space="preserve">D25x25T </v>
          </cell>
          <cell r="G1200" t="str">
            <v>M</v>
          </cell>
          <cell r="H1200">
            <v>309</v>
          </cell>
          <cell r="I1200">
            <v>1447</v>
          </cell>
          <cell r="J1200">
            <v>447123</v>
          </cell>
          <cell r="K1200">
            <v>3619</v>
          </cell>
          <cell r="L1200">
            <v>1118271</v>
          </cell>
          <cell r="M1200">
            <v>0</v>
          </cell>
          <cell r="N1200">
            <v>0</v>
          </cell>
          <cell r="O1200">
            <v>5066</v>
          </cell>
          <cell r="P1200">
            <v>1565394</v>
          </cell>
        </row>
        <row r="1201">
          <cell r="E1201" t="str">
            <v xml:space="preserve">관보온 (가교발포카바) </v>
          </cell>
          <cell r="F1201" t="str">
            <v xml:space="preserve">D32x25T </v>
          </cell>
          <cell r="G1201" t="str">
            <v>M</v>
          </cell>
          <cell r="H1201">
            <v>169</v>
          </cell>
          <cell r="I1201">
            <v>1666</v>
          </cell>
          <cell r="J1201">
            <v>281554</v>
          </cell>
          <cell r="K1201">
            <v>4136</v>
          </cell>
          <cell r="L1201">
            <v>698984</v>
          </cell>
          <cell r="M1201">
            <v>0</v>
          </cell>
          <cell r="N1201">
            <v>0</v>
          </cell>
          <cell r="O1201">
            <v>5802</v>
          </cell>
          <cell r="P1201">
            <v>980538</v>
          </cell>
        </row>
        <row r="1202">
          <cell r="E1202" t="str">
            <v xml:space="preserve">관보온 (가교발포카바) </v>
          </cell>
          <cell r="F1202" t="str">
            <v xml:space="preserve">D40x25T </v>
          </cell>
          <cell r="G1202" t="str">
            <v>M</v>
          </cell>
          <cell r="H1202">
            <v>175</v>
          </cell>
          <cell r="I1202">
            <v>1804</v>
          </cell>
          <cell r="J1202">
            <v>315700</v>
          </cell>
          <cell r="K1202">
            <v>4136</v>
          </cell>
          <cell r="L1202">
            <v>723800</v>
          </cell>
          <cell r="M1202">
            <v>0</v>
          </cell>
          <cell r="N1202">
            <v>0</v>
          </cell>
          <cell r="O1202">
            <v>5940</v>
          </cell>
          <cell r="P1202">
            <v>1039500</v>
          </cell>
        </row>
        <row r="1203">
          <cell r="E1203" t="str">
            <v xml:space="preserve">관보온 (가교발포카바) </v>
          </cell>
          <cell r="F1203" t="str">
            <v xml:space="preserve">D50x25T </v>
          </cell>
          <cell r="G1203" t="str">
            <v>M</v>
          </cell>
          <cell r="H1203">
            <v>120</v>
          </cell>
          <cell r="I1203">
            <v>2039</v>
          </cell>
          <cell r="J1203">
            <v>244680</v>
          </cell>
          <cell r="K1203">
            <v>4136</v>
          </cell>
          <cell r="L1203">
            <v>496320</v>
          </cell>
          <cell r="M1203">
            <v>0</v>
          </cell>
          <cell r="N1203">
            <v>0</v>
          </cell>
          <cell r="O1203">
            <v>6175</v>
          </cell>
          <cell r="P1203">
            <v>741000</v>
          </cell>
        </row>
        <row r="1204">
          <cell r="E1204" t="str">
            <v xml:space="preserve">관보온 (가교발포카바) </v>
          </cell>
          <cell r="F1204" t="str">
            <v xml:space="preserve">D65x25T </v>
          </cell>
          <cell r="G1204" t="str">
            <v>M</v>
          </cell>
          <cell r="H1204">
            <v>14</v>
          </cell>
          <cell r="I1204">
            <v>2415</v>
          </cell>
          <cell r="J1204">
            <v>33810</v>
          </cell>
          <cell r="K1204">
            <v>5170</v>
          </cell>
          <cell r="L1204">
            <v>72380</v>
          </cell>
          <cell r="M1204">
            <v>0</v>
          </cell>
          <cell r="N1204">
            <v>0</v>
          </cell>
          <cell r="O1204">
            <v>7585</v>
          </cell>
          <cell r="P1204">
            <v>106190</v>
          </cell>
        </row>
        <row r="1205">
          <cell r="E1205" t="str">
            <v xml:space="preserve">관보온 (가교발포카바) </v>
          </cell>
          <cell r="F1205" t="str">
            <v xml:space="preserve">D80x25T </v>
          </cell>
          <cell r="G1205" t="str">
            <v>M</v>
          </cell>
          <cell r="H1205">
            <v>211</v>
          </cell>
          <cell r="I1205">
            <v>2713</v>
          </cell>
          <cell r="J1205">
            <v>572443</v>
          </cell>
          <cell r="K1205">
            <v>5687</v>
          </cell>
          <cell r="L1205">
            <v>1199957</v>
          </cell>
          <cell r="M1205">
            <v>0</v>
          </cell>
          <cell r="N1205">
            <v>0</v>
          </cell>
          <cell r="O1205">
            <v>8400</v>
          </cell>
          <cell r="P1205">
            <v>1772400</v>
          </cell>
        </row>
        <row r="1206">
          <cell r="E1206" t="str">
            <v xml:space="preserve">관보온(매직테이프마감) </v>
          </cell>
          <cell r="F1206" t="str">
            <v xml:space="preserve">D20x25T </v>
          </cell>
          <cell r="G1206" t="str">
            <v>M</v>
          </cell>
          <cell r="H1206">
            <v>13</v>
          </cell>
          <cell r="I1206">
            <v>1280</v>
          </cell>
          <cell r="J1206">
            <v>16640</v>
          </cell>
          <cell r="K1206">
            <v>3102</v>
          </cell>
          <cell r="L1206">
            <v>40326</v>
          </cell>
          <cell r="M1206">
            <v>0</v>
          </cell>
          <cell r="N1206">
            <v>0</v>
          </cell>
          <cell r="O1206">
            <v>4382</v>
          </cell>
          <cell r="P1206">
            <v>56966</v>
          </cell>
        </row>
        <row r="1207">
          <cell r="E1207" t="str">
            <v xml:space="preserve">관보온(매직테이프마감) </v>
          </cell>
          <cell r="F1207" t="str">
            <v xml:space="preserve">D25x25T </v>
          </cell>
          <cell r="G1207" t="str">
            <v>M</v>
          </cell>
          <cell r="H1207">
            <v>34</v>
          </cell>
          <cell r="I1207">
            <v>1447</v>
          </cell>
          <cell r="J1207">
            <v>49198</v>
          </cell>
          <cell r="K1207">
            <v>3619</v>
          </cell>
          <cell r="L1207">
            <v>123046</v>
          </cell>
          <cell r="M1207">
            <v>0</v>
          </cell>
          <cell r="N1207">
            <v>0</v>
          </cell>
          <cell r="O1207">
            <v>5066</v>
          </cell>
          <cell r="P1207">
            <v>172244</v>
          </cell>
        </row>
        <row r="1208">
          <cell r="E1208" t="str">
            <v xml:space="preserve">관보온(매직테이프마감) </v>
          </cell>
          <cell r="F1208" t="str">
            <v xml:space="preserve">D32x25T </v>
          </cell>
          <cell r="G1208" t="str">
            <v>M</v>
          </cell>
          <cell r="H1208">
            <v>33</v>
          </cell>
          <cell r="I1208">
            <v>1666</v>
          </cell>
          <cell r="J1208">
            <v>54978</v>
          </cell>
          <cell r="K1208">
            <v>4136</v>
          </cell>
          <cell r="L1208">
            <v>136488</v>
          </cell>
          <cell r="M1208">
            <v>0</v>
          </cell>
          <cell r="N1208">
            <v>0</v>
          </cell>
          <cell r="O1208">
            <v>5802</v>
          </cell>
          <cell r="P1208">
            <v>191466</v>
          </cell>
        </row>
        <row r="1209">
          <cell r="E1209" t="str">
            <v xml:space="preserve">관보온(매직테이프마감) </v>
          </cell>
          <cell r="F1209" t="str">
            <v xml:space="preserve">D40x25T </v>
          </cell>
          <cell r="G1209" t="str">
            <v>M</v>
          </cell>
          <cell r="H1209">
            <v>53</v>
          </cell>
          <cell r="I1209">
            <v>1804</v>
          </cell>
          <cell r="J1209">
            <v>95612</v>
          </cell>
          <cell r="K1209">
            <v>4136</v>
          </cell>
          <cell r="L1209">
            <v>219208</v>
          </cell>
          <cell r="M1209">
            <v>0</v>
          </cell>
          <cell r="N1209">
            <v>0</v>
          </cell>
          <cell r="O1209">
            <v>5940</v>
          </cell>
          <cell r="P1209">
            <v>314820</v>
          </cell>
        </row>
        <row r="1210">
          <cell r="E1210" t="str">
            <v xml:space="preserve">관보온(매직테이프마감) </v>
          </cell>
          <cell r="F1210" t="str">
            <v xml:space="preserve">D50x25T </v>
          </cell>
          <cell r="G1210" t="str">
            <v>M</v>
          </cell>
          <cell r="H1210">
            <v>58</v>
          </cell>
          <cell r="I1210">
            <v>2165</v>
          </cell>
          <cell r="J1210">
            <v>125570</v>
          </cell>
          <cell r="K1210">
            <v>4963</v>
          </cell>
          <cell r="L1210">
            <v>287854</v>
          </cell>
          <cell r="M1210">
            <v>0</v>
          </cell>
          <cell r="N1210">
            <v>0</v>
          </cell>
          <cell r="O1210">
            <v>7128</v>
          </cell>
          <cell r="P1210">
            <v>413424</v>
          </cell>
        </row>
        <row r="1211">
          <cell r="E1211" t="str">
            <v xml:space="preserve">관보온(매직테이프마감) </v>
          </cell>
          <cell r="F1211" t="str">
            <v xml:space="preserve">D80x25T </v>
          </cell>
          <cell r="G1211" t="str">
            <v>M</v>
          </cell>
          <cell r="H1211">
            <v>114</v>
          </cell>
          <cell r="I1211">
            <v>2415</v>
          </cell>
          <cell r="J1211">
            <v>275310</v>
          </cell>
          <cell r="K1211">
            <v>5170</v>
          </cell>
          <cell r="L1211">
            <v>589380</v>
          </cell>
          <cell r="M1211">
            <v>0</v>
          </cell>
          <cell r="N1211">
            <v>0</v>
          </cell>
          <cell r="O1211">
            <v>7585</v>
          </cell>
          <cell r="P1211">
            <v>864690</v>
          </cell>
        </row>
        <row r="1212">
          <cell r="E1212" t="str">
            <v xml:space="preserve">관보온(매직테이프마감) </v>
          </cell>
          <cell r="F1212" t="str">
            <v>D100x25T</v>
          </cell>
          <cell r="G1212" t="str">
            <v>M</v>
          </cell>
          <cell r="H1212">
            <v>3</v>
          </cell>
          <cell r="I1212">
            <v>3354</v>
          </cell>
          <cell r="J1212">
            <v>10062</v>
          </cell>
          <cell r="K1212">
            <v>6243</v>
          </cell>
          <cell r="L1212">
            <v>18729</v>
          </cell>
          <cell r="M1212">
            <v>0</v>
          </cell>
          <cell r="N1212">
            <v>0</v>
          </cell>
          <cell r="O1212">
            <v>9597</v>
          </cell>
          <cell r="P1212">
            <v>28791</v>
          </cell>
        </row>
        <row r="1213">
          <cell r="E1213" t="str">
            <v xml:space="preserve">관보온(매직테이프마감) </v>
          </cell>
          <cell r="F1213" t="str">
            <v>D125x25T</v>
          </cell>
          <cell r="G1213" t="str">
            <v>M</v>
          </cell>
          <cell r="H1213">
            <v>24</v>
          </cell>
          <cell r="I1213">
            <v>4193</v>
          </cell>
          <cell r="J1213">
            <v>100632</v>
          </cell>
          <cell r="K1213">
            <v>7804</v>
          </cell>
          <cell r="L1213">
            <v>187296</v>
          </cell>
          <cell r="M1213">
            <v>0</v>
          </cell>
          <cell r="N1213">
            <v>0</v>
          </cell>
          <cell r="O1213">
            <v>11997</v>
          </cell>
          <cell r="P1213">
            <v>287928</v>
          </cell>
        </row>
        <row r="1214">
          <cell r="E1214" t="str">
            <v xml:space="preserve">관보온(매직테이프마감) </v>
          </cell>
          <cell r="F1214" t="str">
            <v>D150x25T</v>
          </cell>
          <cell r="G1214" t="str">
            <v>M</v>
          </cell>
          <cell r="H1214">
            <v>8</v>
          </cell>
          <cell r="I1214">
            <v>4831</v>
          </cell>
          <cell r="J1214">
            <v>38648</v>
          </cell>
          <cell r="K1214">
            <v>8993</v>
          </cell>
          <cell r="L1214">
            <v>71944</v>
          </cell>
          <cell r="M1214">
            <v>0</v>
          </cell>
          <cell r="N1214">
            <v>0</v>
          </cell>
          <cell r="O1214">
            <v>13824</v>
          </cell>
          <cell r="P1214">
            <v>110592</v>
          </cell>
        </row>
        <row r="1215">
          <cell r="E1215" t="str">
            <v>파이프앙카</v>
          </cell>
          <cell r="F1215" t="str">
            <v xml:space="preserve">15A-50A </v>
          </cell>
          <cell r="G1215" t="str">
            <v>개소</v>
          </cell>
          <cell r="H1215">
            <v>10</v>
          </cell>
          <cell r="I1215">
            <v>679</v>
          </cell>
          <cell r="J1215">
            <v>6790</v>
          </cell>
          <cell r="K1215">
            <v>50</v>
          </cell>
          <cell r="L1215">
            <v>500</v>
          </cell>
          <cell r="M1215">
            <v>0</v>
          </cell>
          <cell r="N1215">
            <v>0</v>
          </cell>
          <cell r="O1215">
            <v>729</v>
          </cell>
          <cell r="P1215">
            <v>7290</v>
          </cell>
        </row>
        <row r="1216">
          <cell r="E1216" t="str">
            <v>노무비</v>
          </cell>
          <cell r="F1216" t="str">
            <v>배관공</v>
          </cell>
          <cell r="G1216" t="str">
            <v>인</v>
          </cell>
          <cell r="H1216">
            <v>161</v>
          </cell>
          <cell r="I1216">
            <v>0</v>
          </cell>
          <cell r="J1216">
            <v>0</v>
          </cell>
          <cell r="K1216">
            <v>51272</v>
          </cell>
          <cell r="L1216">
            <v>8254792</v>
          </cell>
          <cell r="M1216">
            <v>0</v>
          </cell>
          <cell r="N1216">
            <v>0</v>
          </cell>
          <cell r="O1216">
            <v>51272</v>
          </cell>
          <cell r="P1216">
            <v>8254792</v>
          </cell>
        </row>
        <row r="1217">
          <cell r="E1217" t="str">
            <v>노무비</v>
          </cell>
          <cell r="F1217" t="str">
            <v>보통인부</v>
          </cell>
          <cell r="G1217" t="str">
            <v>인</v>
          </cell>
          <cell r="H1217">
            <v>48</v>
          </cell>
          <cell r="I1217">
            <v>0</v>
          </cell>
          <cell r="J1217">
            <v>0</v>
          </cell>
          <cell r="K1217">
            <v>37483</v>
          </cell>
          <cell r="L1217">
            <v>1799184</v>
          </cell>
          <cell r="M1217">
            <v>0</v>
          </cell>
          <cell r="N1217">
            <v>0</v>
          </cell>
          <cell r="O1217">
            <v>37483</v>
          </cell>
          <cell r="P1217">
            <v>1799184</v>
          </cell>
        </row>
        <row r="1218">
          <cell r="E1218" t="str">
            <v>노무비</v>
          </cell>
          <cell r="F1218" t="str">
            <v>용접공(일반)</v>
          </cell>
          <cell r="G1218" t="str">
            <v>인</v>
          </cell>
          <cell r="H1218">
            <v>136</v>
          </cell>
          <cell r="I1218">
            <v>0</v>
          </cell>
          <cell r="J1218">
            <v>0</v>
          </cell>
          <cell r="K1218">
            <v>58758</v>
          </cell>
          <cell r="L1218">
            <v>7991088</v>
          </cell>
          <cell r="M1218">
            <v>0</v>
          </cell>
          <cell r="N1218">
            <v>0</v>
          </cell>
          <cell r="O1218">
            <v>58758</v>
          </cell>
          <cell r="P1218">
            <v>7991088</v>
          </cell>
        </row>
        <row r="1219">
          <cell r="E1219" t="str">
            <v>노무비</v>
          </cell>
          <cell r="F1219" t="str">
            <v>특별인부</v>
          </cell>
          <cell r="G1219" t="str">
            <v>인</v>
          </cell>
          <cell r="H1219">
            <v>85</v>
          </cell>
          <cell r="I1219">
            <v>0</v>
          </cell>
          <cell r="J1219">
            <v>0</v>
          </cell>
          <cell r="K1219">
            <v>52232</v>
          </cell>
          <cell r="L1219">
            <v>4439720</v>
          </cell>
          <cell r="M1219">
            <v>0</v>
          </cell>
          <cell r="N1219">
            <v>0</v>
          </cell>
          <cell r="O1219">
            <v>52232</v>
          </cell>
          <cell r="P1219">
            <v>4439720</v>
          </cell>
        </row>
        <row r="1220">
          <cell r="E1220" t="str">
            <v>노무비</v>
          </cell>
          <cell r="F1220" t="str">
            <v>위생공</v>
          </cell>
          <cell r="G1220" t="str">
            <v>인</v>
          </cell>
          <cell r="H1220">
            <v>0.4</v>
          </cell>
          <cell r="I1220">
            <v>0</v>
          </cell>
          <cell r="J1220">
            <v>0</v>
          </cell>
          <cell r="K1220">
            <v>51626</v>
          </cell>
          <cell r="L1220">
            <v>20650</v>
          </cell>
          <cell r="M1220">
            <v>0</v>
          </cell>
          <cell r="N1220">
            <v>0</v>
          </cell>
          <cell r="O1220">
            <v>51626</v>
          </cell>
          <cell r="P1220">
            <v>20650</v>
          </cell>
        </row>
        <row r="1221">
          <cell r="E1221" t="str">
            <v>합계</v>
          </cell>
          <cell r="F1221" t="str">
            <v/>
          </cell>
          <cell r="G1221" t="str">
            <v/>
          </cell>
          <cell r="I1221">
            <v>0</v>
          </cell>
          <cell r="J1221">
            <v>46495100</v>
          </cell>
          <cell r="K1221">
            <v>0</v>
          </cell>
          <cell r="L1221">
            <v>30042539</v>
          </cell>
          <cell r="M1221">
            <v>0</v>
          </cell>
          <cell r="N1221">
            <v>0</v>
          </cell>
          <cell r="P1221">
            <v>76537639</v>
          </cell>
        </row>
        <row r="1223">
          <cell r="D1223" t="str">
            <v xml:space="preserve"> 5. 위생기구 설치공사</v>
          </cell>
        </row>
        <row r="1224">
          <cell r="E1224" t="str">
            <v>세면기(싱글레버,샤워기 겸용)</v>
          </cell>
          <cell r="F1224" t="str">
            <v>KSVL-610</v>
          </cell>
          <cell r="G1224" t="str">
            <v>SET</v>
          </cell>
          <cell r="H1224">
            <v>1</v>
          </cell>
          <cell r="I1224">
            <v>62000</v>
          </cell>
          <cell r="J1224">
            <v>62000</v>
          </cell>
          <cell r="K1224">
            <v>0</v>
          </cell>
          <cell r="L1224">
            <v>0</v>
          </cell>
          <cell r="M1224">
            <v>0</v>
          </cell>
          <cell r="N1224">
            <v>0</v>
          </cell>
          <cell r="O1224">
            <v>62000</v>
          </cell>
          <cell r="P1224">
            <v>62000</v>
          </cell>
        </row>
        <row r="1225">
          <cell r="E1225" t="str">
            <v>세면기(자동수전구비)</v>
          </cell>
          <cell r="F1225" t="str">
            <v>KSVL-610</v>
          </cell>
          <cell r="G1225" t="str">
            <v>SET</v>
          </cell>
          <cell r="H1225">
            <v>1</v>
          </cell>
          <cell r="I1225">
            <v>62000</v>
          </cell>
          <cell r="J1225">
            <v>62000</v>
          </cell>
          <cell r="K1225">
            <v>0</v>
          </cell>
          <cell r="L1225">
            <v>0</v>
          </cell>
          <cell r="M1225">
            <v>0</v>
          </cell>
          <cell r="N1225">
            <v>0</v>
          </cell>
          <cell r="O1225">
            <v>62000</v>
          </cell>
          <cell r="P1225">
            <v>62000</v>
          </cell>
        </row>
        <row r="1226">
          <cell r="E1226" t="str">
            <v>세면기(S/L-RSL100AF이상수전)</v>
          </cell>
          <cell r="F1226" t="str">
            <v>KSVL-610</v>
          </cell>
          <cell r="G1226" t="str">
            <v>SET</v>
          </cell>
          <cell r="H1226">
            <v>11</v>
          </cell>
          <cell r="I1226">
            <v>80000</v>
          </cell>
          <cell r="J1226">
            <v>880000</v>
          </cell>
          <cell r="K1226">
            <v>0</v>
          </cell>
          <cell r="L1226">
            <v>0</v>
          </cell>
          <cell r="M1226">
            <v>0</v>
          </cell>
          <cell r="N1226">
            <v>0</v>
          </cell>
          <cell r="O1226">
            <v>80000</v>
          </cell>
          <cell r="P1226">
            <v>880000</v>
          </cell>
        </row>
        <row r="1227">
          <cell r="E1227" t="str">
            <v>세면기(S/L-RLS100AF이상수전)</v>
          </cell>
          <cell r="F1227" t="str">
            <v>KSVC-1050C</v>
          </cell>
          <cell r="G1227" t="str">
            <v>SET</v>
          </cell>
          <cell r="H1227">
            <v>34</v>
          </cell>
          <cell r="I1227">
            <v>65000</v>
          </cell>
          <cell r="J1227">
            <v>2210000</v>
          </cell>
          <cell r="K1227">
            <v>0</v>
          </cell>
          <cell r="L1227">
            <v>0</v>
          </cell>
          <cell r="M1227">
            <v>0</v>
          </cell>
          <cell r="N1227">
            <v>0</v>
          </cell>
          <cell r="O1227">
            <v>65000</v>
          </cell>
          <cell r="P1227">
            <v>2210000</v>
          </cell>
        </row>
        <row r="1228">
          <cell r="E1228" t="str">
            <v>세면기받침대</v>
          </cell>
          <cell r="F1228" t="str">
            <v>A-220A(도기재)</v>
          </cell>
          <cell r="G1228" t="str">
            <v>EA</v>
          </cell>
          <cell r="H1228">
            <v>13</v>
          </cell>
          <cell r="I1228">
            <v>12000</v>
          </cell>
          <cell r="J1228">
            <v>156000</v>
          </cell>
          <cell r="K1228">
            <v>0</v>
          </cell>
          <cell r="L1228">
            <v>0</v>
          </cell>
          <cell r="M1228">
            <v>0</v>
          </cell>
          <cell r="N1228">
            <v>0</v>
          </cell>
          <cell r="O1228">
            <v>12000</v>
          </cell>
          <cell r="P1228">
            <v>156000</v>
          </cell>
        </row>
        <row r="1229">
          <cell r="E1229" t="str">
            <v>양변기(F.V)</v>
          </cell>
          <cell r="F1229" t="str">
            <v>KSVC-1110</v>
          </cell>
          <cell r="G1229" t="str">
            <v>SET</v>
          </cell>
          <cell r="H1229">
            <v>14</v>
          </cell>
          <cell r="I1229">
            <v>65000</v>
          </cell>
          <cell r="J1229">
            <v>910000</v>
          </cell>
          <cell r="K1229">
            <v>0</v>
          </cell>
          <cell r="L1229">
            <v>0</v>
          </cell>
          <cell r="M1229">
            <v>0</v>
          </cell>
          <cell r="N1229">
            <v>0</v>
          </cell>
          <cell r="O1229">
            <v>65000</v>
          </cell>
          <cell r="P1229">
            <v>910000</v>
          </cell>
        </row>
        <row r="1230">
          <cell r="E1230" t="str">
            <v>대변기(F.V-절수식)</v>
          </cell>
          <cell r="F1230" t="str">
            <v>KSVC-310</v>
          </cell>
          <cell r="G1230" t="str">
            <v>SET</v>
          </cell>
          <cell r="H1230">
            <v>70</v>
          </cell>
          <cell r="I1230">
            <v>65000</v>
          </cell>
          <cell r="J1230">
            <v>4550000</v>
          </cell>
          <cell r="K1230">
            <v>0</v>
          </cell>
          <cell r="L1230">
            <v>0</v>
          </cell>
          <cell r="M1230">
            <v>0</v>
          </cell>
          <cell r="N1230">
            <v>0</v>
          </cell>
          <cell r="O1230">
            <v>65000</v>
          </cell>
          <cell r="P1230">
            <v>4550000</v>
          </cell>
        </row>
        <row r="1231">
          <cell r="E1231" t="str">
            <v>소변기(전자감응식)</v>
          </cell>
          <cell r="F1231" t="str">
            <v>KSVU-320</v>
          </cell>
          <cell r="G1231" t="str">
            <v>SET</v>
          </cell>
          <cell r="H1231">
            <v>4</v>
          </cell>
          <cell r="I1231">
            <v>115000</v>
          </cell>
          <cell r="J1231">
            <v>460000</v>
          </cell>
          <cell r="K1231">
            <v>0</v>
          </cell>
          <cell r="L1231">
            <v>0</v>
          </cell>
          <cell r="M1231">
            <v>0</v>
          </cell>
          <cell r="N1231">
            <v>0</v>
          </cell>
          <cell r="O1231">
            <v>115000</v>
          </cell>
          <cell r="P1231">
            <v>460000</v>
          </cell>
        </row>
        <row r="1232">
          <cell r="E1232" t="str">
            <v>소변기(스톨)</v>
          </cell>
          <cell r="F1232" t="str">
            <v>KSVU-330</v>
          </cell>
          <cell r="G1232" t="str">
            <v>SET</v>
          </cell>
          <cell r="H1232">
            <v>45</v>
          </cell>
          <cell r="I1232">
            <v>85000</v>
          </cell>
          <cell r="J1232">
            <v>3825000</v>
          </cell>
          <cell r="K1232">
            <v>0</v>
          </cell>
          <cell r="L1232">
            <v>0</v>
          </cell>
          <cell r="M1232">
            <v>0</v>
          </cell>
          <cell r="N1232">
            <v>0</v>
          </cell>
          <cell r="O1232">
            <v>85000</v>
          </cell>
          <cell r="P1232">
            <v>3825000</v>
          </cell>
        </row>
        <row r="1233">
          <cell r="E1233" t="str">
            <v>청소용수체</v>
          </cell>
          <cell r="F1233" t="str">
            <v>KSVS-210</v>
          </cell>
          <cell r="G1233" t="str">
            <v>SET</v>
          </cell>
          <cell r="H1233">
            <v>17</v>
          </cell>
          <cell r="I1233">
            <v>15000</v>
          </cell>
          <cell r="J1233">
            <v>255000</v>
          </cell>
          <cell r="K1233">
            <v>0</v>
          </cell>
          <cell r="L1233">
            <v>0</v>
          </cell>
          <cell r="M1233">
            <v>0</v>
          </cell>
          <cell r="N1233">
            <v>0</v>
          </cell>
          <cell r="O1233">
            <v>15000</v>
          </cell>
          <cell r="P1233">
            <v>255000</v>
          </cell>
        </row>
        <row r="1234">
          <cell r="E1234" t="str">
            <v>좌식샤워기</v>
          </cell>
          <cell r="F1234" t="str">
            <v>RBS-100AG1이상</v>
          </cell>
          <cell r="G1234" t="str">
            <v>SET</v>
          </cell>
          <cell r="H1234">
            <v>2</v>
          </cell>
          <cell r="I1234">
            <v>50000</v>
          </cell>
          <cell r="J1234">
            <v>100000</v>
          </cell>
          <cell r="K1234">
            <v>0</v>
          </cell>
          <cell r="L1234">
            <v>0</v>
          </cell>
          <cell r="M1234">
            <v>0</v>
          </cell>
          <cell r="N1234">
            <v>0</v>
          </cell>
          <cell r="O1234">
            <v>50000</v>
          </cell>
          <cell r="P1234">
            <v>100000</v>
          </cell>
        </row>
        <row r="1235">
          <cell r="E1235" t="str">
            <v>입식샤워기</v>
          </cell>
          <cell r="F1235" t="str">
            <v>RBS-111A이상</v>
          </cell>
          <cell r="G1235" t="str">
            <v>SET</v>
          </cell>
          <cell r="H1235">
            <v>5</v>
          </cell>
          <cell r="I1235">
            <v>47400</v>
          </cell>
          <cell r="J1235">
            <v>237000</v>
          </cell>
          <cell r="K1235">
            <v>0</v>
          </cell>
          <cell r="L1235">
            <v>0</v>
          </cell>
          <cell r="M1235">
            <v>0</v>
          </cell>
          <cell r="N1235">
            <v>0</v>
          </cell>
          <cell r="O1235">
            <v>47400</v>
          </cell>
          <cell r="P1235">
            <v>237000</v>
          </cell>
        </row>
        <row r="1236">
          <cell r="E1236" t="str">
            <v>씽크대</v>
          </cell>
          <cell r="F1236" t="str">
            <v>1B-900L</v>
          </cell>
          <cell r="G1236" t="str">
            <v>대</v>
          </cell>
          <cell r="H1236">
            <v>2</v>
          </cell>
          <cell r="I1236">
            <v>150000</v>
          </cell>
          <cell r="J1236">
            <v>300000</v>
          </cell>
          <cell r="K1236">
            <v>0</v>
          </cell>
          <cell r="L1236">
            <v>0</v>
          </cell>
          <cell r="M1236">
            <v>0</v>
          </cell>
          <cell r="N1236">
            <v>0</v>
          </cell>
          <cell r="O1236">
            <v>150000</v>
          </cell>
          <cell r="P1236">
            <v>300000</v>
          </cell>
        </row>
        <row r="1237">
          <cell r="E1237" t="str">
            <v>벽찬장</v>
          </cell>
          <cell r="F1237" t="str">
            <v>900Lx800H</v>
          </cell>
          <cell r="G1237" t="str">
            <v>대</v>
          </cell>
          <cell r="H1237">
            <v>2</v>
          </cell>
          <cell r="I1237">
            <v>150000</v>
          </cell>
          <cell r="J1237">
            <v>300000</v>
          </cell>
          <cell r="K1237">
            <v>0</v>
          </cell>
          <cell r="L1237">
            <v>0</v>
          </cell>
          <cell r="M1237">
            <v>0</v>
          </cell>
          <cell r="N1237">
            <v>0</v>
          </cell>
          <cell r="O1237">
            <v>150000</v>
          </cell>
          <cell r="P1237">
            <v>300000</v>
          </cell>
        </row>
        <row r="1238">
          <cell r="E1238" t="str">
            <v>씽크대혼합가랑(싱글레버식)</v>
          </cell>
          <cell r="F1238" t="str">
            <v>D15(FS910G)이상</v>
          </cell>
          <cell r="G1238" t="str">
            <v>조</v>
          </cell>
          <cell r="H1238">
            <v>2</v>
          </cell>
          <cell r="I1238">
            <v>35000</v>
          </cell>
          <cell r="J1238">
            <v>70000</v>
          </cell>
          <cell r="K1238">
            <v>0</v>
          </cell>
          <cell r="L1238">
            <v>0</v>
          </cell>
          <cell r="M1238">
            <v>0</v>
          </cell>
          <cell r="N1238">
            <v>0</v>
          </cell>
          <cell r="O1238">
            <v>35000</v>
          </cell>
          <cell r="P1238">
            <v>70000</v>
          </cell>
        </row>
        <row r="1239">
          <cell r="E1239" t="str">
            <v>장애자용 세면기 손잡이</v>
          </cell>
          <cell r="F1239" t="str">
            <v/>
          </cell>
          <cell r="G1239" t="str">
            <v>SET</v>
          </cell>
          <cell r="H1239">
            <v>1</v>
          </cell>
          <cell r="I1239">
            <v>42000</v>
          </cell>
          <cell r="J1239">
            <v>42000</v>
          </cell>
          <cell r="K1239">
            <v>0</v>
          </cell>
          <cell r="L1239">
            <v>0</v>
          </cell>
          <cell r="M1239">
            <v>0</v>
          </cell>
          <cell r="N1239">
            <v>0</v>
          </cell>
          <cell r="O1239">
            <v>42000</v>
          </cell>
          <cell r="P1239">
            <v>42000</v>
          </cell>
        </row>
        <row r="1240">
          <cell r="E1240" t="str">
            <v>장애자용양변기 손잡이</v>
          </cell>
          <cell r="F1240" t="str">
            <v>(고정식)</v>
          </cell>
          <cell r="G1240" t="str">
            <v>SET</v>
          </cell>
          <cell r="H1240">
            <v>1</v>
          </cell>
          <cell r="I1240">
            <v>42000</v>
          </cell>
          <cell r="J1240">
            <v>42000</v>
          </cell>
          <cell r="K1240">
            <v>0</v>
          </cell>
          <cell r="L1240">
            <v>0</v>
          </cell>
          <cell r="M1240">
            <v>0</v>
          </cell>
          <cell r="N1240">
            <v>0</v>
          </cell>
          <cell r="O1240">
            <v>42000</v>
          </cell>
          <cell r="P1240">
            <v>42000</v>
          </cell>
        </row>
        <row r="1241">
          <cell r="E1241" t="str">
            <v>장애자용소변기 손잡이</v>
          </cell>
          <cell r="F1241" t="str">
            <v>240A</v>
          </cell>
          <cell r="G1241" t="str">
            <v>SET</v>
          </cell>
          <cell r="H1241">
            <v>1</v>
          </cell>
          <cell r="I1241">
            <v>42000</v>
          </cell>
          <cell r="J1241">
            <v>42000</v>
          </cell>
          <cell r="K1241">
            <v>0</v>
          </cell>
          <cell r="L1241">
            <v>0</v>
          </cell>
          <cell r="M1241">
            <v>0</v>
          </cell>
          <cell r="N1241">
            <v>0</v>
          </cell>
          <cell r="O1241">
            <v>42000</v>
          </cell>
          <cell r="P1241">
            <v>42000</v>
          </cell>
        </row>
        <row r="1242">
          <cell r="E1242" t="str">
            <v>수건걸이</v>
          </cell>
          <cell r="F1242" t="str">
            <v>STS</v>
          </cell>
          <cell r="G1242" t="str">
            <v>EA</v>
          </cell>
          <cell r="H1242">
            <v>16</v>
          </cell>
          <cell r="I1242">
            <v>3000</v>
          </cell>
          <cell r="J1242">
            <v>48000</v>
          </cell>
          <cell r="K1242">
            <v>0</v>
          </cell>
          <cell r="L1242">
            <v>0</v>
          </cell>
          <cell r="M1242">
            <v>0</v>
          </cell>
          <cell r="N1242">
            <v>0</v>
          </cell>
          <cell r="O1242">
            <v>3000</v>
          </cell>
          <cell r="P1242">
            <v>48000</v>
          </cell>
        </row>
        <row r="1243">
          <cell r="E1243" t="str">
            <v>화장대</v>
          </cell>
          <cell r="F1243" t="str">
            <v>STS</v>
          </cell>
          <cell r="G1243" t="str">
            <v>EA</v>
          </cell>
          <cell r="H1243">
            <v>7</v>
          </cell>
          <cell r="I1243">
            <v>35000</v>
          </cell>
          <cell r="J1243">
            <v>245000</v>
          </cell>
          <cell r="K1243">
            <v>0</v>
          </cell>
          <cell r="L1243">
            <v>0</v>
          </cell>
          <cell r="M1243">
            <v>0</v>
          </cell>
          <cell r="N1243">
            <v>0</v>
          </cell>
          <cell r="O1243">
            <v>35000</v>
          </cell>
          <cell r="P1243">
            <v>245000</v>
          </cell>
        </row>
        <row r="1244">
          <cell r="E1244" t="str">
            <v>비누각</v>
          </cell>
          <cell r="F1244" t="str">
            <v>STS</v>
          </cell>
          <cell r="G1244" t="str">
            <v>EA</v>
          </cell>
          <cell r="H1244">
            <v>23</v>
          </cell>
          <cell r="I1244">
            <v>3000</v>
          </cell>
          <cell r="J1244">
            <v>69000</v>
          </cell>
          <cell r="K1244">
            <v>0</v>
          </cell>
          <cell r="L1244">
            <v>0</v>
          </cell>
          <cell r="M1244">
            <v>0</v>
          </cell>
          <cell r="N1244">
            <v>0</v>
          </cell>
          <cell r="O1244">
            <v>3000</v>
          </cell>
          <cell r="P1244">
            <v>69000</v>
          </cell>
        </row>
        <row r="1245">
          <cell r="E1245" t="str">
            <v>휴지걸이</v>
          </cell>
          <cell r="F1245" t="str">
            <v>벽행거형</v>
          </cell>
          <cell r="G1245" t="str">
            <v>EA</v>
          </cell>
          <cell r="H1245">
            <v>84</v>
          </cell>
          <cell r="I1245">
            <v>3500</v>
          </cell>
          <cell r="J1245">
            <v>294000</v>
          </cell>
          <cell r="K1245">
            <v>0</v>
          </cell>
          <cell r="L1245">
            <v>0</v>
          </cell>
          <cell r="M1245">
            <v>0</v>
          </cell>
          <cell r="N1245">
            <v>0</v>
          </cell>
          <cell r="O1245">
            <v>3500</v>
          </cell>
          <cell r="P1245">
            <v>294000</v>
          </cell>
        </row>
        <row r="1246">
          <cell r="E1246" t="str">
            <v>화장경</v>
          </cell>
          <cell r="F1246" t="str">
            <v>600x800x5T</v>
          </cell>
          <cell r="G1246" t="str">
            <v>EA</v>
          </cell>
          <cell r="H1246">
            <v>15</v>
          </cell>
          <cell r="I1246">
            <v>21000</v>
          </cell>
          <cell r="J1246">
            <v>315000</v>
          </cell>
          <cell r="K1246">
            <v>0</v>
          </cell>
          <cell r="L1246">
            <v>0</v>
          </cell>
          <cell r="M1246">
            <v>0</v>
          </cell>
          <cell r="N1246">
            <v>0</v>
          </cell>
          <cell r="O1246">
            <v>21000</v>
          </cell>
          <cell r="P1246">
            <v>315000</v>
          </cell>
        </row>
        <row r="1247">
          <cell r="E1247" t="str">
            <v>화장경</v>
          </cell>
          <cell r="F1247" t="str">
            <v>1050x1500x5T</v>
          </cell>
          <cell r="G1247" t="str">
            <v>EA</v>
          </cell>
          <cell r="H1247">
            <v>3</v>
          </cell>
          <cell r="I1247">
            <v>43500</v>
          </cell>
          <cell r="J1247">
            <v>130500</v>
          </cell>
          <cell r="K1247">
            <v>0</v>
          </cell>
          <cell r="L1247">
            <v>0</v>
          </cell>
          <cell r="M1247">
            <v>0</v>
          </cell>
          <cell r="N1247">
            <v>0</v>
          </cell>
          <cell r="O1247">
            <v>43500</v>
          </cell>
          <cell r="P1247">
            <v>130500</v>
          </cell>
        </row>
        <row r="1248">
          <cell r="E1248" t="str">
            <v>화장경</v>
          </cell>
          <cell r="F1248" t="str">
            <v>1300x1500x5T</v>
          </cell>
          <cell r="G1248" t="str">
            <v>EA</v>
          </cell>
          <cell r="H1248">
            <v>1</v>
          </cell>
          <cell r="I1248">
            <v>51200</v>
          </cell>
          <cell r="J1248">
            <v>51200</v>
          </cell>
          <cell r="K1248">
            <v>0</v>
          </cell>
          <cell r="L1248">
            <v>0</v>
          </cell>
          <cell r="M1248">
            <v>0</v>
          </cell>
          <cell r="N1248">
            <v>0</v>
          </cell>
          <cell r="O1248">
            <v>51200</v>
          </cell>
          <cell r="P1248">
            <v>51200</v>
          </cell>
        </row>
        <row r="1249">
          <cell r="E1249" t="str">
            <v>화장경</v>
          </cell>
          <cell r="F1249" t="str">
            <v>1700x1500x5T</v>
          </cell>
          <cell r="G1249" t="str">
            <v>EA</v>
          </cell>
          <cell r="H1249">
            <v>6</v>
          </cell>
          <cell r="I1249">
            <v>68000</v>
          </cell>
          <cell r="J1249">
            <v>408000</v>
          </cell>
          <cell r="K1249">
            <v>0</v>
          </cell>
          <cell r="L1249">
            <v>0</v>
          </cell>
          <cell r="M1249">
            <v>0</v>
          </cell>
          <cell r="N1249">
            <v>0</v>
          </cell>
          <cell r="O1249">
            <v>68000</v>
          </cell>
          <cell r="P1249">
            <v>408000</v>
          </cell>
        </row>
        <row r="1250">
          <cell r="E1250" t="str">
            <v>화장경</v>
          </cell>
          <cell r="F1250" t="str">
            <v>1800x1500x5T</v>
          </cell>
          <cell r="G1250" t="str">
            <v>EA</v>
          </cell>
          <cell r="H1250">
            <v>2</v>
          </cell>
          <cell r="I1250">
            <v>72000</v>
          </cell>
          <cell r="J1250">
            <v>144000</v>
          </cell>
          <cell r="K1250">
            <v>0</v>
          </cell>
          <cell r="L1250">
            <v>0</v>
          </cell>
          <cell r="M1250">
            <v>0</v>
          </cell>
          <cell r="N1250">
            <v>0</v>
          </cell>
          <cell r="O1250">
            <v>72000</v>
          </cell>
          <cell r="P1250">
            <v>144000</v>
          </cell>
        </row>
        <row r="1251">
          <cell r="E1251" t="str">
            <v>세면대(마블)</v>
          </cell>
          <cell r="F1251" t="str">
            <v>1050x600x250x18</v>
          </cell>
          <cell r="G1251" t="str">
            <v>EA</v>
          </cell>
          <cell r="H1251">
            <v>3</v>
          </cell>
          <cell r="I1251">
            <v>45000</v>
          </cell>
          <cell r="J1251">
            <v>135000</v>
          </cell>
          <cell r="K1251">
            <v>0</v>
          </cell>
          <cell r="L1251">
            <v>0</v>
          </cell>
          <cell r="M1251">
            <v>0</v>
          </cell>
          <cell r="N1251">
            <v>0</v>
          </cell>
          <cell r="O1251">
            <v>45000</v>
          </cell>
          <cell r="P1251">
            <v>135000</v>
          </cell>
        </row>
        <row r="1252">
          <cell r="E1252" t="str">
            <v>세면대(마블)</v>
          </cell>
          <cell r="F1252" t="str">
            <v>1300x600x250x18</v>
          </cell>
          <cell r="G1252" t="str">
            <v>EA</v>
          </cell>
          <cell r="H1252">
            <v>1</v>
          </cell>
          <cell r="I1252">
            <v>62000</v>
          </cell>
          <cell r="J1252">
            <v>62000</v>
          </cell>
          <cell r="K1252">
            <v>0</v>
          </cell>
          <cell r="L1252">
            <v>0</v>
          </cell>
          <cell r="M1252">
            <v>0</v>
          </cell>
          <cell r="N1252">
            <v>0</v>
          </cell>
          <cell r="O1252">
            <v>62000</v>
          </cell>
          <cell r="P1252">
            <v>62000</v>
          </cell>
        </row>
        <row r="1253">
          <cell r="E1253" t="str">
            <v>세면대(마블)</v>
          </cell>
          <cell r="F1253" t="str">
            <v>1700x600x250x18</v>
          </cell>
          <cell r="G1253" t="str">
            <v>EA</v>
          </cell>
          <cell r="H1253">
            <v>6</v>
          </cell>
          <cell r="I1253">
            <v>83000</v>
          </cell>
          <cell r="J1253">
            <v>498000</v>
          </cell>
          <cell r="K1253">
            <v>0</v>
          </cell>
          <cell r="L1253">
            <v>0</v>
          </cell>
          <cell r="M1253">
            <v>0</v>
          </cell>
          <cell r="N1253">
            <v>0</v>
          </cell>
          <cell r="O1253">
            <v>83000</v>
          </cell>
          <cell r="P1253">
            <v>498000</v>
          </cell>
        </row>
        <row r="1254">
          <cell r="E1254" t="str">
            <v>세면대(마블)</v>
          </cell>
          <cell r="F1254" t="str">
            <v>1800x600x250x18</v>
          </cell>
          <cell r="G1254" t="str">
            <v>EA</v>
          </cell>
          <cell r="H1254">
            <v>1</v>
          </cell>
          <cell r="I1254">
            <v>91000</v>
          </cell>
          <cell r="J1254">
            <v>91000</v>
          </cell>
          <cell r="K1254">
            <v>0</v>
          </cell>
          <cell r="L1254">
            <v>0</v>
          </cell>
          <cell r="M1254">
            <v>0</v>
          </cell>
          <cell r="N1254">
            <v>0</v>
          </cell>
          <cell r="O1254">
            <v>91000</v>
          </cell>
          <cell r="P1254">
            <v>91000</v>
          </cell>
        </row>
        <row r="1255">
          <cell r="E1255" t="str">
            <v>노무비</v>
          </cell>
          <cell r="F1255" t="str">
            <v>보통인부</v>
          </cell>
          <cell r="G1255" t="str">
            <v>EA</v>
          </cell>
          <cell r="H1255">
            <v>41</v>
          </cell>
          <cell r="I1255">
            <v>0</v>
          </cell>
          <cell r="J1255">
            <v>0</v>
          </cell>
          <cell r="K1255">
            <v>37483</v>
          </cell>
          <cell r="L1255">
            <v>1536803</v>
          </cell>
          <cell r="M1255">
            <v>0</v>
          </cell>
          <cell r="N1255">
            <v>0</v>
          </cell>
          <cell r="O1255">
            <v>37483</v>
          </cell>
          <cell r="P1255">
            <v>1536803</v>
          </cell>
        </row>
        <row r="1256">
          <cell r="E1256" t="str">
            <v>노무비</v>
          </cell>
          <cell r="F1256" t="str">
            <v>위생공</v>
          </cell>
          <cell r="G1256" t="str">
            <v>EA</v>
          </cell>
          <cell r="H1256">
            <v>236</v>
          </cell>
          <cell r="I1256">
            <v>0</v>
          </cell>
          <cell r="J1256">
            <v>0</v>
          </cell>
          <cell r="K1256">
            <v>51626</v>
          </cell>
          <cell r="L1256">
            <v>12183736</v>
          </cell>
          <cell r="M1256">
            <v>0</v>
          </cell>
          <cell r="N1256">
            <v>0</v>
          </cell>
          <cell r="O1256">
            <v>51626</v>
          </cell>
          <cell r="P1256">
            <v>12183736</v>
          </cell>
        </row>
        <row r="1257">
          <cell r="E1257" t="str">
            <v>노무비</v>
          </cell>
          <cell r="F1257" t="str">
            <v>배관공</v>
          </cell>
          <cell r="G1257" t="str">
            <v>EA</v>
          </cell>
          <cell r="H1257">
            <v>1</v>
          </cell>
          <cell r="I1257">
            <v>0</v>
          </cell>
          <cell r="J1257">
            <v>0</v>
          </cell>
          <cell r="K1257">
            <v>51272</v>
          </cell>
          <cell r="L1257">
            <v>51272</v>
          </cell>
          <cell r="M1257">
            <v>0</v>
          </cell>
          <cell r="N1257">
            <v>0</v>
          </cell>
          <cell r="O1257">
            <v>51272</v>
          </cell>
          <cell r="P1257">
            <v>51272</v>
          </cell>
        </row>
        <row r="1258">
          <cell r="E1258" t="str">
            <v>합계</v>
          </cell>
          <cell r="F1258" t="str">
            <v/>
          </cell>
          <cell r="G1258" t="str">
            <v/>
          </cell>
          <cell r="I1258">
            <v>0</v>
          </cell>
          <cell r="J1258">
            <v>16993700</v>
          </cell>
          <cell r="K1258">
            <v>0</v>
          </cell>
          <cell r="L1258">
            <v>13771811</v>
          </cell>
          <cell r="M1258">
            <v>0</v>
          </cell>
          <cell r="N1258">
            <v>0</v>
          </cell>
          <cell r="P1258">
            <v>30765511</v>
          </cell>
        </row>
        <row r="1260">
          <cell r="D1260" t="str">
            <v xml:space="preserve"> 6. 오, 배수 배관공사</v>
          </cell>
        </row>
        <row r="1261">
          <cell r="E1261" t="str">
            <v>백관 (SPP)</v>
          </cell>
          <cell r="F1261" t="str">
            <v>D50</v>
          </cell>
          <cell r="G1261" t="str">
            <v>M</v>
          </cell>
          <cell r="H1261">
            <v>269</v>
          </cell>
          <cell r="I1261">
            <v>3035</v>
          </cell>
          <cell r="J1261">
            <v>816415</v>
          </cell>
          <cell r="K1261">
            <v>0</v>
          </cell>
          <cell r="L1261">
            <v>0</v>
          </cell>
          <cell r="M1261">
            <v>0</v>
          </cell>
          <cell r="N1261">
            <v>0</v>
          </cell>
          <cell r="O1261">
            <v>3035</v>
          </cell>
          <cell r="P1261">
            <v>816415</v>
          </cell>
        </row>
        <row r="1262">
          <cell r="E1262" t="str">
            <v>백관 (SPP)</v>
          </cell>
          <cell r="F1262" t="str">
            <v>D100</v>
          </cell>
          <cell r="G1262" t="str">
            <v>M</v>
          </cell>
          <cell r="H1262">
            <v>17</v>
          </cell>
          <cell r="I1262">
            <v>6974</v>
          </cell>
          <cell r="J1262">
            <v>118558</v>
          </cell>
          <cell r="K1262">
            <v>0</v>
          </cell>
          <cell r="L1262">
            <v>0</v>
          </cell>
          <cell r="M1262">
            <v>0</v>
          </cell>
          <cell r="N1262">
            <v>0</v>
          </cell>
          <cell r="O1262">
            <v>6974</v>
          </cell>
          <cell r="P1262">
            <v>118558</v>
          </cell>
        </row>
        <row r="1263">
          <cell r="E1263" t="str">
            <v xml:space="preserve">PVC관 (VG2) </v>
          </cell>
          <cell r="F1263" t="str">
            <v xml:space="preserve">D50 </v>
          </cell>
          <cell r="G1263" t="str">
            <v>M</v>
          </cell>
          <cell r="H1263">
            <v>29</v>
          </cell>
          <cell r="I1263">
            <v>3060</v>
          </cell>
          <cell r="J1263">
            <v>88740</v>
          </cell>
          <cell r="K1263">
            <v>0</v>
          </cell>
          <cell r="L1263">
            <v>0</v>
          </cell>
          <cell r="M1263">
            <v>0</v>
          </cell>
          <cell r="N1263">
            <v>0</v>
          </cell>
          <cell r="O1263">
            <v>3060</v>
          </cell>
          <cell r="P1263">
            <v>88740</v>
          </cell>
        </row>
        <row r="1264">
          <cell r="E1264" t="str">
            <v xml:space="preserve">PVC관 (VG2) </v>
          </cell>
          <cell r="F1264" t="str">
            <v xml:space="preserve">D75 </v>
          </cell>
          <cell r="G1264" t="str">
            <v>M</v>
          </cell>
          <cell r="H1264">
            <v>19</v>
          </cell>
          <cell r="I1264">
            <v>6810</v>
          </cell>
          <cell r="J1264">
            <v>129390</v>
          </cell>
          <cell r="K1264">
            <v>0</v>
          </cell>
          <cell r="L1264">
            <v>0</v>
          </cell>
          <cell r="M1264">
            <v>0</v>
          </cell>
          <cell r="N1264">
            <v>0</v>
          </cell>
          <cell r="O1264">
            <v>6810</v>
          </cell>
          <cell r="P1264">
            <v>129390</v>
          </cell>
        </row>
        <row r="1265">
          <cell r="E1265" t="str">
            <v xml:space="preserve">PVC관 (VG2) </v>
          </cell>
          <cell r="F1265" t="str">
            <v>D100</v>
          </cell>
          <cell r="G1265" t="str">
            <v>M</v>
          </cell>
          <cell r="H1265">
            <v>44</v>
          </cell>
          <cell r="I1265">
            <v>12000</v>
          </cell>
          <cell r="J1265">
            <v>528000</v>
          </cell>
          <cell r="K1265">
            <v>0</v>
          </cell>
          <cell r="L1265">
            <v>0</v>
          </cell>
          <cell r="M1265">
            <v>0</v>
          </cell>
          <cell r="N1265">
            <v>0</v>
          </cell>
          <cell r="O1265">
            <v>12000</v>
          </cell>
          <cell r="P1265">
            <v>528000</v>
          </cell>
        </row>
        <row r="1266">
          <cell r="E1266" t="str">
            <v xml:space="preserve">주철직관 (NO HUB) </v>
          </cell>
          <cell r="F1266" t="str">
            <v xml:space="preserve">D50x1500L </v>
          </cell>
          <cell r="G1266" t="str">
            <v>EA</v>
          </cell>
          <cell r="H1266">
            <v>139</v>
          </cell>
          <cell r="I1266">
            <v>16520</v>
          </cell>
          <cell r="J1266">
            <v>2296280</v>
          </cell>
          <cell r="K1266">
            <v>0</v>
          </cell>
          <cell r="L1266">
            <v>0</v>
          </cell>
          <cell r="M1266">
            <v>0</v>
          </cell>
          <cell r="N1266">
            <v>0</v>
          </cell>
          <cell r="O1266">
            <v>16520</v>
          </cell>
          <cell r="P1266">
            <v>2296280</v>
          </cell>
        </row>
        <row r="1267">
          <cell r="E1267" t="str">
            <v xml:space="preserve">주철직관 (NO HUB) </v>
          </cell>
          <cell r="F1267" t="str">
            <v xml:space="preserve">D75x1500L </v>
          </cell>
          <cell r="G1267" t="str">
            <v>EA</v>
          </cell>
          <cell r="H1267">
            <v>150</v>
          </cell>
          <cell r="I1267">
            <v>19456</v>
          </cell>
          <cell r="J1267">
            <v>2918400</v>
          </cell>
          <cell r="K1267">
            <v>0</v>
          </cell>
          <cell r="L1267">
            <v>0</v>
          </cell>
          <cell r="M1267">
            <v>0</v>
          </cell>
          <cell r="N1267">
            <v>0</v>
          </cell>
          <cell r="O1267">
            <v>19456</v>
          </cell>
          <cell r="P1267">
            <v>2918400</v>
          </cell>
        </row>
        <row r="1268">
          <cell r="E1268" t="str">
            <v xml:space="preserve">주철직관 (NO HUB) </v>
          </cell>
          <cell r="F1268" t="str">
            <v>D100x1500L</v>
          </cell>
          <cell r="G1268" t="str">
            <v>EA</v>
          </cell>
          <cell r="H1268">
            <v>207</v>
          </cell>
          <cell r="I1268">
            <v>21200</v>
          </cell>
          <cell r="J1268">
            <v>4388400</v>
          </cell>
          <cell r="K1268">
            <v>0</v>
          </cell>
          <cell r="L1268">
            <v>0</v>
          </cell>
          <cell r="M1268">
            <v>0</v>
          </cell>
          <cell r="N1268">
            <v>0</v>
          </cell>
          <cell r="O1268">
            <v>21200</v>
          </cell>
          <cell r="P1268">
            <v>4388400</v>
          </cell>
        </row>
        <row r="1269">
          <cell r="E1269" t="str">
            <v xml:space="preserve">주철직관 (NO HUB) </v>
          </cell>
          <cell r="F1269" t="str">
            <v>D125x1500L</v>
          </cell>
          <cell r="G1269" t="str">
            <v>EA</v>
          </cell>
          <cell r="H1269">
            <v>84</v>
          </cell>
          <cell r="I1269">
            <v>25600</v>
          </cell>
          <cell r="J1269">
            <v>2150400</v>
          </cell>
          <cell r="K1269">
            <v>0</v>
          </cell>
          <cell r="L1269">
            <v>0</v>
          </cell>
          <cell r="M1269">
            <v>0</v>
          </cell>
          <cell r="N1269">
            <v>0</v>
          </cell>
          <cell r="O1269">
            <v>25600</v>
          </cell>
          <cell r="P1269">
            <v>2150400</v>
          </cell>
        </row>
        <row r="1270">
          <cell r="E1270" t="str">
            <v xml:space="preserve">백엘보 (나사) </v>
          </cell>
          <cell r="F1270" t="str">
            <v xml:space="preserve">D50 </v>
          </cell>
          <cell r="G1270" t="str">
            <v>EA</v>
          </cell>
          <cell r="H1270">
            <v>110</v>
          </cell>
          <cell r="I1270">
            <v>1825</v>
          </cell>
          <cell r="J1270">
            <v>200750</v>
          </cell>
          <cell r="K1270">
            <v>0</v>
          </cell>
          <cell r="L1270">
            <v>0</v>
          </cell>
          <cell r="M1270">
            <v>0</v>
          </cell>
          <cell r="N1270">
            <v>0</v>
          </cell>
          <cell r="O1270">
            <v>1825</v>
          </cell>
          <cell r="P1270">
            <v>200750</v>
          </cell>
        </row>
        <row r="1271">
          <cell r="E1271" t="str">
            <v xml:space="preserve">백엘보 (용접) </v>
          </cell>
          <cell r="F1271" t="str">
            <v>D100</v>
          </cell>
          <cell r="G1271" t="str">
            <v>EA</v>
          </cell>
          <cell r="H1271">
            <v>9</v>
          </cell>
          <cell r="I1271">
            <v>6150</v>
          </cell>
          <cell r="J1271">
            <v>55350</v>
          </cell>
          <cell r="K1271">
            <v>0</v>
          </cell>
          <cell r="L1271">
            <v>0</v>
          </cell>
          <cell r="M1271">
            <v>0</v>
          </cell>
          <cell r="N1271">
            <v>0</v>
          </cell>
          <cell r="O1271">
            <v>6150</v>
          </cell>
          <cell r="P1271">
            <v>55350</v>
          </cell>
        </row>
        <row r="1272">
          <cell r="E1272" t="str">
            <v xml:space="preserve">백티 (나사) </v>
          </cell>
          <cell r="F1272" t="str">
            <v xml:space="preserve">D50 </v>
          </cell>
          <cell r="G1272" t="str">
            <v>EA</v>
          </cell>
          <cell r="H1272">
            <v>46</v>
          </cell>
          <cell r="I1272">
            <v>2384</v>
          </cell>
          <cell r="J1272">
            <v>109664</v>
          </cell>
          <cell r="K1272">
            <v>0</v>
          </cell>
          <cell r="L1272">
            <v>0</v>
          </cell>
          <cell r="M1272">
            <v>0</v>
          </cell>
          <cell r="N1272">
            <v>0</v>
          </cell>
          <cell r="O1272">
            <v>2384</v>
          </cell>
          <cell r="P1272">
            <v>109664</v>
          </cell>
        </row>
        <row r="1273">
          <cell r="E1273" t="str">
            <v xml:space="preserve">백티 (용접) </v>
          </cell>
          <cell r="F1273" t="str">
            <v>D100</v>
          </cell>
          <cell r="G1273" t="str">
            <v>EA</v>
          </cell>
          <cell r="H1273">
            <v>6</v>
          </cell>
          <cell r="I1273">
            <v>3220</v>
          </cell>
          <cell r="J1273">
            <v>19320</v>
          </cell>
          <cell r="K1273">
            <v>0</v>
          </cell>
          <cell r="L1273">
            <v>0</v>
          </cell>
          <cell r="M1273">
            <v>0</v>
          </cell>
          <cell r="N1273">
            <v>0</v>
          </cell>
          <cell r="O1273">
            <v>3220</v>
          </cell>
          <cell r="P1273">
            <v>19320</v>
          </cell>
        </row>
        <row r="1274">
          <cell r="E1274" t="str">
            <v>백레듀샤(용접)</v>
          </cell>
          <cell r="F1274" t="str">
            <v>D125x100</v>
          </cell>
          <cell r="G1274" t="str">
            <v>EA</v>
          </cell>
          <cell r="H1274">
            <v>3</v>
          </cell>
          <cell r="I1274">
            <v>3907</v>
          </cell>
          <cell r="J1274">
            <v>11721</v>
          </cell>
          <cell r="K1274">
            <v>0</v>
          </cell>
          <cell r="L1274">
            <v>0</v>
          </cell>
          <cell r="M1274">
            <v>0</v>
          </cell>
          <cell r="N1274">
            <v>0</v>
          </cell>
          <cell r="O1274">
            <v>3907</v>
          </cell>
          <cell r="P1274">
            <v>11721</v>
          </cell>
        </row>
        <row r="1275">
          <cell r="E1275" t="str">
            <v>90˚단곡관(DL)</v>
          </cell>
          <cell r="F1275" t="str">
            <v xml:space="preserve">D50 </v>
          </cell>
          <cell r="G1275" t="str">
            <v>EA</v>
          </cell>
          <cell r="H1275">
            <v>3</v>
          </cell>
          <cell r="I1275">
            <v>279</v>
          </cell>
          <cell r="J1275">
            <v>837</v>
          </cell>
          <cell r="K1275">
            <v>0</v>
          </cell>
          <cell r="L1275">
            <v>0</v>
          </cell>
          <cell r="M1275">
            <v>0</v>
          </cell>
          <cell r="N1275">
            <v>0</v>
          </cell>
          <cell r="O1275">
            <v>279</v>
          </cell>
          <cell r="P1275">
            <v>837</v>
          </cell>
        </row>
        <row r="1276">
          <cell r="E1276" t="str">
            <v>90˚단곡관(DL)</v>
          </cell>
          <cell r="F1276" t="str">
            <v>D100</v>
          </cell>
          <cell r="G1276" t="str">
            <v>EA</v>
          </cell>
          <cell r="H1276">
            <v>4</v>
          </cell>
          <cell r="I1276">
            <v>1481</v>
          </cell>
          <cell r="J1276">
            <v>5924</v>
          </cell>
          <cell r="K1276">
            <v>0</v>
          </cell>
          <cell r="L1276">
            <v>0</v>
          </cell>
          <cell r="M1276">
            <v>0</v>
          </cell>
          <cell r="N1276">
            <v>0</v>
          </cell>
          <cell r="O1276">
            <v>1481</v>
          </cell>
          <cell r="P1276">
            <v>5924</v>
          </cell>
        </row>
        <row r="1277">
          <cell r="E1277" t="str">
            <v>45˚곡관(DL)</v>
          </cell>
          <cell r="F1277" t="str">
            <v xml:space="preserve">D50 </v>
          </cell>
          <cell r="G1277" t="str">
            <v>EA</v>
          </cell>
          <cell r="H1277">
            <v>10</v>
          </cell>
          <cell r="I1277">
            <v>3740</v>
          </cell>
          <cell r="J1277">
            <v>37400</v>
          </cell>
          <cell r="K1277">
            <v>0</v>
          </cell>
          <cell r="L1277">
            <v>0</v>
          </cell>
          <cell r="M1277">
            <v>0</v>
          </cell>
          <cell r="N1277">
            <v>0</v>
          </cell>
          <cell r="O1277">
            <v>3740</v>
          </cell>
          <cell r="P1277">
            <v>37400</v>
          </cell>
        </row>
        <row r="1278">
          <cell r="E1278" t="str">
            <v>45˚곡관(DL)</v>
          </cell>
          <cell r="F1278" t="str">
            <v xml:space="preserve">D75 </v>
          </cell>
          <cell r="G1278" t="str">
            <v>EA</v>
          </cell>
          <cell r="H1278">
            <v>10</v>
          </cell>
          <cell r="I1278">
            <v>5270</v>
          </cell>
          <cell r="J1278">
            <v>52700</v>
          </cell>
          <cell r="K1278">
            <v>0</v>
          </cell>
          <cell r="L1278">
            <v>0</v>
          </cell>
          <cell r="M1278">
            <v>0</v>
          </cell>
          <cell r="N1278">
            <v>0</v>
          </cell>
          <cell r="O1278">
            <v>5270</v>
          </cell>
          <cell r="P1278">
            <v>52700</v>
          </cell>
        </row>
        <row r="1279">
          <cell r="E1279" t="str">
            <v>45˚곡관(DL)</v>
          </cell>
          <cell r="F1279" t="str">
            <v>D100</v>
          </cell>
          <cell r="G1279" t="str">
            <v>EA</v>
          </cell>
          <cell r="H1279">
            <v>4</v>
          </cell>
          <cell r="I1279">
            <v>7730</v>
          </cell>
          <cell r="J1279">
            <v>30920</v>
          </cell>
          <cell r="K1279">
            <v>0</v>
          </cell>
          <cell r="L1279">
            <v>0</v>
          </cell>
          <cell r="M1279">
            <v>0</v>
          </cell>
          <cell r="N1279">
            <v>0</v>
          </cell>
          <cell r="O1279">
            <v>7730</v>
          </cell>
          <cell r="P1279">
            <v>30920</v>
          </cell>
        </row>
        <row r="1280">
          <cell r="E1280" t="str">
            <v xml:space="preserve">PVC티 (DTS) </v>
          </cell>
          <cell r="F1280" t="str">
            <v>D100xD50</v>
          </cell>
          <cell r="G1280" t="str">
            <v>EA</v>
          </cell>
          <cell r="H1280">
            <v>1</v>
          </cell>
          <cell r="I1280">
            <v>2203</v>
          </cell>
          <cell r="J1280">
            <v>2203</v>
          </cell>
          <cell r="K1280">
            <v>0</v>
          </cell>
          <cell r="L1280">
            <v>0</v>
          </cell>
          <cell r="M1280">
            <v>0</v>
          </cell>
          <cell r="N1280">
            <v>0</v>
          </cell>
          <cell r="O1280">
            <v>2203</v>
          </cell>
          <cell r="P1280">
            <v>2203</v>
          </cell>
        </row>
        <row r="1281">
          <cell r="E1281" t="str">
            <v xml:space="preserve">PVC Y관 (DTS) </v>
          </cell>
          <cell r="F1281" t="str">
            <v xml:space="preserve">D75xD50 </v>
          </cell>
          <cell r="G1281" t="str">
            <v>EA</v>
          </cell>
          <cell r="H1281">
            <v>9</v>
          </cell>
          <cell r="I1281">
            <v>3146</v>
          </cell>
          <cell r="J1281">
            <v>28314</v>
          </cell>
          <cell r="K1281">
            <v>0</v>
          </cell>
          <cell r="L1281">
            <v>0</v>
          </cell>
          <cell r="M1281">
            <v>0</v>
          </cell>
          <cell r="N1281">
            <v>0</v>
          </cell>
          <cell r="O1281">
            <v>3146</v>
          </cell>
          <cell r="P1281">
            <v>28314</v>
          </cell>
        </row>
        <row r="1282">
          <cell r="E1282" t="str">
            <v xml:space="preserve">PVC Y관 (DTS) </v>
          </cell>
          <cell r="F1282" t="str">
            <v xml:space="preserve">D75xD75 </v>
          </cell>
          <cell r="G1282" t="str">
            <v>EA</v>
          </cell>
          <cell r="H1282">
            <v>1</v>
          </cell>
          <cell r="I1282">
            <v>3529</v>
          </cell>
          <cell r="J1282">
            <v>3529</v>
          </cell>
          <cell r="K1282">
            <v>0</v>
          </cell>
          <cell r="L1282">
            <v>0</v>
          </cell>
          <cell r="M1282">
            <v>0</v>
          </cell>
          <cell r="N1282">
            <v>0</v>
          </cell>
          <cell r="O1282">
            <v>3529</v>
          </cell>
          <cell r="P1282">
            <v>3529</v>
          </cell>
        </row>
        <row r="1283">
          <cell r="E1283" t="str">
            <v xml:space="preserve">PVC Y관 (DTS) </v>
          </cell>
          <cell r="F1283" t="str">
            <v>D100xD50</v>
          </cell>
          <cell r="G1283" t="str">
            <v>EA</v>
          </cell>
          <cell r="H1283">
            <v>4</v>
          </cell>
          <cell r="I1283">
            <v>3560</v>
          </cell>
          <cell r="J1283">
            <v>14240</v>
          </cell>
          <cell r="K1283">
            <v>0</v>
          </cell>
          <cell r="L1283">
            <v>0</v>
          </cell>
          <cell r="M1283">
            <v>0</v>
          </cell>
          <cell r="N1283">
            <v>0</v>
          </cell>
          <cell r="O1283">
            <v>3560</v>
          </cell>
          <cell r="P1283">
            <v>14240</v>
          </cell>
        </row>
        <row r="1284">
          <cell r="E1284" t="str">
            <v xml:space="preserve">PVC Y관 (DTS) </v>
          </cell>
          <cell r="F1284" t="str">
            <v>D100xD75</v>
          </cell>
          <cell r="G1284" t="str">
            <v>EA</v>
          </cell>
          <cell r="H1284">
            <v>4</v>
          </cell>
          <cell r="I1284">
            <v>3721</v>
          </cell>
          <cell r="J1284">
            <v>14884</v>
          </cell>
          <cell r="K1284">
            <v>0</v>
          </cell>
          <cell r="L1284">
            <v>0</v>
          </cell>
          <cell r="M1284">
            <v>0</v>
          </cell>
          <cell r="N1284">
            <v>0</v>
          </cell>
          <cell r="O1284">
            <v>3721</v>
          </cell>
          <cell r="P1284">
            <v>14884</v>
          </cell>
        </row>
        <row r="1285">
          <cell r="E1285" t="str">
            <v xml:space="preserve">PVC Y관 (DTS) </v>
          </cell>
          <cell r="F1285" t="str">
            <v xml:space="preserve">D100xD100 </v>
          </cell>
          <cell r="G1285" t="str">
            <v>EA</v>
          </cell>
          <cell r="H1285">
            <v>2</v>
          </cell>
          <cell r="I1285">
            <v>5972</v>
          </cell>
          <cell r="J1285">
            <v>11944</v>
          </cell>
          <cell r="K1285">
            <v>0</v>
          </cell>
          <cell r="L1285">
            <v>0</v>
          </cell>
          <cell r="M1285">
            <v>0</v>
          </cell>
          <cell r="N1285">
            <v>0</v>
          </cell>
          <cell r="O1285">
            <v>5972</v>
          </cell>
          <cell r="P1285">
            <v>11944</v>
          </cell>
        </row>
        <row r="1286">
          <cell r="E1286" t="str">
            <v xml:space="preserve">PVC P트랩(DTS) </v>
          </cell>
          <cell r="F1286" t="str">
            <v xml:space="preserve">D50 </v>
          </cell>
          <cell r="G1286" t="str">
            <v>EA</v>
          </cell>
          <cell r="H1286">
            <v>13</v>
          </cell>
          <cell r="I1286">
            <v>3112</v>
          </cell>
          <cell r="J1286">
            <v>40456</v>
          </cell>
          <cell r="K1286">
            <v>0</v>
          </cell>
          <cell r="L1286">
            <v>0</v>
          </cell>
          <cell r="M1286">
            <v>0</v>
          </cell>
          <cell r="N1286">
            <v>0</v>
          </cell>
          <cell r="O1286">
            <v>3112</v>
          </cell>
          <cell r="P1286">
            <v>40456</v>
          </cell>
        </row>
        <row r="1287">
          <cell r="E1287" t="str">
            <v>PVC C.O. (DTS)</v>
          </cell>
          <cell r="F1287" t="str">
            <v xml:space="preserve">D50 </v>
          </cell>
          <cell r="G1287" t="str">
            <v>EA</v>
          </cell>
          <cell r="H1287">
            <v>10</v>
          </cell>
          <cell r="I1287">
            <v>1540</v>
          </cell>
          <cell r="J1287">
            <v>15400</v>
          </cell>
          <cell r="K1287">
            <v>0</v>
          </cell>
          <cell r="L1287">
            <v>0</v>
          </cell>
          <cell r="M1287">
            <v>0</v>
          </cell>
          <cell r="N1287">
            <v>0</v>
          </cell>
          <cell r="O1287">
            <v>1540</v>
          </cell>
          <cell r="P1287">
            <v>15400</v>
          </cell>
        </row>
        <row r="1288">
          <cell r="E1288" t="str">
            <v>PVC C.O. (DTS)</v>
          </cell>
          <cell r="F1288" t="str">
            <v xml:space="preserve">D75 </v>
          </cell>
          <cell r="G1288" t="str">
            <v>EA</v>
          </cell>
          <cell r="H1288">
            <v>5</v>
          </cell>
          <cell r="I1288">
            <v>1845</v>
          </cell>
          <cell r="J1288">
            <v>9225</v>
          </cell>
          <cell r="K1288">
            <v>0</v>
          </cell>
          <cell r="L1288">
            <v>0</v>
          </cell>
          <cell r="M1288">
            <v>0</v>
          </cell>
          <cell r="N1288">
            <v>0</v>
          </cell>
          <cell r="O1288">
            <v>1845</v>
          </cell>
          <cell r="P1288">
            <v>9225</v>
          </cell>
        </row>
        <row r="1289">
          <cell r="E1289" t="str">
            <v>PVC C.O. (DTS)</v>
          </cell>
          <cell r="F1289" t="str">
            <v>D100</v>
          </cell>
          <cell r="G1289" t="str">
            <v>EA</v>
          </cell>
          <cell r="H1289">
            <v>2</v>
          </cell>
          <cell r="I1289">
            <v>2120</v>
          </cell>
          <cell r="J1289">
            <v>4240</v>
          </cell>
          <cell r="K1289">
            <v>0</v>
          </cell>
          <cell r="L1289">
            <v>0</v>
          </cell>
          <cell r="M1289">
            <v>0</v>
          </cell>
          <cell r="N1289">
            <v>0</v>
          </cell>
          <cell r="O1289">
            <v>2120</v>
          </cell>
          <cell r="P1289">
            <v>4240</v>
          </cell>
        </row>
        <row r="1290">
          <cell r="E1290" t="str">
            <v>주철90˚곡관(NO HUB)</v>
          </cell>
          <cell r="F1290" t="str">
            <v xml:space="preserve">D50 </v>
          </cell>
          <cell r="G1290" t="str">
            <v>EA</v>
          </cell>
          <cell r="H1290">
            <v>2</v>
          </cell>
          <cell r="I1290">
            <v>3230</v>
          </cell>
          <cell r="J1290">
            <v>6460</v>
          </cell>
          <cell r="K1290">
            <v>0</v>
          </cell>
          <cell r="L1290">
            <v>0</v>
          </cell>
          <cell r="M1290">
            <v>0</v>
          </cell>
          <cell r="N1290">
            <v>0</v>
          </cell>
          <cell r="O1290">
            <v>3230</v>
          </cell>
          <cell r="P1290">
            <v>6460</v>
          </cell>
        </row>
        <row r="1291">
          <cell r="E1291" t="str">
            <v>주철90˚곡관(NO HUB)</v>
          </cell>
          <cell r="F1291" t="str">
            <v xml:space="preserve">D75 </v>
          </cell>
          <cell r="G1291" t="str">
            <v>EA</v>
          </cell>
          <cell r="H1291">
            <v>17</v>
          </cell>
          <cell r="I1291">
            <v>5270</v>
          </cell>
          <cell r="J1291">
            <v>89590</v>
          </cell>
          <cell r="K1291">
            <v>0</v>
          </cell>
          <cell r="L1291">
            <v>0</v>
          </cell>
          <cell r="M1291">
            <v>0</v>
          </cell>
          <cell r="N1291">
            <v>0</v>
          </cell>
          <cell r="O1291">
            <v>5270</v>
          </cell>
          <cell r="P1291">
            <v>89590</v>
          </cell>
        </row>
        <row r="1292">
          <cell r="E1292" t="str">
            <v>주철90˚곡관(NO HUB)</v>
          </cell>
          <cell r="F1292" t="str">
            <v>D100</v>
          </cell>
          <cell r="G1292" t="str">
            <v>EA</v>
          </cell>
          <cell r="H1292">
            <v>83</v>
          </cell>
          <cell r="I1292">
            <v>11050</v>
          </cell>
          <cell r="J1292">
            <v>917150</v>
          </cell>
          <cell r="K1292">
            <v>0</v>
          </cell>
          <cell r="L1292">
            <v>0</v>
          </cell>
          <cell r="M1292">
            <v>0</v>
          </cell>
          <cell r="N1292">
            <v>0</v>
          </cell>
          <cell r="O1292">
            <v>11050</v>
          </cell>
          <cell r="P1292">
            <v>917150</v>
          </cell>
        </row>
        <row r="1293">
          <cell r="E1293" t="str">
            <v>주철45˚곡관(NO HUB)</v>
          </cell>
          <cell r="F1293" t="str">
            <v xml:space="preserve">D50 </v>
          </cell>
          <cell r="G1293" t="str">
            <v>EA</v>
          </cell>
          <cell r="H1293">
            <v>96</v>
          </cell>
          <cell r="I1293">
            <v>1190</v>
          </cell>
          <cell r="J1293">
            <v>114240</v>
          </cell>
          <cell r="K1293">
            <v>0</v>
          </cell>
          <cell r="L1293">
            <v>0</v>
          </cell>
          <cell r="M1293">
            <v>0</v>
          </cell>
          <cell r="N1293">
            <v>0</v>
          </cell>
          <cell r="O1293">
            <v>1190</v>
          </cell>
          <cell r="P1293">
            <v>114240</v>
          </cell>
        </row>
        <row r="1294">
          <cell r="E1294" t="str">
            <v>주철45˚곡관(NO HUB)</v>
          </cell>
          <cell r="F1294" t="str">
            <v xml:space="preserve">D75 </v>
          </cell>
          <cell r="G1294" t="str">
            <v>EA</v>
          </cell>
          <cell r="H1294">
            <v>130</v>
          </cell>
          <cell r="I1294">
            <v>1950</v>
          </cell>
          <cell r="J1294">
            <v>253500</v>
          </cell>
          <cell r="K1294">
            <v>0</v>
          </cell>
          <cell r="L1294">
            <v>0</v>
          </cell>
          <cell r="M1294">
            <v>0</v>
          </cell>
          <cell r="N1294">
            <v>0</v>
          </cell>
          <cell r="O1294">
            <v>1950</v>
          </cell>
          <cell r="P1294">
            <v>253500</v>
          </cell>
        </row>
        <row r="1295">
          <cell r="E1295" t="str">
            <v>주철45˚곡관(NO HUB)</v>
          </cell>
          <cell r="F1295" t="str">
            <v>D100</v>
          </cell>
          <cell r="G1295" t="str">
            <v>EA</v>
          </cell>
          <cell r="H1295">
            <v>153</v>
          </cell>
          <cell r="I1295">
            <v>7730</v>
          </cell>
          <cell r="J1295">
            <v>1182690</v>
          </cell>
          <cell r="K1295">
            <v>0</v>
          </cell>
          <cell r="L1295">
            <v>0</v>
          </cell>
          <cell r="M1295">
            <v>0</v>
          </cell>
          <cell r="N1295">
            <v>0</v>
          </cell>
          <cell r="O1295">
            <v>7730</v>
          </cell>
          <cell r="P1295">
            <v>1182690</v>
          </cell>
        </row>
        <row r="1296">
          <cell r="E1296" t="str">
            <v>주철45˚곡관(NO HUB)</v>
          </cell>
          <cell r="F1296" t="str">
            <v>D125</v>
          </cell>
          <cell r="G1296" t="str">
            <v>EA</v>
          </cell>
          <cell r="H1296">
            <v>47</v>
          </cell>
          <cell r="I1296">
            <v>11900</v>
          </cell>
          <cell r="J1296">
            <v>559300</v>
          </cell>
          <cell r="K1296">
            <v>0</v>
          </cell>
          <cell r="L1296">
            <v>0</v>
          </cell>
          <cell r="M1296">
            <v>0</v>
          </cell>
          <cell r="N1296">
            <v>0</v>
          </cell>
          <cell r="O1296">
            <v>11900</v>
          </cell>
          <cell r="P1296">
            <v>559300</v>
          </cell>
        </row>
        <row r="1297">
          <cell r="E1297" t="str">
            <v>주철Y관(NO HUB)</v>
          </cell>
          <cell r="F1297" t="str">
            <v xml:space="preserve">D50xD50 </v>
          </cell>
          <cell r="G1297" t="str">
            <v>EA</v>
          </cell>
          <cell r="H1297">
            <v>15</v>
          </cell>
          <cell r="I1297">
            <v>1150</v>
          </cell>
          <cell r="J1297">
            <v>17250</v>
          </cell>
          <cell r="K1297">
            <v>0</v>
          </cell>
          <cell r="L1297">
            <v>0</v>
          </cell>
          <cell r="M1297">
            <v>0</v>
          </cell>
          <cell r="N1297">
            <v>0</v>
          </cell>
          <cell r="O1297">
            <v>1150</v>
          </cell>
          <cell r="P1297">
            <v>17250</v>
          </cell>
        </row>
        <row r="1298">
          <cell r="E1298" t="str">
            <v>주철Y관(NO HUB)</v>
          </cell>
          <cell r="F1298" t="str">
            <v xml:space="preserve">D75xD50 </v>
          </cell>
          <cell r="G1298" t="str">
            <v>EA</v>
          </cell>
          <cell r="H1298">
            <v>40</v>
          </cell>
          <cell r="I1298">
            <v>2800</v>
          </cell>
          <cell r="J1298">
            <v>112000</v>
          </cell>
          <cell r="K1298">
            <v>0</v>
          </cell>
          <cell r="L1298">
            <v>0</v>
          </cell>
          <cell r="M1298">
            <v>0</v>
          </cell>
          <cell r="N1298">
            <v>0</v>
          </cell>
          <cell r="O1298">
            <v>2800</v>
          </cell>
          <cell r="P1298">
            <v>112000</v>
          </cell>
        </row>
        <row r="1299">
          <cell r="E1299" t="str">
            <v>주철Y관(NO HUB)</v>
          </cell>
          <cell r="F1299" t="str">
            <v xml:space="preserve">D75xD75 </v>
          </cell>
          <cell r="G1299" t="str">
            <v>EA</v>
          </cell>
          <cell r="H1299">
            <v>60</v>
          </cell>
          <cell r="I1299">
            <v>5270</v>
          </cell>
          <cell r="J1299">
            <v>316200</v>
          </cell>
          <cell r="K1299">
            <v>0</v>
          </cell>
          <cell r="L1299">
            <v>0</v>
          </cell>
          <cell r="M1299">
            <v>0</v>
          </cell>
          <cell r="N1299">
            <v>0</v>
          </cell>
          <cell r="O1299">
            <v>5270</v>
          </cell>
          <cell r="P1299">
            <v>316200</v>
          </cell>
        </row>
        <row r="1300">
          <cell r="E1300" t="str">
            <v>주철Y관(NO HUB)</v>
          </cell>
          <cell r="F1300" t="str">
            <v>D100xD50</v>
          </cell>
          <cell r="G1300" t="str">
            <v>EA</v>
          </cell>
          <cell r="H1300">
            <v>18</v>
          </cell>
          <cell r="I1300">
            <v>3820</v>
          </cell>
          <cell r="J1300">
            <v>68760</v>
          </cell>
          <cell r="K1300">
            <v>0</v>
          </cell>
          <cell r="L1300">
            <v>0</v>
          </cell>
          <cell r="M1300">
            <v>0</v>
          </cell>
          <cell r="N1300">
            <v>0</v>
          </cell>
          <cell r="O1300">
            <v>3820</v>
          </cell>
          <cell r="P1300">
            <v>68760</v>
          </cell>
        </row>
        <row r="1301">
          <cell r="E1301" t="str">
            <v>주철Y관(NO HUB)</v>
          </cell>
          <cell r="F1301" t="str">
            <v>D100xD75</v>
          </cell>
          <cell r="G1301" t="str">
            <v>EA</v>
          </cell>
          <cell r="H1301">
            <v>79</v>
          </cell>
          <cell r="I1301">
            <v>4420</v>
          </cell>
          <cell r="J1301">
            <v>349180</v>
          </cell>
          <cell r="K1301">
            <v>0</v>
          </cell>
          <cell r="L1301">
            <v>0</v>
          </cell>
          <cell r="M1301">
            <v>0</v>
          </cell>
          <cell r="N1301">
            <v>0</v>
          </cell>
          <cell r="O1301">
            <v>4420</v>
          </cell>
          <cell r="P1301">
            <v>349180</v>
          </cell>
        </row>
        <row r="1302">
          <cell r="E1302" t="str">
            <v>주철Y관(NO HUB)</v>
          </cell>
          <cell r="F1302" t="str">
            <v xml:space="preserve">D100xD100 </v>
          </cell>
          <cell r="G1302" t="str">
            <v>EA</v>
          </cell>
          <cell r="H1302">
            <v>61</v>
          </cell>
          <cell r="I1302">
            <v>6290</v>
          </cell>
          <cell r="J1302">
            <v>383690</v>
          </cell>
          <cell r="K1302">
            <v>0</v>
          </cell>
          <cell r="L1302">
            <v>0</v>
          </cell>
          <cell r="M1302">
            <v>0</v>
          </cell>
          <cell r="N1302">
            <v>0</v>
          </cell>
          <cell r="O1302">
            <v>6290</v>
          </cell>
          <cell r="P1302">
            <v>383690</v>
          </cell>
        </row>
        <row r="1303">
          <cell r="E1303" t="str">
            <v>주철Y관(NO HUB)</v>
          </cell>
          <cell r="F1303" t="str">
            <v xml:space="preserve">D125xD100 </v>
          </cell>
          <cell r="G1303" t="str">
            <v>EA</v>
          </cell>
          <cell r="H1303">
            <v>56</v>
          </cell>
          <cell r="I1303">
            <v>12790</v>
          </cell>
          <cell r="J1303">
            <v>716240</v>
          </cell>
          <cell r="K1303">
            <v>0</v>
          </cell>
          <cell r="L1303">
            <v>0</v>
          </cell>
          <cell r="M1303">
            <v>0</v>
          </cell>
          <cell r="N1303">
            <v>0</v>
          </cell>
          <cell r="O1303">
            <v>12790</v>
          </cell>
          <cell r="P1303">
            <v>716240</v>
          </cell>
        </row>
        <row r="1304">
          <cell r="E1304" t="str">
            <v>주철Y관(NO HUB)</v>
          </cell>
          <cell r="F1304" t="str">
            <v xml:space="preserve">D125xD125 </v>
          </cell>
          <cell r="G1304" t="str">
            <v>EA</v>
          </cell>
          <cell r="H1304">
            <v>18</v>
          </cell>
          <cell r="I1304">
            <v>14069</v>
          </cell>
          <cell r="J1304">
            <v>253242</v>
          </cell>
          <cell r="K1304">
            <v>0</v>
          </cell>
          <cell r="L1304">
            <v>0</v>
          </cell>
          <cell r="M1304">
            <v>0</v>
          </cell>
          <cell r="N1304">
            <v>0</v>
          </cell>
          <cell r="O1304">
            <v>14069</v>
          </cell>
          <cell r="P1304">
            <v>253242</v>
          </cell>
        </row>
        <row r="1305">
          <cell r="E1305" t="str">
            <v>주철90°Y관(NO HUB)</v>
          </cell>
          <cell r="F1305" t="str">
            <v xml:space="preserve">D75xD50 </v>
          </cell>
          <cell r="G1305" t="str">
            <v>EA</v>
          </cell>
          <cell r="H1305">
            <v>3</v>
          </cell>
          <cell r="I1305">
            <v>3400</v>
          </cell>
          <cell r="J1305">
            <v>10200</v>
          </cell>
          <cell r="K1305">
            <v>0</v>
          </cell>
          <cell r="L1305">
            <v>0</v>
          </cell>
          <cell r="M1305">
            <v>0</v>
          </cell>
          <cell r="N1305">
            <v>0</v>
          </cell>
          <cell r="O1305">
            <v>3400</v>
          </cell>
          <cell r="P1305">
            <v>10200</v>
          </cell>
        </row>
        <row r="1306">
          <cell r="E1306" t="str">
            <v>주철90°Y관(NO HUB)</v>
          </cell>
          <cell r="F1306" t="str">
            <v xml:space="preserve">D75xD75 </v>
          </cell>
          <cell r="G1306" t="str">
            <v>EA</v>
          </cell>
          <cell r="H1306">
            <v>1</v>
          </cell>
          <cell r="I1306">
            <v>5270</v>
          </cell>
          <cell r="J1306">
            <v>5270</v>
          </cell>
          <cell r="K1306">
            <v>0</v>
          </cell>
          <cell r="L1306">
            <v>0</v>
          </cell>
          <cell r="M1306">
            <v>0</v>
          </cell>
          <cell r="N1306">
            <v>0</v>
          </cell>
          <cell r="O1306">
            <v>5270</v>
          </cell>
          <cell r="P1306">
            <v>5270</v>
          </cell>
        </row>
        <row r="1307">
          <cell r="E1307" t="str">
            <v>주철90°Y관(NO HUB)</v>
          </cell>
          <cell r="F1307" t="str">
            <v xml:space="preserve">D100xD100 </v>
          </cell>
          <cell r="G1307" t="str">
            <v>EA</v>
          </cell>
          <cell r="H1307">
            <v>6</v>
          </cell>
          <cell r="I1307">
            <v>9860</v>
          </cell>
          <cell r="J1307">
            <v>59160</v>
          </cell>
          <cell r="K1307">
            <v>0</v>
          </cell>
          <cell r="L1307">
            <v>0</v>
          </cell>
          <cell r="M1307">
            <v>0</v>
          </cell>
          <cell r="N1307">
            <v>0</v>
          </cell>
          <cell r="O1307">
            <v>9860</v>
          </cell>
          <cell r="P1307">
            <v>59160</v>
          </cell>
        </row>
        <row r="1308">
          <cell r="E1308" t="str">
            <v>주철90°Y관(NO HUB)</v>
          </cell>
          <cell r="F1308" t="str">
            <v xml:space="preserve">D125xD100 </v>
          </cell>
          <cell r="G1308" t="str">
            <v>EA</v>
          </cell>
          <cell r="H1308">
            <v>1</v>
          </cell>
          <cell r="I1308">
            <v>15600</v>
          </cell>
          <cell r="J1308">
            <v>15600</v>
          </cell>
          <cell r="K1308">
            <v>0</v>
          </cell>
          <cell r="L1308">
            <v>0</v>
          </cell>
          <cell r="M1308">
            <v>0</v>
          </cell>
          <cell r="N1308">
            <v>0</v>
          </cell>
          <cell r="O1308">
            <v>15600</v>
          </cell>
          <cell r="P1308">
            <v>15600</v>
          </cell>
        </row>
        <row r="1309">
          <cell r="E1309" t="str">
            <v>주철90°Y관(NO HUB)</v>
          </cell>
          <cell r="F1309" t="str">
            <v xml:space="preserve">D125xD125 </v>
          </cell>
          <cell r="G1309" t="str">
            <v>EA</v>
          </cell>
          <cell r="H1309">
            <v>6</v>
          </cell>
          <cell r="I1309">
            <v>17000</v>
          </cell>
          <cell r="J1309">
            <v>102000</v>
          </cell>
          <cell r="K1309">
            <v>0</v>
          </cell>
          <cell r="L1309">
            <v>0</v>
          </cell>
          <cell r="M1309">
            <v>0</v>
          </cell>
          <cell r="N1309">
            <v>0</v>
          </cell>
          <cell r="O1309">
            <v>17000</v>
          </cell>
          <cell r="P1309">
            <v>102000</v>
          </cell>
        </row>
        <row r="1310">
          <cell r="E1310" t="str">
            <v>주철배수T관(NO HUB)</v>
          </cell>
          <cell r="F1310" t="str">
            <v xml:space="preserve">D75xD50 </v>
          </cell>
          <cell r="G1310" t="str">
            <v>EA</v>
          </cell>
          <cell r="H1310">
            <v>15</v>
          </cell>
          <cell r="I1310">
            <v>2674</v>
          </cell>
          <cell r="J1310">
            <v>40110</v>
          </cell>
          <cell r="K1310">
            <v>0</v>
          </cell>
          <cell r="L1310">
            <v>0</v>
          </cell>
          <cell r="M1310">
            <v>0</v>
          </cell>
          <cell r="N1310">
            <v>0</v>
          </cell>
          <cell r="O1310">
            <v>2674</v>
          </cell>
          <cell r="P1310">
            <v>40110</v>
          </cell>
        </row>
        <row r="1311">
          <cell r="E1311" t="str">
            <v>주철배수T관(NO HUB)</v>
          </cell>
          <cell r="F1311" t="str">
            <v>D100xD50</v>
          </cell>
          <cell r="G1311" t="str">
            <v>EA</v>
          </cell>
          <cell r="H1311">
            <v>24</v>
          </cell>
          <cell r="I1311">
            <v>3820</v>
          </cell>
          <cell r="J1311">
            <v>91680</v>
          </cell>
          <cell r="K1311">
            <v>0</v>
          </cell>
          <cell r="L1311">
            <v>0</v>
          </cell>
          <cell r="M1311">
            <v>0</v>
          </cell>
          <cell r="N1311">
            <v>0</v>
          </cell>
          <cell r="O1311">
            <v>3820</v>
          </cell>
          <cell r="P1311">
            <v>91680</v>
          </cell>
        </row>
        <row r="1312">
          <cell r="E1312" t="str">
            <v>주철배수T관(NO HUB)</v>
          </cell>
          <cell r="F1312" t="str">
            <v>D125xD50</v>
          </cell>
          <cell r="G1312" t="str">
            <v>EA</v>
          </cell>
          <cell r="H1312">
            <v>16</v>
          </cell>
          <cell r="I1312">
            <v>5690</v>
          </cell>
          <cell r="J1312">
            <v>91040</v>
          </cell>
          <cell r="K1312">
            <v>0</v>
          </cell>
          <cell r="L1312">
            <v>0</v>
          </cell>
          <cell r="M1312">
            <v>0</v>
          </cell>
          <cell r="N1312">
            <v>0</v>
          </cell>
          <cell r="O1312">
            <v>5690</v>
          </cell>
          <cell r="P1312">
            <v>91040</v>
          </cell>
        </row>
        <row r="1313">
          <cell r="E1313" t="str">
            <v>황동제 바닥배수구(F.D)</v>
          </cell>
          <cell r="F1313" t="str">
            <v xml:space="preserve">D50 </v>
          </cell>
          <cell r="G1313" t="str">
            <v>EA</v>
          </cell>
          <cell r="H1313">
            <v>6</v>
          </cell>
          <cell r="I1313">
            <v>5270</v>
          </cell>
          <cell r="J1313">
            <v>31620</v>
          </cell>
          <cell r="K1313">
            <v>0</v>
          </cell>
          <cell r="L1313">
            <v>0</v>
          </cell>
          <cell r="M1313">
            <v>0</v>
          </cell>
          <cell r="N1313">
            <v>0</v>
          </cell>
          <cell r="O1313">
            <v>5270</v>
          </cell>
          <cell r="P1313">
            <v>31620</v>
          </cell>
        </row>
        <row r="1314">
          <cell r="E1314" t="str">
            <v>황동제 바닥배수구(F.D)</v>
          </cell>
          <cell r="F1314" t="str">
            <v xml:space="preserve">D75 </v>
          </cell>
          <cell r="G1314" t="str">
            <v>EA</v>
          </cell>
          <cell r="H1314">
            <v>52</v>
          </cell>
          <cell r="I1314">
            <v>8670</v>
          </cell>
          <cell r="J1314">
            <v>450840</v>
          </cell>
          <cell r="K1314">
            <v>0</v>
          </cell>
          <cell r="L1314">
            <v>0</v>
          </cell>
          <cell r="M1314">
            <v>0</v>
          </cell>
          <cell r="N1314">
            <v>0</v>
          </cell>
          <cell r="O1314">
            <v>8670</v>
          </cell>
          <cell r="P1314">
            <v>450840</v>
          </cell>
        </row>
        <row r="1315">
          <cell r="E1315" t="str">
            <v>주철P트랩(NO HUB)</v>
          </cell>
          <cell r="F1315" t="str">
            <v xml:space="preserve">D50 </v>
          </cell>
          <cell r="G1315" t="str">
            <v>EA</v>
          </cell>
          <cell r="H1315">
            <v>61</v>
          </cell>
          <cell r="I1315">
            <v>6540</v>
          </cell>
          <cell r="J1315">
            <v>398940</v>
          </cell>
          <cell r="K1315">
            <v>0</v>
          </cell>
          <cell r="L1315">
            <v>0</v>
          </cell>
          <cell r="M1315">
            <v>0</v>
          </cell>
          <cell r="N1315">
            <v>0</v>
          </cell>
          <cell r="O1315">
            <v>6540</v>
          </cell>
          <cell r="P1315">
            <v>398940</v>
          </cell>
        </row>
        <row r="1316">
          <cell r="E1316" t="str">
            <v>주철P트랩(NO HUB)</v>
          </cell>
          <cell r="F1316" t="str">
            <v xml:space="preserve">D75 </v>
          </cell>
          <cell r="G1316" t="str">
            <v>EA</v>
          </cell>
          <cell r="H1316">
            <v>117</v>
          </cell>
          <cell r="I1316">
            <v>11130</v>
          </cell>
          <cell r="J1316">
            <v>1302210</v>
          </cell>
          <cell r="K1316">
            <v>0</v>
          </cell>
          <cell r="L1316">
            <v>0</v>
          </cell>
          <cell r="M1316">
            <v>0</v>
          </cell>
          <cell r="N1316">
            <v>0</v>
          </cell>
          <cell r="O1316">
            <v>11130</v>
          </cell>
          <cell r="P1316">
            <v>1302210</v>
          </cell>
        </row>
        <row r="1317">
          <cell r="E1317" t="str">
            <v xml:space="preserve">주철C.O (NO HUB) </v>
          </cell>
          <cell r="F1317" t="str">
            <v xml:space="preserve">D50 </v>
          </cell>
          <cell r="G1317" t="str">
            <v>EA</v>
          </cell>
          <cell r="H1317">
            <v>20</v>
          </cell>
          <cell r="I1317">
            <v>3990</v>
          </cell>
          <cell r="J1317">
            <v>79800</v>
          </cell>
          <cell r="K1317">
            <v>0</v>
          </cell>
          <cell r="L1317">
            <v>0</v>
          </cell>
          <cell r="M1317">
            <v>0</v>
          </cell>
          <cell r="N1317">
            <v>0</v>
          </cell>
          <cell r="O1317">
            <v>3990</v>
          </cell>
          <cell r="P1317">
            <v>79800</v>
          </cell>
        </row>
        <row r="1318">
          <cell r="E1318" t="str">
            <v xml:space="preserve">주철C.O (NO HUB) </v>
          </cell>
          <cell r="F1318" t="str">
            <v xml:space="preserve">D75 </v>
          </cell>
          <cell r="G1318" t="str">
            <v>EA</v>
          </cell>
          <cell r="H1318">
            <v>34</v>
          </cell>
          <cell r="I1318">
            <v>4500</v>
          </cell>
          <cell r="J1318">
            <v>153000</v>
          </cell>
          <cell r="K1318">
            <v>0</v>
          </cell>
          <cell r="L1318">
            <v>0</v>
          </cell>
          <cell r="M1318">
            <v>0</v>
          </cell>
          <cell r="N1318">
            <v>0</v>
          </cell>
          <cell r="O1318">
            <v>4500</v>
          </cell>
          <cell r="P1318">
            <v>153000</v>
          </cell>
        </row>
        <row r="1319">
          <cell r="E1319" t="str">
            <v xml:space="preserve">주철C.O (NO HUB) </v>
          </cell>
          <cell r="F1319" t="str">
            <v>D100</v>
          </cell>
          <cell r="G1319" t="str">
            <v>EA</v>
          </cell>
          <cell r="H1319">
            <v>44</v>
          </cell>
          <cell r="I1319">
            <v>5180</v>
          </cell>
          <cell r="J1319">
            <v>227920</v>
          </cell>
          <cell r="K1319">
            <v>0</v>
          </cell>
          <cell r="L1319">
            <v>0</v>
          </cell>
          <cell r="M1319">
            <v>0</v>
          </cell>
          <cell r="N1319">
            <v>0</v>
          </cell>
          <cell r="O1319">
            <v>5180</v>
          </cell>
          <cell r="P1319">
            <v>227920</v>
          </cell>
        </row>
        <row r="1320">
          <cell r="E1320" t="str">
            <v xml:space="preserve">주철C.O (NO HUB) </v>
          </cell>
          <cell r="F1320" t="str">
            <v>D125</v>
          </cell>
          <cell r="G1320" t="str">
            <v>EA</v>
          </cell>
          <cell r="H1320">
            <v>25</v>
          </cell>
          <cell r="I1320">
            <v>8410</v>
          </cell>
          <cell r="J1320">
            <v>210250</v>
          </cell>
          <cell r="K1320">
            <v>0</v>
          </cell>
          <cell r="L1320">
            <v>0</v>
          </cell>
          <cell r="M1320">
            <v>0</v>
          </cell>
          <cell r="N1320">
            <v>0</v>
          </cell>
          <cell r="O1320">
            <v>8410</v>
          </cell>
          <cell r="P1320">
            <v>210250</v>
          </cell>
        </row>
        <row r="1321">
          <cell r="E1321" t="str">
            <v>스텐캡</v>
          </cell>
          <cell r="F1321" t="str">
            <v xml:space="preserve">D50 </v>
          </cell>
          <cell r="G1321" t="str">
            <v>EA</v>
          </cell>
          <cell r="H1321">
            <v>2</v>
          </cell>
          <cell r="I1321">
            <v>2400</v>
          </cell>
          <cell r="J1321">
            <v>4800</v>
          </cell>
          <cell r="K1321">
            <v>0</v>
          </cell>
          <cell r="L1321">
            <v>0</v>
          </cell>
          <cell r="M1321">
            <v>0</v>
          </cell>
          <cell r="N1321">
            <v>0</v>
          </cell>
          <cell r="O1321">
            <v>2400</v>
          </cell>
          <cell r="P1321">
            <v>4800</v>
          </cell>
        </row>
        <row r="1322">
          <cell r="E1322" t="str">
            <v>오물거름망</v>
          </cell>
          <cell r="F1322" t="str">
            <v>D60.5x300L(STS)</v>
          </cell>
          <cell r="G1322" t="str">
            <v>EA</v>
          </cell>
          <cell r="H1322">
            <v>52</v>
          </cell>
          <cell r="I1322">
            <v>3500</v>
          </cell>
          <cell r="J1322">
            <v>182000</v>
          </cell>
          <cell r="K1322">
            <v>0</v>
          </cell>
          <cell r="L1322">
            <v>0</v>
          </cell>
          <cell r="M1322">
            <v>0</v>
          </cell>
          <cell r="N1322">
            <v>0</v>
          </cell>
          <cell r="O1322">
            <v>3500</v>
          </cell>
          <cell r="P1322">
            <v>182000</v>
          </cell>
        </row>
        <row r="1323">
          <cell r="E1323" t="str">
            <v>강관용접</v>
          </cell>
          <cell r="F1323" t="str">
            <v xml:space="preserve">D50 </v>
          </cell>
          <cell r="G1323" t="str">
            <v>개소</v>
          </cell>
          <cell r="H1323">
            <v>3</v>
          </cell>
          <cell r="I1323">
            <v>54</v>
          </cell>
          <cell r="J1323">
            <v>162</v>
          </cell>
          <cell r="K1323">
            <v>6614</v>
          </cell>
          <cell r="L1323">
            <v>19842</v>
          </cell>
          <cell r="M1323">
            <v>0</v>
          </cell>
          <cell r="N1323">
            <v>0</v>
          </cell>
          <cell r="O1323">
            <v>6668</v>
          </cell>
          <cell r="P1323">
            <v>20004</v>
          </cell>
        </row>
        <row r="1324">
          <cell r="E1324" t="str">
            <v>강관용접</v>
          </cell>
          <cell r="F1324" t="str">
            <v>D100</v>
          </cell>
          <cell r="G1324" t="str">
            <v>개소</v>
          </cell>
          <cell r="H1324">
            <v>36</v>
          </cell>
          <cell r="I1324">
            <v>254</v>
          </cell>
          <cell r="J1324">
            <v>9144</v>
          </cell>
          <cell r="K1324">
            <v>9978</v>
          </cell>
          <cell r="L1324">
            <v>359208</v>
          </cell>
          <cell r="M1324">
            <v>0</v>
          </cell>
          <cell r="N1324">
            <v>0</v>
          </cell>
          <cell r="O1324">
            <v>10232</v>
          </cell>
          <cell r="P1324">
            <v>368352</v>
          </cell>
        </row>
        <row r="1325">
          <cell r="E1325" t="str">
            <v>강관용접</v>
          </cell>
          <cell r="F1325" t="str">
            <v>D125</v>
          </cell>
          <cell r="G1325" t="str">
            <v>개소</v>
          </cell>
          <cell r="H1325">
            <v>3</v>
          </cell>
          <cell r="I1325">
            <v>427</v>
          </cell>
          <cell r="J1325">
            <v>1281</v>
          </cell>
          <cell r="K1325">
            <v>10294</v>
          </cell>
          <cell r="L1325">
            <v>30882</v>
          </cell>
          <cell r="M1325">
            <v>0</v>
          </cell>
          <cell r="N1325">
            <v>0</v>
          </cell>
          <cell r="O1325">
            <v>10721</v>
          </cell>
          <cell r="P1325">
            <v>32163</v>
          </cell>
        </row>
        <row r="1326">
          <cell r="E1326" t="str">
            <v>일반행거(달대볼트)</v>
          </cell>
          <cell r="F1326" t="str">
            <v xml:space="preserve">D50 </v>
          </cell>
          <cell r="G1326" t="str">
            <v>개소</v>
          </cell>
          <cell r="H1326">
            <v>221</v>
          </cell>
          <cell r="I1326">
            <v>950</v>
          </cell>
          <cell r="J1326">
            <v>209950</v>
          </cell>
          <cell r="K1326">
            <v>52</v>
          </cell>
          <cell r="L1326">
            <v>11492</v>
          </cell>
          <cell r="M1326">
            <v>0</v>
          </cell>
          <cell r="N1326">
            <v>0</v>
          </cell>
          <cell r="O1326">
            <v>1002</v>
          </cell>
          <cell r="P1326">
            <v>221442</v>
          </cell>
        </row>
        <row r="1327">
          <cell r="E1327" t="str">
            <v>일반행거(달대볼트)</v>
          </cell>
          <cell r="F1327" t="str">
            <v xml:space="preserve">D80 </v>
          </cell>
          <cell r="G1327" t="str">
            <v>개소</v>
          </cell>
          <cell r="H1327">
            <v>148</v>
          </cell>
          <cell r="I1327">
            <v>1410</v>
          </cell>
          <cell r="J1327">
            <v>208680</v>
          </cell>
          <cell r="K1327">
            <v>52</v>
          </cell>
          <cell r="L1327">
            <v>7696</v>
          </cell>
          <cell r="M1327">
            <v>0</v>
          </cell>
          <cell r="N1327">
            <v>0</v>
          </cell>
          <cell r="O1327">
            <v>1462</v>
          </cell>
          <cell r="P1327">
            <v>216376</v>
          </cell>
        </row>
        <row r="1328">
          <cell r="E1328" t="str">
            <v>일반행거(달대볼트)</v>
          </cell>
          <cell r="F1328" t="str">
            <v>D100</v>
          </cell>
          <cell r="G1328" t="str">
            <v>개소</v>
          </cell>
          <cell r="H1328">
            <v>210</v>
          </cell>
          <cell r="I1328">
            <v>1665</v>
          </cell>
          <cell r="J1328">
            <v>349650</v>
          </cell>
          <cell r="K1328">
            <v>71</v>
          </cell>
          <cell r="L1328">
            <v>14910</v>
          </cell>
          <cell r="M1328">
            <v>0</v>
          </cell>
          <cell r="N1328">
            <v>0</v>
          </cell>
          <cell r="O1328">
            <v>1736</v>
          </cell>
          <cell r="P1328">
            <v>364560</v>
          </cell>
        </row>
        <row r="1329">
          <cell r="E1329" t="str">
            <v>일반행거(달대볼트)</v>
          </cell>
          <cell r="F1329" t="str">
            <v>D125</v>
          </cell>
          <cell r="G1329" t="str">
            <v>개소</v>
          </cell>
          <cell r="H1329">
            <v>83</v>
          </cell>
          <cell r="I1329">
            <v>2150</v>
          </cell>
          <cell r="J1329">
            <v>178450</v>
          </cell>
          <cell r="K1329">
            <v>71</v>
          </cell>
          <cell r="L1329">
            <v>5893</v>
          </cell>
          <cell r="M1329">
            <v>0</v>
          </cell>
          <cell r="N1329">
            <v>0</v>
          </cell>
          <cell r="O1329">
            <v>2221</v>
          </cell>
          <cell r="P1329">
            <v>184343</v>
          </cell>
        </row>
        <row r="1330">
          <cell r="E1330" t="str">
            <v>강관스리브(지수판제외)</v>
          </cell>
          <cell r="F1330" t="str">
            <v xml:space="preserve">D50 </v>
          </cell>
          <cell r="G1330" t="str">
            <v>개소</v>
          </cell>
          <cell r="H1330">
            <v>53</v>
          </cell>
          <cell r="I1330">
            <v>3739</v>
          </cell>
          <cell r="J1330">
            <v>198167</v>
          </cell>
          <cell r="K1330">
            <v>410</v>
          </cell>
          <cell r="L1330">
            <v>21730</v>
          </cell>
          <cell r="M1330">
            <v>0</v>
          </cell>
          <cell r="N1330">
            <v>0</v>
          </cell>
          <cell r="O1330">
            <v>4149</v>
          </cell>
          <cell r="P1330">
            <v>219897</v>
          </cell>
        </row>
        <row r="1331">
          <cell r="E1331" t="str">
            <v>강관스리브(지수판제외)</v>
          </cell>
          <cell r="F1331" t="str">
            <v xml:space="preserve">D80 </v>
          </cell>
          <cell r="G1331" t="str">
            <v>개소</v>
          </cell>
          <cell r="H1331">
            <v>10</v>
          </cell>
          <cell r="I1331">
            <v>8133</v>
          </cell>
          <cell r="J1331">
            <v>81330</v>
          </cell>
          <cell r="K1331">
            <v>895</v>
          </cell>
          <cell r="L1331">
            <v>8950</v>
          </cell>
          <cell r="M1331">
            <v>0</v>
          </cell>
          <cell r="N1331">
            <v>0</v>
          </cell>
          <cell r="O1331">
            <v>9028</v>
          </cell>
          <cell r="P1331">
            <v>90280</v>
          </cell>
        </row>
        <row r="1332">
          <cell r="E1332" t="str">
            <v>강관스리브(지수판제외)</v>
          </cell>
          <cell r="F1332" t="str">
            <v>D100</v>
          </cell>
          <cell r="G1332" t="str">
            <v>개소</v>
          </cell>
          <cell r="H1332">
            <v>8</v>
          </cell>
          <cell r="I1332">
            <v>13583</v>
          </cell>
          <cell r="J1332">
            <v>108664</v>
          </cell>
          <cell r="K1332">
            <v>1026</v>
          </cell>
          <cell r="L1332">
            <v>8208</v>
          </cell>
          <cell r="M1332">
            <v>0</v>
          </cell>
          <cell r="N1332">
            <v>0</v>
          </cell>
          <cell r="O1332">
            <v>14609</v>
          </cell>
          <cell r="P1332">
            <v>116872</v>
          </cell>
        </row>
        <row r="1333">
          <cell r="E1333" t="str">
            <v>강관스리브(지수판제외)</v>
          </cell>
          <cell r="F1333" t="str">
            <v>D125</v>
          </cell>
          <cell r="G1333" t="str">
            <v>개소</v>
          </cell>
          <cell r="H1333">
            <v>12</v>
          </cell>
          <cell r="I1333">
            <v>16581</v>
          </cell>
          <cell r="J1333">
            <v>198972</v>
          </cell>
          <cell r="K1333">
            <v>1380</v>
          </cell>
          <cell r="L1333">
            <v>16560</v>
          </cell>
          <cell r="M1333">
            <v>0</v>
          </cell>
          <cell r="N1333">
            <v>0</v>
          </cell>
          <cell r="O1333">
            <v>17961</v>
          </cell>
          <cell r="P1333">
            <v>215532</v>
          </cell>
        </row>
        <row r="1334">
          <cell r="E1334" t="str">
            <v xml:space="preserve">강관스리브(지수판포함) </v>
          </cell>
          <cell r="F1334" t="str">
            <v xml:space="preserve">D50 </v>
          </cell>
          <cell r="G1334" t="str">
            <v>개소</v>
          </cell>
          <cell r="H1334">
            <v>43</v>
          </cell>
          <cell r="I1334">
            <v>3739</v>
          </cell>
          <cell r="J1334">
            <v>160777</v>
          </cell>
          <cell r="K1334">
            <v>410</v>
          </cell>
          <cell r="L1334">
            <v>17630</v>
          </cell>
          <cell r="M1334">
            <v>0</v>
          </cell>
          <cell r="N1334">
            <v>0</v>
          </cell>
          <cell r="O1334">
            <v>4149</v>
          </cell>
          <cell r="P1334">
            <v>178407</v>
          </cell>
        </row>
        <row r="1335">
          <cell r="E1335" t="str">
            <v xml:space="preserve">강관스리브(지수판포함) </v>
          </cell>
          <cell r="F1335" t="str">
            <v xml:space="preserve">D80 </v>
          </cell>
          <cell r="G1335" t="str">
            <v>개소</v>
          </cell>
          <cell r="H1335">
            <v>122</v>
          </cell>
          <cell r="I1335">
            <v>7896</v>
          </cell>
          <cell r="J1335">
            <v>963312</v>
          </cell>
          <cell r="K1335">
            <v>895</v>
          </cell>
          <cell r="L1335">
            <v>109190</v>
          </cell>
          <cell r="M1335">
            <v>0</v>
          </cell>
          <cell r="N1335">
            <v>0</v>
          </cell>
          <cell r="O1335">
            <v>8791</v>
          </cell>
          <cell r="P1335">
            <v>1072502</v>
          </cell>
        </row>
        <row r="1336">
          <cell r="E1336" t="str">
            <v xml:space="preserve">강관스리브(지수판포함) </v>
          </cell>
          <cell r="F1336" t="str">
            <v>D100</v>
          </cell>
          <cell r="G1336" t="str">
            <v>개소</v>
          </cell>
          <cell r="H1336">
            <v>92</v>
          </cell>
          <cell r="I1336">
            <v>13583</v>
          </cell>
          <cell r="J1336">
            <v>1249636</v>
          </cell>
          <cell r="K1336">
            <v>1026</v>
          </cell>
          <cell r="L1336">
            <v>94392</v>
          </cell>
          <cell r="M1336">
            <v>0</v>
          </cell>
          <cell r="N1336">
            <v>0</v>
          </cell>
          <cell r="O1336">
            <v>14609</v>
          </cell>
          <cell r="P1336">
            <v>1344028</v>
          </cell>
        </row>
        <row r="1337">
          <cell r="E1337" t="str">
            <v xml:space="preserve">강관스리브(지수판포함) </v>
          </cell>
          <cell r="F1337" t="str">
            <v>D125</v>
          </cell>
          <cell r="G1337" t="str">
            <v>개소</v>
          </cell>
          <cell r="H1337">
            <v>6</v>
          </cell>
          <cell r="I1337">
            <v>16581</v>
          </cell>
          <cell r="J1337">
            <v>99486</v>
          </cell>
          <cell r="K1337">
            <v>1380</v>
          </cell>
          <cell r="L1337">
            <v>8280</v>
          </cell>
          <cell r="M1337">
            <v>0</v>
          </cell>
          <cell r="N1337">
            <v>0</v>
          </cell>
          <cell r="O1337">
            <v>17961</v>
          </cell>
          <cell r="P1337">
            <v>107766</v>
          </cell>
        </row>
        <row r="1338">
          <cell r="E1338" t="str">
            <v xml:space="preserve">U-볼트.너트(W/와샤) </v>
          </cell>
          <cell r="F1338" t="str">
            <v xml:space="preserve">D50 </v>
          </cell>
          <cell r="G1338" t="str">
            <v>조</v>
          </cell>
          <cell r="H1338">
            <v>13</v>
          </cell>
          <cell r="I1338">
            <v>84</v>
          </cell>
          <cell r="J1338">
            <v>1092</v>
          </cell>
          <cell r="K1338">
            <v>0</v>
          </cell>
          <cell r="L1338">
            <v>0</v>
          </cell>
          <cell r="M1338">
            <v>0</v>
          </cell>
          <cell r="N1338">
            <v>0</v>
          </cell>
          <cell r="O1338">
            <v>84</v>
          </cell>
          <cell r="P1338">
            <v>1092</v>
          </cell>
        </row>
        <row r="1339">
          <cell r="E1339" t="str">
            <v xml:space="preserve">U-볼트.너트(W/와샤) </v>
          </cell>
          <cell r="F1339" t="str">
            <v xml:space="preserve">D80 </v>
          </cell>
          <cell r="G1339" t="str">
            <v>조</v>
          </cell>
          <cell r="H1339">
            <v>10</v>
          </cell>
          <cell r="I1339">
            <v>109</v>
          </cell>
          <cell r="J1339">
            <v>1090</v>
          </cell>
          <cell r="K1339">
            <v>0</v>
          </cell>
          <cell r="L1339">
            <v>0</v>
          </cell>
          <cell r="M1339">
            <v>0</v>
          </cell>
          <cell r="N1339">
            <v>0</v>
          </cell>
          <cell r="O1339">
            <v>109</v>
          </cell>
          <cell r="P1339">
            <v>1090</v>
          </cell>
        </row>
        <row r="1340">
          <cell r="E1340" t="str">
            <v xml:space="preserve">U-볼트.너트(W/와샤) </v>
          </cell>
          <cell r="F1340" t="str">
            <v>D100</v>
          </cell>
          <cell r="G1340" t="str">
            <v>조</v>
          </cell>
          <cell r="H1340">
            <v>8</v>
          </cell>
          <cell r="I1340">
            <v>180</v>
          </cell>
          <cell r="J1340">
            <v>1440</v>
          </cell>
          <cell r="K1340">
            <v>0</v>
          </cell>
          <cell r="L1340">
            <v>0</v>
          </cell>
          <cell r="M1340">
            <v>0</v>
          </cell>
          <cell r="N1340">
            <v>0</v>
          </cell>
          <cell r="O1340">
            <v>180</v>
          </cell>
          <cell r="P1340">
            <v>1440</v>
          </cell>
        </row>
        <row r="1341">
          <cell r="E1341" t="str">
            <v xml:space="preserve">U-볼트.너트(W/와샤) </v>
          </cell>
          <cell r="F1341" t="str">
            <v>D125</v>
          </cell>
          <cell r="G1341" t="str">
            <v>조</v>
          </cell>
          <cell r="H1341">
            <v>12</v>
          </cell>
          <cell r="I1341">
            <v>280</v>
          </cell>
          <cell r="J1341">
            <v>3360</v>
          </cell>
          <cell r="K1341">
            <v>0</v>
          </cell>
          <cell r="L1341">
            <v>0</v>
          </cell>
          <cell r="M1341">
            <v>0</v>
          </cell>
          <cell r="N1341">
            <v>0</v>
          </cell>
          <cell r="O1341">
            <v>280</v>
          </cell>
          <cell r="P1341">
            <v>3360</v>
          </cell>
        </row>
        <row r="1342">
          <cell r="E1342" t="str">
            <v>주철관접합(NO HUB)</v>
          </cell>
          <cell r="F1342" t="str">
            <v xml:space="preserve">D50 </v>
          </cell>
          <cell r="G1342" t="str">
            <v>개소</v>
          </cell>
          <cell r="H1342">
            <v>334</v>
          </cell>
          <cell r="I1342">
            <v>1825</v>
          </cell>
          <cell r="J1342">
            <v>609550</v>
          </cell>
          <cell r="K1342">
            <v>0</v>
          </cell>
          <cell r="L1342">
            <v>0</v>
          </cell>
          <cell r="M1342">
            <v>0</v>
          </cell>
          <cell r="N1342">
            <v>0</v>
          </cell>
          <cell r="O1342">
            <v>1825</v>
          </cell>
          <cell r="P1342">
            <v>609550</v>
          </cell>
        </row>
        <row r="1343">
          <cell r="E1343" t="str">
            <v>주철관접합(NO HUB)</v>
          </cell>
          <cell r="F1343" t="str">
            <v xml:space="preserve">D75 </v>
          </cell>
          <cell r="G1343" t="str">
            <v>개소</v>
          </cell>
          <cell r="H1343">
            <v>806</v>
          </cell>
          <cell r="I1343">
            <v>2795</v>
          </cell>
          <cell r="J1343">
            <v>2252770</v>
          </cell>
          <cell r="K1343">
            <v>0</v>
          </cell>
          <cell r="L1343">
            <v>0</v>
          </cell>
          <cell r="M1343">
            <v>0</v>
          </cell>
          <cell r="N1343">
            <v>0</v>
          </cell>
          <cell r="O1343">
            <v>2795</v>
          </cell>
          <cell r="P1343">
            <v>2252770</v>
          </cell>
        </row>
        <row r="1344">
          <cell r="E1344" t="str">
            <v>주철관접합(NO HUB)</v>
          </cell>
          <cell r="F1344" t="str">
            <v>D100</v>
          </cell>
          <cell r="G1344" t="str">
            <v>개소</v>
          </cell>
          <cell r="H1344">
            <v>902</v>
          </cell>
          <cell r="I1344">
            <v>3579</v>
          </cell>
          <cell r="J1344">
            <v>3228258</v>
          </cell>
          <cell r="K1344">
            <v>0</v>
          </cell>
          <cell r="L1344">
            <v>0</v>
          </cell>
          <cell r="M1344">
            <v>0</v>
          </cell>
          <cell r="N1344">
            <v>0</v>
          </cell>
          <cell r="O1344">
            <v>3579</v>
          </cell>
          <cell r="P1344">
            <v>3228258</v>
          </cell>
        </row>
        <row r="1345">
          <cell r="E1345" t="str">
            <v>주철관접합(NO HUB)</v>
          </cell>
          <cell r="F1345" t="str">
            <v>D125</v>
          </cell>
          <cell r="G1345" t="str">
            <v>개소</v>
          </cell>
          <cell r="H1345">
            <v>308</v>
          </cell>
          <cell r="I1345">
            <v>4165</v>
          </cell>
          <cell r="J1345">
            <v>1282820</v>
          </cell>
          <cell r="K1345">
            <v>0</v>
          </cell>
          <cell r="L1345">
            <v>0</v>
          </cell>
          <cell r="M1345">
            <v>0</v>
          </cell>
          <cell r="N1345">
            <v>0</v>
          </cell>
          <cell r="O1345">
            <v>4165</v>
          </cell>
          <cell r="P1345">
            <v>1282820</v>
          </cell>
        </row>
        <row r="1346">
          <cell r="E1346" t="str">
            <v>노무비</v>
          </cell>
          <cell r="F1346" t="str">
            <v>배관공</v>
          </cell>
          <cell r="G1346" t="str">
            <v>인</v>
          </cell>
          <cell r="H1346">
            <v>92</v>
          </cell>
          <cell r="I1346">
            <v>0</v>
          </cell>
          <cell r="J1346">
            <v>0</v>
          </cell>
          <cell r="K1346">
            <v>51272</v>
          </cell>
          <cell r="L1346">
            <v>4717024</v>
          </cell>
          <cell r="M1346">
            <v>0</v>
          </cell>
          <cell r="N1346">
            <v>0</v>
          </cell>
          <cell r="O1346">
            <v>51272</v>
          </cell>
          <cell r="P1346">
            <v>4717024</v>
          </cell>
        </row>
        <row r="1347">
          <cell r="E1347" t="str">
            <v>노무비</v>
          </cell>
          <cell r="F1347" t="str">
            <v>보통인부</v>
          </cell>
          <cell r="G1347" t="str">
            <v>인</v>
          </cell>
          <cell r="H1347">
            <v>29</v>
          </cell>
          <cell r="I1347">
            <v>0</v>
          </cell>
          <cell r="J1347">
            <v>0</v>
          </cell>
          <cell r="K1347">
            <v>37483</v>
          </cell>
          <cell r="L1347">
            <v>1087007</v>
          </cell>
          <cell r="M1347">
            <v>0</v>
          </cell>
          <cell r="N1347">
            <v>0</v>
          </cell>
          <cell r="O1347">
            <v>37483</v>
          </cell>
          <cell r="P1347">
            <v>1087007</v>
          </cell>
        </row>
        <row r="1348">
          <cell r="E1348" t="str">
            <v>합계</v>
          </cell>
          <cell r="F1348" t="str">
            <v/>
          </cell>
          <cell r="G1348" t="str">
            <v/>
          </cell>
          <cell r="I1348">
            <v>0</v>
          </cell>
          <cell r="J1348">
            <v>34297577</v>
          </cell>
          <cell r="K1348">
            <v>0</v>
          </cell>
          <cell r="L1348">
            <v>6538894</v>
          </cell>
          <cell r="M1348">
            <v>0</v>
          </cell>
          <cell r="N1348">
            <v>0</v>
          </cell>
          <cell r="P1348">
            <v>40836471</v>
          </cell>
        </row>
        <row r="1350">
          <cell r="D1350" t="str">
            <v xml:space="preserve"> 7. 덕트 설치공사</v>
          </cell>
        </row>
        <row r="1351">
          <cell r="E1351" t="str">
            <v>스텐레스덕트제작설치(기계식)</v>
          </cell>
          <cell r="F1351" t="str">
            <v>#24 (0.6 MM)</v>
          </cell>
          <cell r="G1351" t="str">
            <v>M2</v>
          </cell>
          <cell r="H1351">
            <v>112</v>
          </cell>
          <cell r="I1351">
            <v>6514</v>
          </cell>
          <cell r="J1351">
            <v>729568</v>
          </cell>
          <cell r="K1351">
            <v>33083</v>
          </cell>
          <cell r="L1351">
            <v>3705296</v>
          </cell>
          <cell r="M1351">
            <v>0</v>
          </cell>
          <cell r="N1351">
            <v>0</v>
          </cell>
          <cell r="O1351">
            <v>39597</v>
          </cell>
          <cell r="P1351">
            <v>4434864</v>
          </cell>
        </row>
        <row r="1352">
          <cell r="E1352" t="str">
            <v>석면포</v>
          </cell>
          <cell r="F1352" t="str">
            <v>1.6T</v>
          </cell>
          <cell r="G1352" t="str">
            <v>M2</v>
          </cell>
          <cell r="H1352">
            <v>1</v>
          </cell>
          <cell r="I1352">
            <v>8500</v>
          </cell>
          <cell r="J1352">
            <v>8500</v>
          </cell>
          <cell r="K1352">
            <v>0</v>
          </cell>
          <cell r="L1352">
            <v>0</v>
          </cell>
          <cell r="M1352">
            <v>0</v>
          </cell>
          <cell r="N1352">
            <v>0</v>
          </cell>
          <cell r="O1352">
            <v>8500</v>
          </cell>
          <cell r="P1352">
            <v>8500</v>
          </cell>
        </row>
        <row r="1353">
          <cell r="E1353" t="str">
            <v>합계</v>
          </cell>
          <cell r="I1353">
            <v>0</v>
          </cell>
          <cell r="J1353">
            <v>738068</v>
          </cell>
          <cell r="K1353">
            <v>0</v>
          </cell>
          <cell r="L1353">
            <v>3705296</v>
          </cell>
          <cell r="M1353">
            <v>0</v>
          </cell>
          <cell r="N1353">
            <v>0</v>
          </cell>
          <cell r="P1353">
            <v>4443364</v>
          </cell>
        </row>
        <row r="1355">
          <cell r="D1355" t="str">
            <v xml:space="preserve"> 8. 옥외 위생배관 공사</v>
          </cell>
        </row>
        <row r="1356">
          <cell r="E1356" t="str">
            <v>SUS관 (K-TYPE)</v>
          </cell>
          <cell r="F1356" t="str">
            <v xml:space="preserve">D20 </v>
          </cell>
          <cell r="G1356" t="str">
            <v>M</v>
          </cell>
          <cell r="H1356">
            <v>64</v>
          </cell>
          <cell r="I1356">
            <v>4230</v>
          </cell>
          <cell r="J1356">
            <v>270720</v>
          </cell>
          <cell r="K1356">
            <v>0</v>
          </cell>
          <cell r="L1356">
            <v>0</v>
          </cell>
          <cell r="M1356">
            <v>0</v>
          </cell>
          <cell r="N1356">
            <v>0</v>
          </cell>
          <cell r="O1356">
            <v>4230</v>
          </cell>
          <cell r="P1356">
            <v>270720</v>
          </cell>
        </row>
        <row r="1357">
          <cell r="E1357" t="str">
            <v>SUS관 (K-TYPE)</v>
          </cell>
          <cell r="F1357" t="str">
            <v xml:space="preserve">D25 </v>
          </cell>
          <cell r="G1357" t="str">
            <v>M</v>
          </cell>
          <cell r="H1357">
            <v>13</v>
          </cell>
          <cell r="I1357">
            <v>5261</v>
          </cell>
          <cell r="J1357">
            <v>68393</v>
          </cell>
          <cell r="K1357">
            <v>0</v>
          </cell>
          <cell r="L1357">
            <v>0</v>
          </cell>
          <cell r="M1357">
            <v>0</v>
          </cell>
          <cell r="N1357">
            <v>0</v>
          </cell>
          <cell r="O1357">
            <v>5261</v>
          </cell>
          <cell r="P1357">
            <v>68393</v>
          </cell>
        </row>
        <row r="1358">
          <cell r="E1358" t="str">
            <v>SUS관 (K-TYPE)</v>
          </cell>
          <cell r="F1358" t="str">
            <v xml:space="preserve">D30 </v>
          </cell>
          <cell r="G1358" t="str">
            <v>M</v>
          </cell>
          <cell r="H1358">
            <v>32</v>
          </cell>
          <cell r="I1358">
            <v>6691</v>
          </cell>
          <cell r="J1358">
            <v>214112</v>
          </cell>
          <cell r="K1358">
            <v>0</v>
          </cell>
          <cell r="L1358">
            <v>0</v>
          </cell>
          <cell r="M1358">
            <v>0</v>
          </cell>
          <cell r="N1358">
            <v>0</v>
          </cell>
          <cell r="O1358">
            <v>6691</v>
          </cell>
          <cell r="P1358">
            <v>214112</v>
          </cell>
        </row>
        <row r="1359">
          <cell r="E1359" t="str">
            <v>SUS관 (K-TYPE)</v>
          </cell>
          <cell r="F1359" t="str">
            <v xml:space="preserve">D40 </v>
          </cell>
          <cell r="G1359" t="str">
            <v>M</v>
          </cell>
          <cell r="H1359">
            <v>21</v>
          </cell>
          <cell r="I1359">
            <v>8647</v>
          </cell>
          <cell r="J1359">
            <v>181587</v>
          </cell>
          <cell r="K1359">
            <v>0</v>
          </cell>
          <cell r="L1359">
            <v>0</v>
          </cell>
          <cell r="M1359">
            <v>0</v>
          </cell>
          <cell r="N1359">
            <v>0</v>
          </cell>
          <cell r="O1359">
            <v>8647</v>
          </cell>
          <cell r="P1359">
            <v>181587</v>
          </cell>
        </row>
        <row r="1360">
          <cell r="E1360" t="str">
            <v xml:space="preserve">SUS관 </v>
          </cell>
          <cell r="F1360" t="str">
            <v>D80x2.0T</v>
          </cell>
          <cell r="G1360" t="str">
            <v>M</v>
          </cell>
          <cell r="H1360">
            <v>129</v>
          </cell>
          <cell r="I1360">
            <v>14320</v>
          </cell>
          <cell r="J1360">
            <v>1847280</v>
          </cell>
          <cell r="K1360">
            <v>0</v>
          </cell>
          <cell r="L1360">
            <v>0</v>
          </cell>
          <cell r="M1360">
            <v>0</v>
          </cell>
          <cell r="N1360">
            <v>0</v>
          </cell>
          <cell r="O1360">
            <v>14320</v>
          </cell>
          <cell r="P1360">
            <v>1847280</v>
          </cell>
        </row>
        <row r="1361">
          <cell r="E1361" t="str">
            <v xml:space="preserve">PVC관 (VG2) </v>
          </cell>
          <cell r="F1361" t="str">
            <v>D250</v>
          </cell>
          <cell r="G1361" t="str">
            <v>M</v>
          </cell>
          <cell r="H1361">
            <v>5</v>
          </cell>
          <cell r="I1361">
            <v>16500</v>
          </cell>
          <cell r="J1361">
            <v>82500</v>
          </cell>
          <cell r="K1361">
            <v>0</v>
          </cell>
          <cell r="L1361">
            <v>0</v>
          </cell>
          <cell r="M1361">
            <v>0</v>
          </cell>
          <cell r="N1361">
            <v>0</v>
          </cell>
          <cell r="O1361">
            <v>16500</v>
          </cell>
          <cell r="P1361">
            <v>82500</v>
          </cell>
        </row>
        <row r="1362">
          <cell r="E1362" t="str">
            <v xml:space="preserve">PVC관 (VG2) </v>
          </cell>
          <cell r="F1362" t="str">
            <v>D300</v>
          </cell>
          <cell r="G1362" t="str">
            <v>M</v>
          </cell>
          <cell r="H1362">
            <v>4</v>
          </cell>
          <cell r="I1362">
            <v>19865</v>
          </cell>
          <cell r="J1362">
            <v>79460</v>
          </cell>
          <cell r="K1362">
            <v>0</v>
          </cell>
          <cell r="L1362">
            <v>0</v>
          </cell>
          <cell r="M1362">
            <v>0</v>
          </cell>
          <cell r="N1362">
            <v>0</v>
          </cell>
          <cell r="O1362">
            <v>19865</v>
          </cell>
          <cell r="P1362">
            <v>79460</v>
          </cell>
        </row>
        <row r="1363">
          <cell r="E1363" t="str">
            <v xml:space="preserve">PEM 1호관 </v>
          </cell>
          <cell r="F1363" t="str">
            <v xml:space="preserve">D75 </v>
          </cell>
          <cell r="G1363" t="str">
            <v>M</v>
          </cell>
          <cell r="H1363">
            <v>230</v>
          </cell>
          <cell r="I1363">
            <v>4500</v>
          </cell>
          <cell r="J1363">
            <v>1035000</v>
          </cell>
          <cell r="K1363">
            <v>0</v>
          </cell>
          <cell r="L1363">
            <v>0</v>
          </cell>
          <cell r="M1363">
            <v>0</v>
          </cell>
          <cell r="N1363">
            <v>0</v>
          </cell>
          <cell r="O1363">
            <v>4500</v>
          </cell>
          <cell r="P1363">
            <v>1035000</v>
          </cell>
        </row>
        <row r="1364">
          <cell r="E1364" t="str">
            <v>엘보(STS 용접S#10)</v>
          </cell>
          <cell r="F1364" t="str">
            <v xml:space="preserve">D80 </v>
          </cell>
          <cell r="G1364" t="str">
            <v>EA</v>
          </cell>
          <cell r="H1364">
            <v>14</v>
          </cell>
          <cell r="I1364">
            <v>8480</v>
          </cell>
          <cell r="J1364">
            <v>118720</v>
          </cell>
          <cell r="K1364">
            <v>0</v>
          </cell>
          <cell r="L1364">
            <v>0</v>
          </cell>
          <cell r="M1364">
            <v>0</v>
          </cell>
          <cell r="N1364">
            <v>0</v>
          </cell>
          <cell r="O1364">
            <v>8480</v>
          </cell>
          <cell r="P1364">
            <v>118720</v>
          </cell>
        </row>
        <row r="1365">
          <cell r="E1365" t="str">
            <v xml:space="preserve">엘보 (SR) </v>
          </cell>
          <cell r="F1365" t="str">
            <v xml:space="preserve">D20 </v>
          </cell>
          <cell r="G1365" t="str">
            <v>EA</v>
          </cell>
          <cell r="H1365">
            <v>18</v>
          </cell>
          <cell r="I1365">
            <v>1140</v>
          </cell>
          <cell r="J1365">
            <v>20520</v>
          </cell>
          <cell r="K1365">
            <v>0</v>
          </cell>
          <cell r="L1365">
            <v>0</v>
          </cell>
          <cell r="M1365">
            <v>0</v>
          </cell>
          <cell r="N1365">
            <v>0</v>
          </cell>
          <cell r="O1365">
            <v>1140</v>
          </cell>
          <cell r="P1365">
            <v>20520</v>
          </cell>
        </row>
        <row r="1366">
          <cell r="E1366" t="str">
            <v xml:space="preserve">엘보 (SR) </v>
          </cell>
          <cell r="F1366" t="str">
            <v xml:space="preserve">D25 </v>
          </cell>
          <cell r="G1366" t="str">
            <v>EA</v>
          </cell>
          <cell r="H1366">
            <v>24</v>
          </cell>
          <cell r="I1366">
            <v>1570</v>
          </cell>
          <cell r="J1366">
            <v>37680</v>
          </cell>
          <cell r="K1366">
            <v>0</v>
          </cell>
          <cell r="L1366">
            <v>0</v>
          </cell>
          <cell r="M1366">
            <v>0</v>
          </cell>
          <cell r="N1366">
            <v>0</v>
          </cell>
          <cell r="O1366">
            <v>1570</v>
          </cell>
          <cell r="P1366">
            <v>37680</v>
          </cell>
        </row>
        <row r="1367">
          <cell r="E1367" t="str">
            <v xml:space="preserve">엘보 (SR) </v>
          </cell>
          <cell r="F1367" t="str">
            <v xml:space="preserve">D30 </v>
          </cell>
          <cell r="G1367" t="str">
            <v>EA</v>
          </cell>
          <cell r="H1367">
            <v>9</v>
          </cell>
          <cell r="I1367">
            <v>3370</v>
          </cell>
          <cell r="J1367">
            <v>30330</v>
          </cell>
          <cell r="K1367">
            <v>0</v>
          </cell>
          <cell r="L1367">
            <v>0</v>
          </cell>
          <cell r="M1367">
            <v>0</v>
          </cell>
          <cell r="N1367">
            <v>0</v>
          </cell>
          <cell r="O1367">
            <v>3370</v>
          </cell>
          <cell r="P1367">
            <v>30330</v>
          </cell>
        </row>
        <row r="1368">
          <cell r="E1368" t="str">
            <v xml:space="preserve">엘보 (SR) </v>
          </cell>
          <cell r="F1368" t="str">
            <v xml:space="preserve">D40 </v>
          </cell>
          <cell r="G1368" t="str">
            <v>EA</v>
          </cell>
          <cell r="H1368">
            <v>4</v>
          </cell>
          <cell r="I1368">
            <v>4100</v>
          </cell>
          <cell r="J1368">
            <v>16400</v>
          </cell>
          <cell r="K1368">
            <v>0</v>
          </cell>
          <cell r="L1368">
            <v>0</v>
          </cell>
          <cell r="M1368">
            <v>0</v>
          </cell>
          <cell r="N1368">
            <v>0</v>
          </cell>
          <cell r="O1368">
            <v>4100</v>
          </cell>
          <cell r="P1368">
            <v>16400</v>
          </cell>
        </row>
        <row r="1369">
          <cell r="E1369" t="str">
            <v>티이 (STS 용접S#10)</v>
          </cell>
          <cell r="F1369" t="str">
            <v xml:space="preserve">D80 </v>
          </cell>
          <cell r="G1369" t="str">
            <v>EA</v>
          </cell>
          <cell r="H1369">
            <v>3</v>
          </cell>
          <cell r="I1369">
            <v>13280</v>
          </cell>
          <cell r="J1369">
            <v>39840</v>
          </cell>
          <cell r="K1369">
            <v>0</v>
          </cell>
          <cell r="L1369">
            <v>0</v>
          </cell>
          <cell r="M1369">
            <v>0</v>
          </cell>
          <cell r="N1369">
            <v>0</v>
          </cell>
          <cell r="O1369">
            <v>13280</v>
          </cell>
          <cell r="P1369">
            <v>39840</v>
          </cell>
        </row>
        <row r="1370">
          <cell r="E1370" t="str">
            <v xml:space="preserve">티이 (SR) </v>
          </cell>
          <cell r="F1370" t="str">
            <v>D30x20</v>
          </cell>
          <cell r="G1370" t="str">
            <v>EA</v>
          </cell>
          <cell r="H1370">
            <v>3</v>
          </cell>
          <cell r="I1370">
            <v>7757</v>
          </cell>
          <cell r="J1370">
            <v>23271</v>
          </cell>
          <cell r="K1370">
            <v>0</v>
          </cell>
          <cell r="L1370">
            <v>0</v>
          </cell>
          <cell r="M1370">
            <v>0</v>
          </cell>
          <cell r="N1370">
            <v>0</v>
          </cell>
          <cell r="O1370">
            <v>7757</v>
          </cell>
          <cell r="P1370">
            <v>23271</v>
          </cell>
        </row>
        <row r="1371">
          <cell r="E1371" t="str">
            <v xml:space="preserve">티이 (SR) </v>
          </cell>
          <cell r="F1371" t="str">
            <v>D40x20</v>
          </cell>
          <cell r="G1371" t="str">
            <v>EA</v>
          </cell>
          <cell r="H1371">
            <v>1</v>
          </cell>
          <cell r="I1371">
            <v>9553</v>
          </cell>
          <cell r="J1371">
            <v>9553</v>
          </cell>
          <cell r="K1371">
            <v>0</v>
          </cell>
          <cell r="L1371">
            <v>0</v>
          </cell>
          <cell r="M1371">
            <v>0</v>
          </cell>
          <cell r="N1371">
            <v>0</v>
          </cell>
          <cell r="O1371">
            <v>9553</v>
          </cell>
          <cell r="P1371">
            <v>9553</v>
          </cell>
        </row>
        <row r="1372">
          <cell r="E1372" t="str">
            <v xml:space="preserve">티이 (SR) </v>
          </cell>
          <cell r="F1372" t="str">
            <v>D40x30</v>
          </cell>
          <cell r="G1372" t="str">
            <v>EA</v>
          </cell>
          <cell r="H1372">
            <v>1</v>
          </cell>
          <cell r="I1372">
            <v>12488</v>
          </cell>
          <cell r="J1372">
            <v>12488</v>
          </cell>
          <cell r="K1372">
            <v>0</v>
          </cell>
          <cell r="L1372">
            <v>0</v>
          </cell>
          <cell r="M1372">
            <v>0</v>
          </cell>
          <cell r="N1372">
            <v>0</v>
          </cell>
          <cell r="O1372">
            <v>12488</v>
          </cell>
          <cell r="P1372">
            <v>12488</v>
          </cell>
        </row>
        <row r="1373">
          <cell r="E1373" t="str">
            <v xml:space="preserve">레듀샤 (SR) </v>
          </cell>
          <cell r="F1373" t="str">
            <v>D20x13</v>
          </cell>
          <cell r="G1373" t="str">
            <v>EA</v>
          </cell>
          <cell r="H1373">
            <v>6</v>
          </cell>
          <cell r="I1373">
            <v>1810</v>
          </cell>
          <cell r="J1373">
            <v>10860</v>
          </cell>
          <cell r="K1373">
            <v>0</v>
          </cell>
          <cell r="L1373">
            <v>0</v>
          </cell>
          <cell r="M1373">
            <v>0</v>
          </cell>
          <cell r="N1373">
            <v>0</v>
          </cell>
          <cell r="O1373">
            <v>1810</v>
          </cell>
          <cell r="P1373">
            <v>10860</v>
          </cell>
        </row>
        <row r="1374">
          <cell r="E1374" t="str">
            <v xml:space="preserve">K-유니온 (SR) </v>
          </cell>
          <cell r="F1374" t="str">
            <v xml:space="preserve">D13x1/2 </v>
          </cell>
          <cell r="G1374" t="str">
            <v>EA</v>
          </cell>
          <cell r="H1374">
            <v>6</v>
          </cell>
          <cell r="I1374">
            <v>1500</v>
          </cell>
          <cell r="J1374">
            <v>9000</v>
          </cell>
          <cell r="K1374">
            <v>0</v>
          </cell>
          <cell r="L1374">
            <v>0</v>
          </cell>
          <cell r="M1374">
            <v>0</v>
          </cell>
          <cell r="N1374">
            <v>0</v>
          </cell>
          <cell r="O1374">
            <v>1500</v>
          </cell>
          <cell r="P1374">
            <v>9000</v>
          </cell>
        </row>
        <row r="1375">
          <cell r="E1375" t="str">
            <v xml:space="preserve">K-유니온 (SR) </v>
          </cell>
          <cell r="F1375" t="str">
            <v xml:space="preserve">D20x3/4 </v>
          </cell>
          <cell r="G1375" t="str">
            <v>EA</v>
          </cell>
          <cell r="H1375">
            <v>3</v>
          </cell>
          <cell r="I1375">
            <v>2000</v>
          </cell>
          <cell r="J1375">
            <v>6000</v>
          </cell>
          <cell r="K1375">
            <v>0</v>
          </cell>
          <cell r="L1375">
            <v>0</v>
          </cell>
          <cell r="M1375">
            <v>0</v>
          </cell>
          <cell r="N1375">
            <v>0</v>
          </cell>
          <cell r="O1375">
            <v>2000</v>
          </cell>
          <cell r="P1375">
            <v>6000</v>
          </cell>
        </row>
        <row r="1376">
          <cell r="E1376" t="str">
            <v>니플 (STS 나사)</v>
          </cell>
          <cell r="F1376" t="str">
            <v xml:space="preserve">D15 </v>
          </cell>
          <cell r="G1376" t="str">
            <v>EA</v>
          </cell>
          <cell r="H1376">
            <v>6</v>
          </cell>
          <cell r="I1376">
            <v>340</v>
          </cell>
          <cell r="J1376">
            <v>2040</v>
          </cell>
          <cell r="K1376">
            <v>0</v>
          </cell>
          <cell r="L1376">
            <v>0</v>
          </cell>
          <cell r="M1376">
            <v>0</v>
          </cell>
          <cell r="N1376">
            <v>0</v>
          </cell>
          <cell r="O1376">
            <v>340</v>
          </cell>
          <cell r="P1376">
            <v>2040</v>
          </cell>
        </row>
        <row r="1377">
          <cell r="E1377" t="str">
            <v>니플 (STS 나사)</v>
          </cell>
          <cell r="F1377" t="str">
            <v xml:space="preserve">D20 </v>
          </cell>
          <cell r="G1377" t="str">
            <v>EA</v>
          </cell>
          <cell r="H1377">
            <v>2</v>
          </cell>
          <cell r="I1377">
            <v>380</v>
          </cell>
          <cell r="J1377">
            <v>760</v>
          </cell>
          <cell r="K1377">
            <v>0</v>
          </cell>
          <cell r="L1377">
            <v>0</v>
          </cell>
          <cell r="M1377">
            <v>0</v>
          </cell>
          <cell r="N1377">
            <v>0</v>
          </cell>
          <cell r="O1377">
            <v>380</v>
          </cell>
          <cell r="P1377">
            <v>760</v>
          </cell>
        </row>
        <row r="1378">
          <cell r="E1378" t="str">
            <v>니플 (STS 나사)</v>
          </cell>
          <cell r="F1378" t="str">
            <v xml:space="preserve">D25 </v>
          </cell>
          <cell r="G1378" t="str">
            <v>EA</v>
          </cell>
          <cell r="H1378">
            <v>8</v>
          </cell>
          <cell r="I1378">
            <v>590</v>
          </cell>
          <cell r="J1378">
            <v>4720</v>
          </cell>
          <cell r="K1378">
            <v>0</v>
          </cell>
          <cell r="L1378">
            <v>0</v>
          </cell>
          <cell r="M1378">
            <v>0</v>
          </cell>
          <cell r="N1378">
            <v>0</v>
          </cell>
          <cell r="O1378">
            <v>590</v>
          </cell>
          <cell r="P1378">
            <v>4720</v>
          </cell>
        </row>
        <row r="1379">
          <cell r="E1379" t="str">
            <v>니플 (STS 나사)</v>
          </cell>
          <cell r="F1379" t="str">
            <v xml:space="preserve">D40 </v>
          </cell>
          <cell r="G1379" t="str">
            <v>EA</v>
          </cell>
          <cell r="H1379">
            <v>1</v>
          </cell>
          <cell r="I1379">
            <v>925</v>
          </cell>
          <cell r="J1379">
            <v>925</v>
          </cell>
          <cell r="K1379">
            <v>0</v>
          </cell>
          <cell r="L1379">
            <v>0</v>
          </cell>
          <cell r="M1379">
            <v>0</v>
          </cell>
          <cell r="N1379">
            <v>0</v>
          </cell>
          <cell r="O1379">
            <v>925</v>
          </cell>
          <cell r="P1379">
            <v>925</v>
          </cell>
        </row>
        <row r="1380">
          <cell r="E1380" t="str">
            <v>암아답타소켓(SR)</v>
          </cell>
          <cell r="F1380" t="str">
            <v xml:space="preserve">D20x3/4 </v>
          </cell>
          <cell r="G1380" t="str">
            <v>EA</v>
          </cell>
          <cell r="H1380">
            <v>2</v>
          </cell>
          <cell r="I1380">
            <v>3290</v>
          </cell>
          <cell r="J1380">
            <v>6580</v>
          </cell>
          <cell r="K1380">
            <v>0</v>
          </cell>
          <cell r="L1380">
            <v>0</v>
          </cell>
          <cell r="M1380">
            <v>0</v>
          </cell>
          <cell r="N1380">
            <v>0</v>
          </cell>
          <cell r="O1380">
            <v>3290</v>
          </cell>
          <cell r="P1380">
            <v>6580</v>
          </cell>
        </row>
        <row r="1381">
          <cell r="E1381" t="str">
            <v>암아답타소켓(SR)</v>
          </cell>
          <cell r="F1381" t="str">
            <v xml:space="preserve">D40x1 1/2 </v>
          </cell>
          <cell r="G1381" t="str">
            <v>EA</v>
          </cell>
          <cell r="H1381">
            <v>1</v>
          </cell>
          <cell r="I1381">
            <v>4680</v>
          </cell>
          <cell r="J1381">
            <v>4680</v>
          </cell>
          <cell r="K1381">
            <v>0</v>
          </cell>
          <cell r="L1381">
            <v>0</v>
          </cell>
          <cell r="M1381">
            <v>0</v>
          </cell>
          <cell r="N1381">
            <v>0</v>
          </cell>
          <cell r="O1381">
            <v>4680</v>
          </cell>
          <cell r="P1381">
            <v>4680</v>
          </cell>
        </row>
        <row r="1382">
          <cell r="E1382" t="str">
            <v>숫아답타소켓(SR)</v>
          </cell>
          <cell r="F1382" t="str">
            <v xml:space="preserve">D20x3/4 </v>
          </cell>
          <cell r="G1382" t="str">
            <v>EA</v>
          </cell>
          <cell r="H1382">
            <v>3</v>
          </cell>
          <cell r="I1382">
            <v>3640</v>
          </cell>
          <cell r="J1382">
            <v>10920</v>
          </cell>
          <cell r="K1382">
            <v>0</v>
          </cell>
          <cell r="L1382">
            <v>0</v>
          </cell>
          <cell r="M1382">
            <v>0</v>
          </cell>
          <cell r="N1382">
            <v>0</v>
          </cell>
          <cell r="O1382">
            <v>3640</v>
          </cell>
          <cell r="P1382">
            <v>10920</v>
          </cell>
        </row>
        <row r="1383">
          <cell r="E1383" t="str">
            <v>숫아답타소켓(SR)</v>
          </cell>
          <cell r="F1383" t="str">
            <v xml:space="preserve">D30x1 1/4 </v>
          </cell>
          <cell r="G1383" t="str">
            <v>EA</v>
          </cell>
          <cell r="H1383">
            <v>10</v>
          </cell>
          <cell r="I1383">
            <v>5020</v>
          </cell>
          <cell r="J1383">
            <v>50200</v>
          </cell>
          <cell r="K1383">
            <v>0</v>
          </cell>
          <cell r="L1383">
            <v>0</v>
          </cell>
          <cell r="M1383">
            <v>0</v>
          </cell>
          <cell r="N1383">
            <v>0</v>
          </cell>
          <cell r="O1383">
            <v>5020</v>
          </cell>
          <cell r="P1383">
            <v>50200</v>
          </cell>
        </row>
        <row r="1384">
          <cell r="E1384" t="str">
            <v xml:space="preserve">STS용접합후렌지 </v>
          </cell>
          <cell r="F1384" t="str">
            <v xml:space="preserve">D80 </v>
          </cell>
          <cell r="G1384" t="str">
            <v>개소</v>
          </cell>
          <cell r="H1384">
            <v>1</v>
          </cell>
          <cell r="I1384">
            <v>20641</v>
          </cell>
          <cell r="J1384">
            <v>20641</v>
          </cell>
          <cell r="K1384">
            <v>0</v>
          </cell>
          <cell r="L1384">
            <v>0</v>
          </cell>
          <cell r="M1384">
            <v>0</v>
          </cell>
          <cell r="N1384">
            <v>0</v>
          </cell>
          <cell r="O1384">
            <v>20641</v>
          </cell>
          <cell r="P1384">
            <v>20641</v>
          </cell>
        </row>
        <row r="1385">
          <cell r="E1385" t="str">
            <v>PEM엘보 90˚</v>
          </cell>
          <cell r="F1385" t="str">
            <v xml:space="preserve">D75 </v>
          </cell>
          <cell r="G1385" t="str">
            <v>EA</v>
          </cell>
          <cell r="H1385">
            <v>3</v>
          </cell>
          <cell r="I1385">
            <v>8600</v>
          </cell>
          <cell r="J1385">
            <v>25800</v>
          </cell>
          <cell r="K1385">
            <v>0</v>
          </cell>
          <cell r="L1385">
            <v>0</v>
          </cell>
          <cell r="M1385">
            <v>0</v>
          </cell>
          <cell r="N1385">
            <v>0</v>
          </cell>
          <cell r="O1385">
            <v>8600</v>
          </cell>
          <cell r="P1385">
            <v>25800</v>
          </cell>
        </row>
        <row r="1386">
          <cell r="E1386" t="str">
            <v>PEM 정티이</v>
          </cell>
          <cell r="F1386" t="str">
            <v xml:space="preserve">D75 </v>
          </cell>
          <cell r="G1386" t="str">
            <v>EA</v>
          </cell>
          <cell r="H1386">
            <v>1</v>
          </cell>
          <cell r="I1386">
            <v>8400</v>
          </cell>
          <cell r="J1386">
            <v>8400</v>
          </cell>
          <cell r="K1386">
            <v>0</v>
          </cell>
          <cell r="L1386">
            <v>0</v>
          </cell>
          <cell r="M1386">
            <v>0</v>
          </cell>
          <cell r="N1386">
            <v>0</v>
          </cell>
          <cell r="O1386">
            <v>8400</v>
          </cell>
          <cell r="P1386">
            <v>8400</v>
          </cell>
        </row>
        <row r="1387">
          <cell r="E1387" t="str">
            <v>PEM 플랜지</v>
          </cell>
          <cell r="F1387" t="str">
            <v xml:space="preserve">D75 </v>
          </cell>
          <cell r="G1387" t="str">
            <v>EA</v>
          </cell>
          <cell r="H1387">
            <v>1</v>
          </cell>
          <cell r="I1387">
            <v>21200</v>
          </cell>
          <cell r="J1387">
            <v>21200</v>
          </cell>
          <cell r="K1387">
            <v>0</v>
          </cell>
          <cell r="L1387">
            <v>0</v>
          </cell>
          <cell r="M1387">
            <v>0</v>
          </cell>
          <cell r="N1387">
            <v>0</v>
          </cell>
          <cell r="O1387">
            <v>21200</v>
          </cell>
          <cell r="P1387">
            <v>21200</v>
          </cell>
        </row>
        <row r="1388">
          <cell r="E1388" t="str">
            <v>PEM 캡</v>
          </cell>
          <cell r="F1388" t="str">
            <v xml:space="preserve">D75 </v>
          </cell>
          <cell r="G1388" t="str">
            <v>EA</v>
          </cell>
          <cell r="H1388">
            <v>2</v>
          </cell>
          <cell r="I1388">
            <v>15000</v>
          </cell>
          <cell r="J1388">
            <v>30000</v>
          </cell>
          <cell r="K1388">
            <v>0</v>
          </cell>
          <cell r="L1388">
            <v>0</v>
          </cell>
          <cell r="M1388">
            <v>0</v>
          </cell>
          <cell r="N1388">
            <v>0</v>
          </cell>
          <cell r="O1388">
            <v>15000</v>
          </cell>
          <cell r="P1388">
            <v>30000</v>
          </cell>
        </row>
        <row r="1389">
          <cell r="E1389" t="str">
            <v>볼밸브(황동.10Kg)</v>
          </cell>
          <cell r="F1389" t="str">
            <v xml:space="preserve">D15 </v>
          </cell>
          <cell r="G1389" t="str">
            <v>EA</v>
          </cell>
          <cell r="H1389">
            <v>6</v>
          </cell>
          <cell r="I1389">
            <v>2290</v>
          </cell>
          <cell r="J1389">
            <v>13740</v>
          </cell>
          <cell r="K1389">
            <v>0</v>
          </cell>
          <cell r="L1389">
            <v>0</v>
          </cell>
          <cell r="M1389">
            <v>0</v>
          </cell>
          <cell r="N1389">
            <v>0</v>
          </cell>
          <cell r="O1389">
            <v>2290</v>
          </cell>
          <cell r="P1389">
            <v>13740</v>
          </cell>
        </row>
        <row r="1390">
          <cell r="E1390" t="str">
            <v>볼밸브(황동.10Kg)</v>
          </cell>
          <cell r="F1390" t="str">
            <v xml:space="preserve">D20 </v>
          </cell>
          <cell r="G1390" t="str">
            <v>EA</v>
          </cell>
          <cell r="H1390">
            <v>3</v>
          </cell>
          <cell r="I1390">
            <v>4743</v>
          </cell>
          <cell r="J1390">
            <v>14229</v>
          </cell>
          <cell r="K1390">
            <v>0</v>
          </cell>
          <cell r="L1390">
            <v>0</v>
          </cell>
          <cell r="M1390">
            <v>0</v>
          </cell>
          <cell r="N1390">
            <v>0</v>
          </cell>
          <cell r="O1390">
            <v>4743</v>
          </cell>
          <cell r="P1390">
            <v>14229</v>
          </cell>
        </row>
        <row r="1391">
          <cell r="E1391" t="str">
            <v>살수헤드운동장 살수용(폼업식)</v>
          </cell>
          <cell r="F1391" t="str">
            <v xml:space="preserve">D25 </v>
          </cell>
          <cell r="G1391" t="str">
            <v>EA</v>
          </cell>
          <cell r="H1391">
            <v>8</v>
          </cell>
          <cell r="I1391">
            <v>13000</v>
          </cell>
          <cell r="J1391">
            <v>104000</v>
          </cell>
          <cell r="K1391">
            <v>0</v>
          </cell>
          <cell r="L1391">
            <v>0</v>
          </cell>
          <cell r="M1391">
            <v>0</v>
          </cell>
          <cell r="N1391">
            <v>0</v>
          </cell>
          <cell r="O1391">
            <v>13000</v>
          </cell>
          <cell r="P1391">
            <v>104000</v>
          </cell>
        </row>
        <row r="1392">
          <cell r="E1392" t="str">
            <v>라인마크</v>
          </cell>
          <cell r="F1392" t="str">
            <v/>
          </cell>
          <cell r="G1392" t="str">
            <v>EA</v>
          </cell>
          <cell r="H1392">
            <v>14</v>
          </cell>
          <cell r="I1392">
            <v>4766</v>
          </cell>
          <cell r="J1392">
            <v>66724</v>
          </cell>
          <cell r="K1392">
            <v>0</v>
          </cell>
          <cell r="L1392">
            <v>0</v>
          </cell>
          <cell r="M1392">
            <v>0</v>
          </cell>
          <cell r="N1392">
            <v>0</v>
          </cell>
          <cell r="O1392">
            <v>4766</v>
          </cell>
          <cell r="P1392">
            <v>66724</v>
          </cell>
        </row>
        <row r="1393">
          <cell r="E1393" t="str">
            <v>스텐레스관용접</v>
          </cell>
          <cell r="F1393" t="str">
            <v xml:space="preserve">D20 </v>
          </cell>
          <cell r="G1393" t="str">
            <v>개소</v>
          </cell>
          <cell r="H1393">
            <v>2</v>
          </cell>
          <cell r="I1393">
            <v>434</v>
          </cell>
          <cell r="J1393">
            <v>868</v>
          </cell>
          <cell r="K1393">
            <v>0</v>
          </cell>
          <cell r="L1393">
            <v>0</v>
          </cell>
          <cell r="M1393">
            <v>0</v>
          </cell>
          <cell r="N1393">
            <v>0</v>
          </cell>
          <cell r="O1393">
            <v>434</v>
          </cell>
          <cell r="P1393">
            <v>868</v>
          </cell>
        </row>
        <row r="1394">
          <cell r="E1394" t="str">
            <v>스텐레스관용접</v>
          </cell>
          <cell r="F1394" t="str">
            <v xml:space="preserve">D40 </v>
          </cell>
          <cell r="G1394" t="str">
            <v>개소</v>
          </cell>
          <cell r="H1394">
            <v>1</v>
          </cell>
          <cell r="I1394">
            <v>932</v>
          </cell>
          <cell r="J1394">
            <v>932</v>
          </cell>
          <cell r="K1394">
            <v>0</v>
          </cell>
          <cell r="L1394">
            <v>0</v>
          </cell>
          <cell r="M1394">
            <v>0</v>
          </cell>
          <cell r="N1394">
            <v>0</v>
          </cell>
          <cell r="O1394">
            <v>932</v>
          </cell>
          <cell r="P1394">
            <v>932</v>
          </cell>
        </row>
        <row r="1395">
          <cell r="E1395" t="str">
            <v>스텐레스관용접</v>
          </cell>
          <cell r="F1395" t="str">
            <v xml:space="preserve">D80 </v>
          </cell>
          <cell r="G1395" t="str">
            <v>개소</v>
          </cell>
          <cell r="H1395">
            <v>35</v>
          </cell>
          <cell r="I1395">
            <v>2614</v>
          </cell>
          <cell r="J1395">
            <v>91490</v>
          </cell>
          <cell r="K1395">
            <v>0</v>
          </cell>
          <cell r="L1395">
            <v>0</v>
          </cell>
          <cell r="M1395">
            <v>0</v>
          </cell>
          <cell r="N1395">
            <v>0</v>
          </cell>
          <cell r="O1395">
            <v>2614</v>
          </cell>
          <cell r="P1395">
            <v>91490</v>
          </cell>
        </row>
        <row r="1396">
          <cell r="E1396" t="str">
            <v>PEM관 접합</v>
          </cell>
          <cell r="F1396" t="str">
            <v xml:space="preserve">D75 </v>
          </cell>
          <cell r="G1396" t="str">
            <v>개소</v>
          </cell>
          <cell r="H1396">
            <v>12</v>
          </cell>
          <cell r="I1396">
            <v>7040</v>
          </cell>
          <cell r="J1396">
            <v>84480</v>
          </cell>
          <cell r="K1396">
            <v>0</v>
          </cell>
          <cell r="L1396">
            <v>0</v>
          </cell>
          <cell r="M1396">
            <v>0</v>
          </cell>
          <cell r="N1396">
            <v>0</v>
          </cell>
          <cell r="O1396">
            <v>7040</v>
          </cell>
          <cell r="P1396">
            <v>84480</v>
          </cell>
        </row>
        <row r="1397">
          <cell r="E1397" t="str">
            <v>터파기</v>
          </cell>
          <cell r="F1397" t="str">
            <v/>
          </cell>
          <cell r="G1397" t="str">
            <v>M3</v>
          </cell>
          <cell r="H1397">
            <v>346</v>
          </cell>
          <cell r="I1397">
            <v>0</v>
          </cell>
          <cell r="J1397">
            <v>0</v>
          </cell>
          <cell r="K1397">
            <v>7547</v>
          </cell>
          <cell r="L1397">
            <v>2611262</v>
          </cell>
          <cell r="M1397">
            <v>0</v>
          </cell>
          <cell r="N1397">
            <v>0</v>
          </cell>
          <cell r="O1397">
            <v>7547</v>
          </cell>
          <cell r="P1397">
            <v>2611262</v>
          </cell>
        </row>
        <row r="1398">
          <cell r="E1398" t="str">
            <v>되메우기</v>
          </cell>
          <cell r="F1398" t="str">
            <v/>
          </cell>
          <cell r="G1398" t="str">
            <v>M3</v>
          </cell>
          <cell r="H1398">
            <v>346</v>
          </cell>
          <cell r="I1398">
            <v>523</v>
          </cell>
          <cell r="J1398">
            <v>180958</v>
          </cell>
          <cell r="K1398">
            <v>2153</v>
          </cell>
          <cell r="L1398">
            <v>744938</v>
          </cell>
          <cell r="M1398">
            <v>0</v>
          </cell>
          <cell r="N1398">
            <v>0</v>
          </cell>
          <cell r="O1398">
            <v>2676</v>
          </cell>
          <cell r="P1398">
            <v>925896</v>
          </cell>
        </row>
        <row r="1399">
          <cell r="E1399" t="str">
            <v>열연강판</v>
          </cell>
          <cell r="F1399" t="str">
            <v>3.2t</v>
          </cell>
          <cell r="G1399" t="str">
            <v>KG</v>
          </cell>
          <cell r="H1399">
            <v>33</v>
          </cell>
          <cell r="I1399">
            <v>365</v>
          </cell>
          <cell r="J1399">
            <v>12045</v>
          </cell>
          <cell r="K1399">
            <v>0</v>
          </cell>
          <cell r="L1399">
            <v>0</v>
          </cell>
          <cell r="M1399">
            <v>0</v>
          </cell>
          <cell r="N1399">
            <v>0</v>
          </cell>
          <cell r="O1399">
            <v>365</v>
          </cell>
          <cell r="P1399">
            <v>12045</v>
          </cell>
        </row>
        <row r="1400">
          <cell r="E1400" t="str">
            <v>잡철물제작설치</v>
          </cell>
          <cell r="F1400" t="str">
            <v>간단</v>
          </cell>
          <cell r="G1400" t="str">
            <v>TON</v>
          </cell>
          <cell r="H1400">
            <v>3.4000000000000002E-2</v>
          </cell>
          <cell r="I1400">
            <v>107565</v>
          </cell>
          <cell r="J1400">
            <v>3657</v>
          </cell>
          <cell r="K1400">
            <v>1964774</v>
          </cell>
          <cell r="L1400">
            <v>66802</v>
          </cell>
          <cell r="M1400">
            <v>0</v>
          </cell>
          <cell r="N1400">
            <v>0</v>
          </cell>
          <cell r="O1400">
            <v>2072339</v>
          </cell>
          <cell r="P1400">
            <v>70459</v>
          </cell>
        </row>
        <row r="1401">
          <cell r="E1401" t="str">
            <v xml:space="preserve">환 강 </v>
          </cell>
          <cell r="F1401" t="str">
            <v>D9</v>
          </cell>
          <cell r="G1401" t="str">
            <v>KG</v>
          </cell>
          <cell r="H1401">
            <v>5</v>
          </cell>
          <cell r="I1401">
            <v>550</v>
          </cell>
          <cell r="J1401">
            <v>2750</v>
          </cell>
          <cell r="K1401">
            <v>0</v>
          </cell>
          <cell r="L1401">
            <v>0</v>
          </cell>
          <cell r="M1401">
            <v>0</v>
          </cell>
          <cell r="N1401">
            <v>0</v>
          </cell>
          <cell r="O1401">
            <v>550</v>
          </cell>
          <cell r="P1401">
            <v>2750</v>
          </cell>
        </row>
        <row r="1402">
          <cell r="E1402" t="str">
            <v xml:space="preserve">자갈(#467.∮40) </v>
          </cell>
          <cell r="F1402" t="str">
            <v>대구(상차도)</v>
          </cell>
          <cell r="G1402" t="str">
            <v>M3</v>
          </cell>
          <cell r="H1402">
            <v>2</v>
          </cell>
          <cell r="I1402">
            <v>8500</v>
          </cell>
          <cell r="J1402">
            <v>17000</v>
          </cell>
          <cell r="K1402">
            <v>0</v>
          </cell>
          <cell r="L1402">
            <v>0</v>
          </cell>
          <cell r="M1402">
            <v>0</v>
          </cell>
          <cell r="N1402">
            <v>0</v>
          </cell>
          <cell r="O1402">
            <v>8500</v>
          </cell>
          <cell r="P1402">
            <v>17000</v>
          </cell>
        </row>
        <row r="1403">
          <cell r="E1403" t="str">
            <v>모래</v>
          </cell>
          <cell r="F1403" t="str">
            <v/>
          </cell>
          <cell r="G1403" t="str">
            <v>M3</v>
          </cell>
          <cell r="H1403">
            <v>1</v>
          </cell>
          <cell r="I1403">
            <v>9000</v>
          </cell>
          <cell r="J1403">
            <v>9000</v>
          </cell>
          <cell r="K1403">
            <v>0</v>
          </cell>
          <cell r="L1403">
            <v>0</v>
          </cell>
          <cell r="M1403">
            <v>0</v>
          </cell>
          <cell r="N1403">
            <v>0</v>
          </cell>
          <cell r="O1403">
            <v>9000</v>
          </cell>
          <cell r="P1403">
            <v>9000</v>
          </cell>
        </row>
        <row r="1404">
          <cell r="E1404" t="str">
            <v>노무비</v>
          </cell>
          <cell r="F1404" t="str">
            <v>배관공</v>
          </cell>
          <cell r="G1404" t="str">
            <v>인</v>
          </cell>
          <cell r="H1404">
            <v>23</v>
          </cell>
          <cell r="I1404">
            <v>0</v>
          </cell>
          <cell r="J1404">
            <v>0</v>
          </cell>
          <cell r="K1404">
            <v>51272</v>
          </cell>
          <cell r="L1404">
            <v>1179256</v>
          </cell>
          <cell r="M1404">
            <v>0</v>
          </cell>
          <cell r="N1404">
            <v>0</v>
          </cell>
          <cell r="O1404">
            <v>51272</v>
          </cell>
          <cell r="P1404">
            <v>1179256</v>
          </cell>
        </row>
        <row r="1405">
          <cell r="E1405" t="str">
            <v>노무비</v>
          </cell>
          <cell r="F1405" t="str">
            <v>보통인부</v>
          </cell>
          <cell r="G1405" t="str">
            <v>인</v>
          </cell>
          <cell r="H1405">
            <v>30</v>
          </cell>
          <cell r="I1405">
            <v>0</v>
          </cell>
          <cell r="J1405">
            <v>0</v>
          </cell>
          <cell r="K1405">
            <v>37483</v>
          </cell>
          <cell r="L1405">
            <v>1124490</v>
          </cell>
          <cell r="M1405">
            <v>0</v>
          </cell>
          <cell r="N1405">
            <v>0</v>
          </cell>
          <cell r="O1405">
            <v>37483</v>
          </cell>
          <cell r="P1405">
            <v>1124490</v>
          </cell>
        </row>
        <row r="1406">
          <cell r="E1406" t="str">
            <v>노무비</v>
          </cell>
          <cell r="F1406" t="str">
            <v>용접공(일반)</v>
          </cell>
          <cell r="G1406" t="str">
            <v>인</v>
          </cell>
          <cell r="H1406">
            <v>31</v>
          </cell>
          <cell r="I1406">
            <v>0</v>
          </cell>
          <cell r="J1406">
            <v>0</v>
          </cell>
          <cell r="K1406">
            <v>58758</v>
          </cell>
          <cell r="L1406">
            <v>1821498</v>
          </cell>
          <cell r="M1406">
            <v>0</v>
          </cell>
          <cell r="N1406">
            <v>0</v>
          </cell>
          <cell r="O1406">
            <v>58758</v>
          </cell>
          <cell r="P1406">
            <v>1821498</v>
          </cell>
        </row>
        <row r="1407">
          <cell r="E1407" t="str">
            <v>노무비</v>
          </cell>
          <cell r="F1407" t="str">
            <v>특별인부</v>
          </cell>
          <cell r="G1407" t="str">
            <v>인</v>
          </cell>
          <cell r="H1407">
            <v>5</v>
          </cell>
          <cell r="I1407">
            <v>0</v>
          </cell>
          <cell r="J1407">
            <v>0</v>
          </cell>
          <cell r="K1407">
            <v>52232</v>
          </cell>
          <cell r="L1407">
            <v>261160</v>
          </cell>
          <cell r="M1407">
            <v>0</v>
          </cell>
          <cell r="N1407">
            <v>0</v>
          </cell>
          <cell r="O1407">
            <v>52232</v>
          </cell>
          <cell r="P1407">
            <v>261160</v>
          </cell>
        </row>
        <row r="1408">
          <cell r="E1408" t="str">
            <v>합계</v>
          </cell>
          <cell r="F1408" t="str">
            <v/>
          </cell>
          <cell r="G1408" t="str">
            <v/>
          </cell>
          <cell r="I1408">
            <v>0</v>
          </cell>
          <cell r="J1408">
            <v>4902453</v>
          </cell>
          <cell r="K1408">
            <v>0</v>
          </cell>
          <cell r="L1408">
            <v>7809406</v>
          </cell>
          <cell r="M1408">
            <v>0</v>
          </cell>
          <cell r="N1408">
            <v>0</v>
          </cell>
          <cell r="P1408">
            <v>12711859</v>
          </cell>
        </row>
        <row r="1410">
          <cell r="D1410" t="str">
            <v xml:space="preserve"> 9. 가스 배관 공사</v>
          </cell>
        </row>
        <row r="1411">
          <cell r="E1411" t="str">
            <v>연료용탄소흑강관(KSD-3631)</v>
          </cell>
          <cell r="F1411" t="str">
            <v xml:space="preserve">D20 </v>
          </cell>
          <cell r="G1411" t="str">
            <v>M</v>
          </cell>
          <cell r="H1411">
            <v>45</v>
          </cell>
          <cell r="I1411">
            <v>1117</v>
          </cell>
          <cell r="J1411">
            <v>50265</v>
          </cell>
          <cell r="K1411">
            <v>0</v>
          </cell>
          <cell r="L1411">
            <v>0</v>
          </cell>
          <cell r="M1411">
            <v>0</v>
          </cell>
          <cell r="N1411">
            <v>0</v>
          </cell>
          <cell r="O1411">
            <v>1117</v>
          </cell>
          <cell r="P1411">
            <v>50265</v>
          </cell>
        </row>
        <row r="1412">
          <cell r="E1412" t="str">
            <v>연료용탄소흑강관(KSD-3631)</v>
          </cell>
          <cell r="F1412" t="str">
            <v xml:space="preserve">D25 </v>
          </cell>
          <cell r="G1412" t="str">
            <v>M</v>
          </cell>
          <cell r="H1412">
            <v>20</v>
          </cell>
          <cell r="I1412">
            <v>1595</v>
          </cell>
          <cell r="J1412">
            <v>31900</v>
          </cell>
          <cell r="K1412">
            <v>0</v>
          </cell>
          <cell r="L1412">
            <v>0</v>
          </cell>
          <cell r="M1412">
            <v>0</v>
          </cell>
          <cell r="N1412">
            <v>0</v>
          </cell>
          <cell r="O1412">
            <v>1595</v>
          </cell>
          <cell r="P1412">
            <v>31900</v>
          </cell>
        </row>
        <row r="1413">
          <cell r="E1413" t="str">
            <v>연료용탄소흑강관(KSD-3631)</v>
          </cell>
          <cell r="F1413" t="str">
            <v xml:space="preserve">D40 </v>
          </cell>
          <cell r="G1413" t="str">
            <v>M</v>
          </cell>
          <cell r="H1413">
            <v>39</v>
          </cell>
          <cell r="I1413">
            <v>2400</v>
          </cell>
          <cell r="J1413">
            <v>93600</v>
          </cell>
          <cell r="K1413">
            <v>0</v>
          </cell>
          <cell r="L1413">
            <v>0</v>
          </cell>
          <cell r="M1413">
            <v>0</v>
          </cell>
          <cell r="N1413">
            <v>0</v>
          </cell>
          <cell r="O1413">
            <v>2400</v>
          </cell>
          <cell r="P1413">
            <v>93600</v>
          </cell>
        </row>
        <row r="1414">
          <cell r="E1414" t="str">
            <v>연료용탄소흑강관(KSD-3631)</v>
          </cell>
          <cell r="F1414" t="str">
            <v xml:space="preserve">D50 </v>
          </cell>
          <cell r="G1414" t="str">
            <v>M</v>
          </cell>
          <cell r="H1414">
            <v>25</v>
          </cell>
          <cell r="I1414">
            <v>3035</v>
          </cell>
          <cell r="J1414">
            <v>75875</v>
          </cell>
          <cell r="K1414">
            <v>0</v>
          </cell>
          <cell r="L1414">
            <v>0</v>
          </cell>
          <cell r="M1414">
            <v>0</v>
          </cell>
          <cell r="N1414">
            <v>0</v>
          </cell>
          <cell r="O1414">
            <v>3035</v>
          </cell>
          <cell r="P1414">
            <v>75875</v>
          </cell>
        </row>
        <row r="1415">
          <cell r="E1415" t="str">
            <v xml:space="preserve">PEM 1호관 </v>
          </cell>
          <cell r="F1415" t="str">
            <v xml:space="preserve">D50 </v>
          </cell>
          <cell r="G1415" t="str">
            <v>M</v>
          </cell>
          <cell r="H1415">
            <v>88</v>
          </cell>
          <cell r="I1415">
            <v>6500</v>
          </cell>
          <cell r="J1415">
            <v>572000</v>
          </cell>
          <cell r="K1415">
            <v>0</v>
          </cell>
          <cell r="L1415">
            <v>0</v>
          </cell>
          <cell r="M1415">
            <v>0</v>
          </cell>
          <cell r="N1415">
            <v>0</v>
          </cell>
          <cell r="O1415">
            <v>6500</v>
          </cell>
          <cell r="P1415">
            <v>572000</v>
          </cell>
        </row>
        <row r="1416">
          <cell r="E1416" t="str">
            <v xml:space="preserve">PEM 1호관 </v>
          </cell>
          <cell r="F1416" t="str">
            <v xml:space="preserve">D75 </v>
          </cell>
          <cell r="G1416" t="str">
            <v>M</v>
          </cell>
          <cell r="H1416">
            <v>90</v>
          </cell>
          <cell r="I1416">
            <v>4500</v>
          </cell>
          <cell r="J1416">
            <v>405000</v>
          </cell>
          <cell r="K1416">
            <v>0</v>
          </cell>
          <cell r="L1416">
            <v>0</v>
          </cell>
          <cell r="M1416">
            <v>0</v>
          </cell>
          <cell r="N1416">
            <v>0</v>
          </cell>
          <cell r="O1416">
            <v>4500</v>
          </cell>
          <cell r="P1416">
            <v>405000</v>
          </cell>
        </row>
        <row r="1417">
          <cell r="E1417" t="str">
            <v xml:space="preserve">PEM 1호관 </v>
          </cell>
          <cell r="F1417" t="str">
            <v>D100</v>
          </cell>
          <cell r="G1417" t="str">
            <v>M</v>
          </cell>
          <cell r="H1417">
            <v>105</v>
          </cell>
          <cell r="I1417">
            <v>11320</v>
          </cell>
          <cell r="J1417">
            <v>1188600</v>
          </cell>
          <cell r="K1417">
            <v>0</v>
          </cell>
          <cell r="L1417">
            <v>0</v>
          </cell>
          <cell r="M1417">
            <v>0</v>
          </cell>
          <cell r="N1417">
            <v>0</v>
          </cell>
          <cell r="O1417">
            <v>11320</v>
          </cell>
          <cell r="P1417">
            <v>1188600</v>
          </cell>
        </row>
        <row r="1418">
          <cell r="E1418" t="str">
            <v>THP (파상형)</v>
          </cell>
          <cell r="F1418" t="str">
            <v xml:space="preserve">D80 </v>
          </cell>
          <cell r="G1418" t="str">
            <v>EA</v>
          </cell>
          <cell r="H1418">
            <v>5</v>
          </cell>
          <cell r="I1418">
            <v>9000</v>
          </cell>
          <cell r="J1418">
            <v>45000</v>
          </cell>
          <cell r="K1418">
            <v>0</v>
          </cell>
          <cell r="L1418">
            <v>0</v>
          </cell>
          <cell r="M1418">
            <v>0</v>
          </cell>
          <cell r="N1418">
            <v>0</v>
          </cell>
          <cell r="O1418">
            <v>9000</v>
          </cell>
          <cell r="P1418">
            <v>45000</v>
          </cell>
        </row>
        <row r="1419">
          <cell r="E1419" t="str">
            <v>PLP PIPE</v>
          </cell>
          <cell r="F1419" t="str">
            <v xml:space="preserve">D50 </v>
          </cell>
          <cell r="G1419" t="str">
            <v>EA</v>
          </cell>
          <cell r="H1419">
            <v>5</v>
          </cell>
          <cell r="I1419">
            <v>6120</v>
          </cell>
          <cell r="J1419">
            <v>30600</v>
          </cell>
          <cell r="K1419">
            <v>0</v>
          </cell>
          <cell r="L1419">
            <v>0</v>
          </cell>
          <cell r="M1419">
            <v>0</v>
          </cell>
          <cell r="N1419">
            <v>0</v>
          </cell>
          <cell r="O1419">
            <v>6120</v>
          </cell>
          <cell r="P1419">
            <v>30600</v>
          </cell>
        </row>
        <row r="1420">
          <cell r="E1420" t="str">
            <v xml:space="preserve">흑엘보 (나사) </v>
          </cell>
          <cell r="F1420" t="str">
            <v xml:space="preserve">D20 </v>
          </cell>
          <cell r="G1420" t="str">
            <v>EA</v>
          </cell>
          <cell r="H1420">
            <v>35</v>
          </cell>
          <cell r="I1420">
            <v>322</v>
          </cell>
          <cell r="J1420">
            <v>11270</v>
          </cell>
          <cell r="K1420">
            <v>0</v>
          </cell>
          <cell r="L1420">
            <v>0</v>
          </cell>
          <cell r="M1420">
            <v>0</v>
          </cell>
          <cell r="N1420">
            <v>0</v>
          </cell>
          <cell r="O1420">
            <v>322</v>
          </cell>
          <cell r="P1420">
            <v>11270</v>
          </cell>
        </row>
        <row r="1421">
          <cell r="E1421" t="str">
            <v xml:space="preserve">흑엘보 (나사) </v>
          </cell>
          <cell r="F1421" t="str">
            <v xml:space="preserve">D25 </v>
          </cell>
          <cell r="G1421" t="str">
            <v>EA</v>
          </cell>
          <cell r="H1421">
            <v>3</v>
          </cell>
          <cell r="I1421">
            <v>512</v>
          </cell>
          <cell r="J1421">
            <v>1536</v>
          </cell>
          <cell r="K1421">
            <v>0</v>
          </cell>
          <cell r="L1421">
            <v>0</v>
          </cell>
          <cell r="M1421">
            <v>0</v>
          </cell>
          <cell r="N1421">
            <v>0</v>
          </cell>
          <cell r="O1421">
            <v>512</v>
          </cell>
          <cell r="P1421">
            <v>1536</v>
          </cell>
        </row>
        <row r="1422">
          <cell r="E1422" t="str">
            <v xml:space="preserve">흑엘보 (용접) </v>
          </cell>
          <cell r="F1422" t="str">
            <v xml:space="preserve">D20 </v>
          </cell>
          <cell r="G1422" t="str">
            <v>EA</v>
          </cell>
          <cell r="H1422">
            <v>2</v>
          </cell>
          <cell r="I1422">
            <v>322</v>
          </cell>
          <cell r="J1422">
            <v>644</v>
          </cell>
          <cell r="K1422">
            <v>0</v>
          </cell>
          <cell r="L1422">
            <v>0</v>
          </cell>
          <cell r="M1422">
            <v>0</v>
          </cell>
          <cell r="N1422">
            <v>0</v>
          </cell>
          <cell r="O1422">
            <v>322</v>
          </cell>
          <cell r="P1422">
            <v>644</v>
          </cell>
        </row>
        <row r="1423">
          <cell r="E1423" t="str">
            <v xml:space="preserve">흑엘보 (용접) </v>
          </cell>
          <cell r="F1423" t="str">
            <v xml:space="preserve">D40 </v>
          </cell>
          <cell r="G1423" t="str">
            <v>EA</v>
          </cell>
          <cell r="H1423">
            <v>15</v>
          </cell>
          <cell r="I1423">
            <v>935</v>
          </cell>
          <cell r="J1423">
            <v>14025</v>
          </cell>
          <cell r="K1423">
            <v>0</v>
          </cell>
          <cell r="L1423">
            <v>0</v>
          </cell>
          <cell r="M1423">
            <v>0</v>
          </cell>
          <cell r="N1423">
            <v>0</v>
          </cell>
          <cell r="O1423">
            <v>935</v>
          </cell>
          <cell r="P1423">
            <v>14025</v>
          </cell>
        </row>
        <row r="1424">
          <cell r="E1424" t="str">
            <v xml:space="preserve">흑엘보 (용접) </v>
          </cell>
          <cell r="F1424" t="str">
            <v xml:space="preserve">D50 </v>
          </cell>
          <cell r="G1424" t="str">
            <v>EA</v>
          </cell>
          <cell r="H1424">
            <v>20</v>
          </cell>
          <cell r="I1424">
            <v>1467</v>
          </cell>
          <cell r="J1424">
            <v>29340</v>
          </cell>
          <cell r="K1424">
            <v>0</v>
          </cell>
          <cell r="L1424">
            <v>0</v>
          </cell>
          <cell r="M1424">
            <v>0</v>
          </cell>
          <cell r="N1424">
            <v>0</v>
          </cell>
          <cell r="O1424">
            <v>1467</v>
          </cell>
          <cell r="P1424">
            <v>29340</v>
          </cell>
        </row>
        <row r="1425">
          <cell r="E1425" t="str">
            <v xml:space="preserve">흑티이 (나사) </v>
          </cell>
          <cell r="F1425" t="str">
            <v xml:space="preserve">D20 </v>
          </cell>
          <cell r="G1425" t="str">
            <v>EA</v>
          </cell>
          <cell r="H1425">
            <v>1</v>
          </cell>
          <cell r="I1425">
            <v>473</v>
          </cell>
          <cell r="J1425">
            <v>473</v>
          </cell>
          <cell r="K1425">
            <v>0</v>
          </cell>
          <cell r="L1425">
            <v>0</v>
          </cell>
          <cell r="M1425">
            <v>0</v>
          </cell>
          <cell r="N1425">
            <v>0</v>
          </cell>
          <cell r="O1425">
            <v>473</v>
          </cell>
          <cell r="P1425">
            <v>473</v>
          </cell>
        </row>
        <row r="1426">
          <cell r="E1426" t="str">
            <v xml:space="preserve">흑티이 (나사) </v>
          </cell>
          <cell r="F1426" t="str">
            <v xml:space="preserve">D25 </v>
          </cell>
          <cell r="G1426" t="str">
            <v>EA</v>
          </cell>
          <cell r="H1426">
            <v>10</v>
          </cell>
          <cell r="I1426">
            <v>711</v>
          </cell>
          <cell r="J1426">
            <v>7110</v>
          </cell>
          <cell r="K1426">
            <v>0</v>
          </cell>
          <cell r="L1426">
            <v>0</v>
          </cell>
          <cell r="M1426">
            <v>0</v>
          </cell>
          <cell r="N1426">
            <v>0</v>
          </cell>
          <cell r="O1426">
            <v>711</v>
          </cell>
          <cell r="P1426">
            <v>7110</v>
          </cell>
        </row>
        <row r="1427">
          <cell r="E1427" t="str">
            <v xml:space="preserve">흑티이 (용접) </v>
          </cell>
          <cell r="F1427" t="str">
            <v xml:space="preserve">D40 </v>
          </cell>
          <cell r="G1427" t="str">
            <v>EA</v>
          </cell>
          <cell r="H1427">
            <v>5</v>
          </cell>
          <cell r="I1427">
            <v>1312</v>
          </cell>
          <cell r="J1427">
            <v>6560</v>
          </cell>
          <cell r="K1427">
            <v>0</v>
          </cell>
          <cell r="L1427">
            <v>0</v>
          </cell>
          <cell r="M1427">
            <v>0</v>
          </cell>
          <cell r="N1427">
            <v>0</v>
          </cell>
          <cell r="O1427">
            <v>1312</v>
          </cell>
          <cell r="P1427">
            <v>6560</v>
          </cell>
        </row>
        <row r="1428">
          <cell r="E1428" t="str">
            <v xml:space="preserve">흑티이 (용접) </v>
          </cell>
          <cell r="F1428" t="str">
            <v xml:space="preserve">D50 </v>
          </cell>
          <cell r="G1428" t="str">
            <v>EA</v>
          </cell>
          <cell r="H1428">
            <v>1</v>
          </cell>
          <cell r="I1428">
            <v>1915</v>
          </cell>
          <cell r="J1428">
            <v>1915</v>
          </cell>
          <cell r="K1428">
            <v>0</v>
          </cell>
          <cell r="L1428">
            <v>0</v>
          </cell>
          <cell r="M1428">
            <v>0</v>
          </cell>
          <cell r="N1428">
            <v>0</v>
          </cell>
          <cell r="O1428">
            <v>1915</v>
          </cell>
          <cell r="P1428">
            <v>1915</v>
          </cell>
        </row>
        <row r="1429">
          <cell r="E1429" t="str">
            <v>흑레듀샤(나사)</v>
          </cell>
          <cell r="F1429" t="str">
            <v xml:space="preserve">D20 </v>
          </cell>
          <cell r="G1429" t="str">
            <v>EA</v>
          </cell>
          <cell r="H1429">
            <v>1</v>
          </cell>
          <cell r="I1429">
            <v>320</v>
          </cell>
          <cell r="J1429">
            <v>320</v>
          </cell>
          <cell r="K1429">
            <v>0</v>
          </cell>
          <cell r="L1429">
            <v>0</v>
          </cell>
          <cell r="M1429">
            <v>0</v>
          </cell>
          <cell r="N1429">
            <v>0</v>
          </cell>
          <cell r="O1429">
            <v>320</v>
          </cell>
          <cell r="P1429">
            <v>320</v>
          </cell>
        </row>
        <row r="1430">
          <cell r="E1430" t="str">
            <v>흑레듀샤(용접)</v>
          </cell>
          <cell r="F1430" t="str">
            <v>D20x15</v>
          </cell>
          <cell r="G1430" t="str">
            <v>EA</v>
          </cell>
          <cell r="H1430">
            <v>10</v>
          </cell>
          <cell r="I1430">
            <v>300</v>
          </cell>
          <cell r="J1430">
            <v>3000</v>
          </cell>
          <cell r="K1430">
            <v>0</v>
          </cell>
          <cell r="L1430">
            <v>0</v>
          </cell>
          <cell r="M1430">
            <v>0</v>
          </cell>
          <cell r="N1430">
            <v>0</v>
          </cell>
          <cell r="O1430">
            <v>300</v>
          </cell>
          <cell r="P1430">
            <v>3000</v>
          </cell>
        </row>
        <row r="1431">
          <cell r="E1431" t="str">
            <v>흑레듀샤(용접)</v>
          </cell>
          <cell r="F1431" t="str">
            <v>D50x20</v>
          </cell>
          <cell r="G1431" t="str">
            <v>EA</v>
          </cell>
          <cell r="H1431">
            <v>2</v>
          </cell>
          <cell r="I1431">
            <v>1190</v>
          </cell>
          <cell r="J1431">
            <v>2380</v>
          </cell>
          <cell r="K1431">
            <v>0</v>
          </cell>
          <cell r="L1431">
            <v>0</v>
          </cell>
          <cell r="M1431">
            <v>0</v>
          </cell>
          <cell r="N1431">
            <v>0</v>
          </cell>
          <cell r="O1431">
            <v>1190</v>
          </cell>
          <cell r="P1431">
            <v>2380</v>
          </cell>
        </row>
        <row r="1432">
          <cell r="E1432" t="str">
            <v>흑레듀샤(용접)</v>
          </cell>
          <cell r="F1432" t="str">
            <v>D50x25</v>
          </cell>
          <cell r="G1432" t="str">
            <v>EA</v>
          </cell>
          <cell r="H1432">
            <v>5</v>
          </cell>
          <cell r="I1432">
            <v>1420</v>
          </cell>
          <cell r="J1432">
            <v>7100</v>
          </cell>
          <cell r="K1432">
            <v>0</v>
          </cell>
          <cell r="L1432">
            <v>0</v>
          </cell>
          <cell r="M1432">
            <v>0</v>
          </cell>
          <cell r="N1432">
            <v>0</v>
          </cell>
          <cell r="O1432">
            <v>1420</v>
          </cell>
          <cell r="P1432">
            <v>7100</v>
          </cell>
        </row>
        <row r="1433">
          <cell r="E1433" t="str">
            <v>흑레듀샤(용접)</v>
          </cell>
          <cell r="F1433" t="str">
            <v>D50x40</v>
          </cell>
          <cell r="G1433" t="str">
            <v>EA</v>
          </cell>
          <cell r="H1433">
            <v>1</v>
          </cell>
          <cell r="I1433">
            <v>1500</v>
          </cell>
          <cell r="J1433">
            <v>1500</v>
          </cell>
          <cell r="K1433">
            <v>0</v>
          </cell>
          <cell r="L1433">
            <v>0</v>
          </cell>
          <cell r="M1433">
            <v>0</v>
          </cell>
          <cell r="N1433">
            <v>0</v>
          </cell>
          <cell r="O1433">
            <v>1500</v>
          </cell>
          <cell r="P1433">
            <v>1500</v>
          </cell>
        </row>
        <row r="1434">
          <cell r="E1434" t="str">
            <v xml:space="preserve">흑니플 (나사) </v>
          </cell>
          <cell r="F1434" t="str">
            <v xml:space="preserve">D20 </v>
          </cell>
          <cell r="G1434" t="str">
            <v>EA</v>
          </cell>
          <cell r="H1434">
            <v>18</v>
          </cell>
          <cell r="I1434">
            <v>294</v>
          </cell>
          <cell r="J1434">
            <v>5292</v>
          </cell>
          <cell r="K1434">
            <v>0</v>
          </cell>
          <cell r="L1434">
            <v>0</v>
          </cell>
          <cell r="M1434">
            <v>0</v>
          </cell>
          <cell r="N1434">
            <v>0</v>
          </cell>
          <cell r="O1434">
            <v>294</v>
          </cell>
          <cell r="P1434">
            <v>5292</v>
          </cell>
        </row>
        <row r="1435">
          <cell r="E1435" t="str">
            <v xml:space="preserve">흑니플 (나사) </v>
          </cell>
          <cell r="F1435" t="str">
            <v xml:space="preserve">D40 </v>
          </cell>
          <cell r="G1435" t="str">
            <v>EA</v>
          </cell>
          <cell r="H1435">
            <v>4</v>
          </cell>
          <cell r="I1435">
            <v>760</v>
          </cell>
          <cell r="J1435">
            <v>3040</v>
          </cell>
          <cell r="K1435">
            <v>0</v>
          </cell>
          <cell r="L1435">
            <v>0</v>
          </cell>
          <cell r="M1435">
            <v>0</v>
          </cell>
          <cell r="N1435">
            <v>0</v>
          </cell>
          <cell r="O1435">
            <v>760</v>
          </cell>
          <cell r="P1435">
            <v>3040</v>
          </cell>
        </row>
        <row r="1436">
          <cell r="E1436" t="str">
            <v xml:space="preserve">흑니플 (나사) </v>
          </cell>
          <cell r="F1436" t="str">
            <v xml:space="preserve">D50 </v>
          </cell>
          <cell r="G1436" t="str">
            <v>EA</v>
          </cell>
          <cell r="H1436">
            <v>8</v>
          </cell>
          <cell r="I1436">
            <v>850</v>
          </cell>
          <cell r="J1436">
            <v>6800</v>
          </cell>
          <cell r="K1436">
            <v>0</v>
          </cell>
          <cell r="L1436">
            <v>0</v>
          </cell>
          <cell r="M1436">
            <v>0</v>
          </cell>
          <cell r="N1436">
            <v>0</v>
          </cell>
          <cell r="O1436">
            <v>850</v>
          </cell>
          <cell r="P1436">
            <v>6800</v>
          </cell>
        </row>
        <row r="1437">
          <cell r="E1437" t="str">
            <v>흑유니온(나사)</v>
          </cell>
          <cell r="F1437" t="str">
            <v xml:space="preserve">D20 </v>
          </cell>
          <cell r="G1437" t="str">
            <v>EA</v>
          </cell>
          <cell r="H1437">
            <v>26</v>
          </cell>
          <cell r="I1437">
            <v>1120</v>
          </cell>
          <cell r="J1437">
            <v>29120</v>
          </cell>
          <cell r="K1437">
            <v>0</v>
          </cell>
          <cell r="L1437">
            <v>0</v>
          </cell>
          <cell r="M1437">
            <v>0</v>
          </cell>
          <cell r="N1437">
            <v>0</v>
          </cell>
          <cell r="O1437">
            <v>1120</v>
          </cell>
          <cell r="P1437">
            <v>29120</v>
          </cell>
        </row>
        <row r="1438">
          <cell r="E1438" t="str">
            <v>흑유니온(나사)</v>
          </cell>
          <cell r="F1438" t="str">
            <v xml:space="preserve">D40 </v>
          </cell>
          <cell r="G1438" t="str">
            <v>EA</v>
          </cell>
          <cell r="H1438">
            <v>4</v>
          </cell>
          <cell r="I1438">
            <v>2383</v>
          </cell>
          <cell r="J1438">
            <v>9532</v>
          </cell>
          <cell r="K1438">
            <v>0</v>
          </cell>
          <cell r="L1438">
            <v>0</v>
          </cell>
          <cell r="M1438">
            <v>0</v>
          </cell>
          <cell r="N1438">
            <v>0</v>
          </cell>
          <cell r="O1438">
            <v>2383</v>
          </cell>
          <cell r="P1438">
            <v>9532</v>
          </cell>
        </row>
        <row r="1439">
          <cell r="E1439" t="str">
            <v>흑유니온(나사)</v>
          </cell>
          <cell r="F1439" t="str">
            <v xml:space="preserve">D50 </v>
          </cell>
          <cell r="G1439" t="str">
            <v>EA</v>
          </cell>
          <cell r="H1439">
            <v>8</v>
          </cell>
          <cell r="I1439">
            <v>3067</v>
          </cell>
          <cell r="J1439">
            <v>24536</v>
          </cell>
          <cell r="K1439">
            <v>0</v>
          </cell>
          <cell r="L1439">
            <v>0</v>
          </cell>
          <cell r="M1439">
            <v>0</v>
          </cell>
          <cell r="N1439">
            <v>0</v>
          </cell>
          <cell r="O1439">
            <v>3067</v>
          </cell>
          <cell r="P1439">
            <v>24536</v>
          </cell>
        </row>
        <row r="1440">
          <cell r="E1440" t="str">
            <v xml:space="preserve">흑소켓 (나사) </v>
          </cell>
          <cell r="F1440" t="str">
            <v xml:space="preserve">D20 </v>
          </cell>
          <cell r="G1440" t="str">
            <v>EA</v>
          </cell>
          <cell r="H1440">
            <v>9</v>
          </cell>
          <cell r="I1440">
            <v>250</v>
          </cell>
          <cell r="J1440">
            <v>2250</v>
          </cell>
          <cell r="K1440">
            <v>0</v>
          </cell>
          <cell r="L1440">
            <v>0</v>
          </cell>
          <cell r="M1440">
            <v>0</v>
          </cell>
          <cell r="N1440">
            <v>0</v>
          </cell>
          <cell r="O1440">
            <v>250</v>
          </cell>
          <cell r="P1440">
            <v>2250</v>
          </cell>
        </row>
        <row r="1441">
          <cell r="E1441" t="str">
            <v xml:space="preserve">흑소켓 (나사) </v>
          </cell>
          <cell r="F1441" t="str">
            <v xml:space="preserve">D40 </v>
          </cell>
          <cell r="G1441" t="str">
            <v>EA</v>
          </cell>
          <cell r="H1441">
            <v>1</v>
          </cell>
          <cell r="I1441">
            <v>620</v>
          </cell>
          <cell r="J1441">
            <v>620</v>
          </cell>
          <cell r="K1441">
            <v>0</v>
          </cell>
          <cell r="L1441">
            <v>0</v>
          </cell>
          <cell r="M1441">
            <v>0</v>
          </cell>
          <cell r="N1441">
            <v>0</v>
          </cell>
          <cell r="O1441">
            <v>620</v>
          </cell>
          <cell r="P1441">
            <v>620</v>
          </cell>
        </row>
        <row r="1442">
          <cell r="E1442" t="str">
            <v xml:space="preserve">흑소켓 (나사) </v>
          </cell>
          <cell r="F1442" t="str">
            <v xml:space="preserve">D50 </v>
          </cell>
          <cell r="G1442" t="str">
            <v>EA</v>
          </cell>
          <cell r="H1442">
            <v>1</v>
          </cell>
          <cell r="I1442">
            <v>988</v>
          </cell>
          <cell r="J1442">
            <v>988</v>
          </cell>
          <cell r="K1442">
            <v>0</v>
          </cell>
          <cell r="L1442">
            <v>0</v>
          </cell>
          <cell r="M1442">
            <v>0</v>
          </cell>
          <cell r="N1442">
            <v>0</v>
          </cell>
          <cell r="O1442">
            <v>988</v>
          </cell>
          <cell r="P1442">
            <v>988</v>
          </cell>
        </row>
        <row r="1443">
          <cell r="E1443" t="str">
            <v xml:space="preserve">흑캡 (나사) </v>
          </cell>
          <cell r="F1443" t="str">
            <v xml:space="preserve">D20 </v>
          </cell>
          <cell r="G1443" t="str">
            <v>EA</v>
          </cell>
          <cell r="H1443">
            <v>13</v>
          </cell>
          <cell r="I1443">
            <v>252</v>
          </cell>
          <cell r="J1443">
            <v>3276</v>
          </cell>
          <cell r="K1443">
            <v>0</v>
          </cell>
          <cell r="L1443">
            <v>0</v>
          </cell>
          <cell r="M1443">
            <v>0</v>
          </cell>
          <cell r="N1443">
            <v>0</v>
          </cell>
          <cell r="O1443">
            <v>252</v>
          </cell>
          <cell r="P1443">
            <v>3276</v>
          </cell>
        </row>
        <row r="1444">
          <cell r="E1444" t="str">
            <v xml:space="preserve">흑캡 (나사) </v>
          </cell>
          <cell r="F1444" t="str">
            <v xml:space="preserve">D25 </v>
          </cell>
          <cell r="G1444" t="str">
            <v>EA</v>
          </cell>
          <cell r="H1444">
            <v>3</v>
          </cell>
          <cell r="I1444">
            <v>300</v>
          </cell>
          <cell r="J1444">
            <v>900</v>
          </cell>
          <cell r="K1444">
            <v>0</v>
          </cell>
          <cell r="L1444">
            <v>0</v>
          </cell>
          <cell r="M1444">
            <v>0</v>
          </cell>
          <cell r="N1444">
            <v>0</v>
          </cell>
          <cell r="O1444">
            <v>300</v>
          </cell>
          <cell r="P1444">
            <v>900</v>
          </cell>
        </row>
        <row r="1445">
          <cell r="E1445" t="str">
            <v xml:space="preserve">흑캡 (나사) </v>
          </cell>
          <cell r="F1445" t="str">
            <v xml:space="preserve">D40 </v>
          </cell>
          <cell r="G1445" t="str">
            <v>EA</v>
          </cell>
          <cell r="H1445">
            <v>2</v>
          </cell>
          <cell r="I1445">
            <v>627</v>
          </cell>
          <cell r="J1445">
            <v>1254</v>
          </cell>
          <cell r="K1445">
            <v>0</v>
          </cell>
          <cell r="L1445">
            <v>0</v>
          </cell>
          <cell r="M1445">
            <v>0</v>
          </cell>
          <cell r="N1445">
            <v>0</v>
          </cell>
          <cell r="O1445">
            <v>627</v>
          </cell>
          <cell r="P1445">
            <v>1254</v>
          </cell>
        </row>
        <row r="1446">
          <cell r="E1446" t="str">
            <v xml:space="preserve">흑캡 (용접) </v>
          </cell>
          <cell r="F1446" t="str">
            <v xml:space="preserve">D25 </v>
          </cell>
          <cell r="G1446" t="str">
            <v>EA</v>
          </cell>
          <cell r="H1446">
            <v>5</v>
          </cell>
          <cell r="I1446">
            <v>300</v>
          </cell>
          <cell r="J1446">
            <v>1500</v>
          </cell>
          <cell r="K1446">
            <v>0</v>
          </cell>
          <cell r="L1446">
            <v>0</v>
          </cell>
          <cell r="M1446">
            <v>0</v>
          </cell>
          <cell r="N1446">
            <v>0</v>
          </cell>
          <cell r="O1446">
            <v>300</v>
          </cell>
          <cell r="P1446">
            <v>1500</v>
          </cell>
        </row>
        <row r="1447">
          <cell r="E1447" t="str">
            <v xml:space="preserve">흑캡 (용접) </v>
          </cell>
          <cell r="F1447" t="str">
            <v xml:space="preserve">D40 </v>
          </cell>
          <cell r="G1447" t="str">
            <v>EA</v>
          </cell>
          <cell r="H1447">
            <v>2</v>
          </cell>
          <cell r="I1447">
            <v>627</v>
          </cell>
          <cell r="J1447">
            <v>1254</v>
          </cell>
          <cell r="K1447">
            <v>0</v>
          </cell>
          <cell r="L1447">
            <v>0</v>
          </cell>
          <cell r="M1447">
            <v>0</v>
          </cell>
          <cell r="N1447">
            <v>0</v>
          </cell>
          <cell r="O1447">
            <v>627</v>
          </cell>
          <cell r="P1447">
            <v>1254</v>
          </cell>
        </row>
        <row r="1448">
          <cell r="E1448" t="str">
            <v>PEM엘보 90˚</v>
          </cell>
          <cell r="F1448" t="str">
            <v xml:space="preserve">D50 </v>
          </cell>
          <cell r="G1448" t="str">
            <v>EA</v>
          </cell>
          <cell r="H1448">
            <v>10</v>
          </cell>
          <cell r="I1448">
            <v>5600</v>
          </cell>
          <cell r="J1448">
            <v>56000</v>
          </cell>
          <cell r="K1448">
            <v>0</v>
          </cell>
          <cell r="L1448">
            <v>0</v>
          </cell>
          <cell r="M1448">
            <v>0</v>
          </cell>
          <cell r="N1448">
            <v>0</v>
          </cell>
          <cell r="O1448">
            <v>5600</v>
          </cell>
          <cell r="P1448">
            <v>56000</v>
          </cell>
        </row>
        <row r="1449">
          <cell r="E1449" t="str">
            <v>PEM엘보 90˚</v>
          </cell>
          <cell r="F1449" t="str">
            <v>D100</v>
          </cell>
          <cell r="G1449" t="str">
            <v>EA</v>
          </cell>
          <cell r="H1449">
            <v>2</v>
          </cell>
          <cell r="I1449">
            <v>20400</v>
          </cell>
          <cell r="J1449">
            <v>40800</v>
          </cell>
          <cell r="K1449">
            <v>0</v>
          </cell>
          <cell r="L1449">
            <v>0</v>
          </cell>
          <cell r="M1449">
            <v>0</v>
          </cell>
          <cell r="N1449">
            <v>0</v>
          </cell>
          <cell r="O1449">
            <v>20400</v>
          </cell>
          <cell r="P1449">
            <v>40800</v>
          </cell>
        </row>
        <row r="1450">
          <cell r="E1450" t="str">
            <v xml:space="preserve">PEM이경티이 </v>
          </cell>
          <cell r="F1450" t="str">
            <v xml:space="preserve">75x50 </v>
          </cell>
          <cell r="G1450" t="str">
            <v>EA</v>
          </cell>
          <cell r="H1450">
            <v>2</v>
          </cell>
          <cell r="I1450">
            <v>15939</v>
          </cell>
          <cell r="J1450">
            <v>31878</v>
          </cell>
          <cell r="K1450">
            <v>0</v>
          </cell>
          <cell r="L1450">
            <v>0</v>
          </cell>
          <cell r="M1450">
            <v>0</v>
          </cell>
          <cell r="N1450">
            <v>0</v>
          </cell>
          <cell r="O1450">
            <v>15939</v>
          </cell>
          <cell r="P1450">
            <v>31878</v>
          </cell>
        </row>
        <row r="1451">
          <cell r="E1451" t="str">
            <v xml:space="preserve">PEM이경티이 </v>
          </cell>
          <cell r="F1451" t="str">
            <v>100x50</v>
          </cell>
          <cell r="G1451" t="str">
            <v>EA</v>
          </cell>
          <cell r="H1451">
            <v>2</v>
          </cell>
          <cell r="I1451">
            <v>12300</v>
          </cell>
          <cell r="J1451">
            <v>24600</v>
          </cell>
          <cell r="K1451">
            <v>0</v>
          </cell>
          <cell r="L1451">
            <v>0</v>
          </cell>
          <cell r="M1451">
            <v>0</v>
          </cell>
          <cell r="N1451">
            <v>0</v>
          </cell>
          <cell r="O1451">
            <v>12300</v>
          </cell>
          <cell r="P1451">
            <v>24600</v>
          </cell>
        </row>
        <row r="1452">
          <cell r="E1452" t="str">
            <v>PEM T/F(W)</v>
          </cell>
          <cell r="F1452" t="str">
            <v xml:space="preserve">D50 </v>
          </cell>
          <cell r="G1452" t="str">
            <v>EA</v>
          </cell>
          <cell r="H1452">
            <v>5</v>
          </cell>
          <cell r="I1452">
            <v>5140</v>
          </cell>
          <cell r="J1452">
            <v>25700</v>
          </cell>
          <cell r="K1452">
            <v>0</v>
          </cell>
          <cell r="L1452">
            <v>0</v>
          </cell>
          <cell r="M1452">
            <v>0</v>
          </cell>
          <cell r="N1452">
            <v>0</v>
          </cell>
          <cell r="O1452">
            <v>5140</v>
          </cell>
          <cell r="P1452">
            <v>25700</v>
          </cell>
        </row>
        <row r="1453">
          <cell r="E1453" t="str">
            <v>PEM 소켓</v>
          </cell>
          <cell r="F1453" t="str">
            <v xml:space="preserve">D50 </v>
          </cell>
          <cell r="G1453" t="str">
            <v>EA</v>
          </cell>
          <cell r="H1453">
            <v>34</v>
          </cell>
          <cell r="I1453">
            <v>6500</v>
          </cell>
          <cell r="J1453">
            <v>221000</v>
          </cell>
          <cell r="K1453">
            <v>0</v>
          </cell>
          <cell r="L1453">
            <v>0</v>
          </cell>
          <cell r="M1453">
            <v>0</v>
          </cell>
          <cell r="N1453">
            <v>0</v>
          </cell>
          <cell r="O1453">
            <v>6500</v>
          </cell>
          <cell r="P1453">
            <v>221000</v>
          </cell>
        </row>
        <row r="1454">
          <cell r="E1454" t="str">
            <v>PEM 소켓</v>
          </cell>
          <cell r="F1454" t="str">
            <v xml:space="preserve">D75 </v>
          </cell>
          <cell r="G1454" t="str">
            <v>EA</v>
          </cell>
          <cell r="H1454">
            <v>17</v>
          </cell>
          <cell r="I1454">
            <v>8200</v>
          </cell>
          <cell r="J1454">
            <v>139400</v>
          </cell>
          <cell r="K1454">
            <v>0</v>
          </cell>
          <cell r="L1454">
            <v>0</v>
          </cell>
          <cell r="M1454">
            <v>0</v>
          </cell>
          <cell r="N1454">
            <v>0</v>
          </cell>
          <cell r="O1454">
            <v>8200</v>
          </cell>
          <cell r="P1454">
            <v>139400</v>
          </cell>
        </row>
        <row r="1455">
          <cell r="E1455" t="str">
            <v>볼밸브(황동.10Kg)</v>
          </cell>
          <cell r="F1455" t="str">
            <v xml:space="preserve">D20 </v>
          </cell>
          <cell r="G1455" t="str">
            <v>EA</v>
          </cell>
          <cell r="H1455">
            <v>18</v>
          </cell>
          <cell r="I1455">
            <v>4743</v>
          </cell>
          <cell r="J1455">
            <v>85374</v>
          </cell>
          <cell r="K1455">
            <v>0</v>
          </cell>
          <cell r="L1455">
            <v>0</v>
          </cell>
          <cell r="M1455">
            <v>0</v>
          </cell>
          <cell r="N1455">
            <v>0</v>
          </cell>
          <cell r="O1455">
            <v>4743</v>
          </cell>
          <cell r="P1455">
            <v>85374</v>
          </cell>
        </row>
        <row r="1456">
          <cell r="E1456" t="str">
            <v>볼밸브(황동.10Kg)</v>
          </cell>
          <cell r="F1456" t="str">
            <v xml:space="preserve">D25 </v>
          </cell>
          <cell r="G1456" t="str">
            <v>EA</v>
          </cell>
          <cell r="H1456">
            <v>7</v>
          </cell>
          <cell r="I1456">
            <v>5270</v>
          </cell>
          <cell r="J1456">
            <v>36890</v>
          </cell>
          <cell r="K1456">
            <v>0</v>
          </cell>
          <cell r="L1456">
            <v>0</v>
          </cell>
          <cell r="M1456">
            <v>0</v>
          </cell>
          <cell r="N1456">
            <v>0</v>
          </cell>
          <cell r="O1456">
            <v>5270</v>
          </cell>
          <cell r="P1456">
            <v>36890</v>
          </cell>
        </row>
        <row r="1457">
          <cell r="E1457" t="str">
            <v>볼밸브(황동.10Kg)</v>
          </cell>
          <cell r="F1457" t="str">
            <v xml:space="preserve">D40 </v>
          </cell>
          <cell r="G1457" t="str">
            <v>EA</v>
          </cell>
          <cell r="H1457">
            <v>2</v>
          </cell>
          <cell r="I1457">
            <v>8750</v>
          </cell>
          <cell r="J1457">
            <v>17500</v>
          </cell>
          <cell r="K1457">
            <v>0</v>
          </cell>
          <cell r="L1457">
            <v>0</v>
          </cell>
          <cell r="M1457">
            <v>0</v>
          </cell>
          <cell r="N1457">
            <v>0</v>
          </cell>
          <cell r="O1457">
            <v>8750</v>
          </cell>
          <cell r="P1457">
            <v>17500</v>
          </cell>
        </row>
        <row r="1458">
          <cell r="E1458" t="str">
            <v>볼밸브(황동.10Kg)</v>
          </cell>
          <cell r="F1458" t="str">
            <v xml:space="preserve">D50 </v>
          </cell>
          <cell r="G1458" t="str">
            <v>EA</v>
          </cell>
          <cell r="H1458">
            <v>1</v>
          </cell>
          <cell r="I1458">
            <v>13300</v>
          </cell>
          <cell r="J1458">
            <v>13300</v>
          </cell>
          <cell r="K1458">
            <v>0</v>
          </cell>
          <cell r="L1458">
            <v>0</v>
          </cell>
          <cell r="M1458">
            <v>0</v>
          </cell>
          <cell r="N1458">
            <v>0</v>
          </cell>
          <cell r="O1458">
            <v>13300</v>
          </cell>
          <cell r="P1458">
            <v>13300</v>
          </cell>
        </row>
        <row r="1459">
          <cell r="E1459" t="str">
            <v>볼밸브(주강.10Kg)</v>
          </cell>
          <cell r="F1459" t="str">
            <v xml:space="preserve">D40 </v>
          </cell>
          <cell r="G1459" t="str">
            <v>EA</v>
          </cell>
          <cell r="H1459">
            <v>2</v>
          </cell>
          <cell r="I1459">
            <v>64800</v>
          </cell>
          <cell r="J1459">
            <v>129600</v>
          </cell>
          <cell r="K1459">
            <v>0</v>
          </cell>
          <cell r="L1459">
            <v>0</v>
          </cell>
          <cell r="M1459">
            <v>0</v>
          </cell>
          <cell r="N1459">
            <v>0</v>
          </cell>
          <cell r="O1459">
            <v>64800</v>
          </cell>
          <cell r="P1459">
            <v>129600</v>
          </cell>
        </row>
        <row r="1460">
          <cell r="E1460" t="str">
            <v>볼밸브(주강.10Kg)</v>
          </cell>
          <cell r="F1460" t="str">
            <v xml:space="preserve">D50 </v>
          </cell>
          <cell r="G1460" t="str">
            <v>EA</v>
          </cell>
          <cell r="H1460">
            <v>10</v>
          </cell>
          <cell r="I1460">
            <v>73500</v>
          </cell>
          <cell r="J1460">
            <v>735000</v>
          </cell>
          <cell r="K1460">
            <v>0</v>
          </cell>
          <cell r="L1460">
            <v>0</v>
          </cell>
          <cell r="M1460">
            <v>0</v>
          </cell>
          <cell r="N1460">
            <v>0</v>
          </cell>
          <cell r="O1460">
            <v>73500</v>
          </cell>
          <cell r="P1460">
            <v>735000</v>
          </cell>
        </row>
        <row r="1461">
          <cell r="E1461" t="str">
            <v xml:space="preserve">가스미터(GAS METER) </v>
          </cell>
          <cell r="F1461" t="str">
            <v>GMS-3 (3.0NM3/H)</v>
          </cell>
          <cell r="G1461" t="str">
            <v>대</v>
          </cell>
          <cell r="H1461">
            <v>2</v>
          </cell>
          <cell r="I1461">
            <v>114000</v>
          </cell>
          <cell r="J1461">
            <v>228000</v>
          </cell>
          <cell r="K1461">
            <v>0</v>
          </cell>
          <cell r="L1461">
            <v>0</v>
          </cell>
          <cell r="M1461">
            <v>0</v>
          </cell>
          <cell r="N1461">
            <v>0</v>
          </cell>
          <cell r="O1461">
            <v>114000</v>
          </cell>
          <cell r="P1461">
            <v>228000</v>
          </cell>
        </row>
        <row r="1462">
          <cell r="E1462" t="str">
            <v xml:space="preserve">가스미터(GAS METER) </v>
          </cell>
          <cell r="F1462" t="str">
            <v>G-6 (10M3/H) D25</v>
          </cell>
          <cell r="G1462" t="str">
            <v>대</v>
          </cell>
          <cell r="H1462">
            <v>1</v>
          </cell>
          <cell r="I1462">
            <v>148200</v>
          </cell>
          <cell r="J1462">
            <v>148200</v>
          </cell>
          <cell r="K1462">
            <v>0</v>
          </cell>
          <cell r="L1462">
            <v>0</v>
          </cell>
          <cell r="M1462">
            <v>0</v>
          </cell>
          <cell r="N1462">
            <v>0</v>
          </cell>
          <cell r="O1462">
            <v>148200</v>
          </cell>
          <cell r="P1462">
            <v>148200</v>
          </cell>
        </row>
        <row r="1463">
          <cell r="E1463" t="str">
            <v xml:space="preserve">가스미터(GAS METER) </v>
          </cell>
          <cell r="F1463" t="str">
            <v xml:space="preserve">G-10 (16M3/H) D40 </v>
          </cell>
          <cell r="G1463" t="str">
            <v>대</v>
          </cell>
          <cell r="H1463">
            <v>1</v>
          </cell>
          <cell r="I1463">
            <v>184500</v>
          </cell>
          <cell r="J1463">
            <v>184500</v>
          </cell>
          <cell r="K1463">
            <v>0</v>
          </cell>
          <cell r="L1463">
            <v>0</v>
          </cell>
          <cell r="M1463">
            <v>0</v>
          </cell>
          <cell r="N1463">
            <v>0</v>
          </cell>
          <cell r="O1463">
            <v>184500</v>
          </cell>
          <cell r="P1463">
            <v>184500</v>
          </cell>
        </row>
        <row r="1464">
          <cell r="E1464" t="str">
            <v xml:space="preserve">가스미터(GAS METER) </v>
          </cell>
          <cell r="F1464" t="str">
            <v xml:space="preserve">G-16 (25M3/H) D40 </v>
          </cell>
          <cell r="G1464" t="str">
            <v>대</v>
          </cell>
          <cell r="H1464">
            <v>1</v>
          </cell>
          <cell r="I1464">
            <v>256000</v>
          </cell>
          <cell r="J1464">
            <v>256000</v>
          </cell>
          <cell r="K1464">
            <v>0</v>
          </cell>
          <cell r="L1464">
            <v>0</v>
          </cell>
          <cell r="M1464">
            <v>0</v>
          </cell>
          <cell r="N1464">
            <v>0</v>
          </cell>
          <cell r="O1464">
            <v>256000</v>
          </cell>
          <cell r="P1464">
            <v>256000</v>
          </cell>
        </row>
        <row r="1465">
          <cell r="E1465" t="str">
            <v>열수축테이프</v>
          </cell>
          <cell r="F1465" t="str">
            <v/>
          </cell>
          <cell r="G1465" t="str">
            <v>M2</v>
          </cell>
          <cell r="H1465">
            <v>1</v>
          </cell>
          <cell r="I1465">
            <v>30000</v>
          </cell>
          <cell r="J1465">
            <v>30000</v>
          </cell>
          <cell r="K1465">
            <v>0</v>
          </cell>
          <cell r="L1465">
            <v>0</v>
          </cell>
          <cell r="M1465">
            <v>0</v>
          </cell>
          <cell r="N1465">
            <v>0</v>
          </cell>
          <cell r="O1465">
            <v>30000</v>
          </cell>
          <cell r="P1465">
            <v>30000</v>
          </cell>
        </row>
        <row r="1466">
          <cell r="E1466" t="str">
            <v>보호테이프</v>
          </cell>
          <cell r="F1466" t="str">
            <v/>
          </cell>
          <cell r="G1466" t="str">
            <v>M2</v>
          </cell>
          <cell r="H1466">
            <v>1</v>
          </cell>
          <cell r="I1466">
            <v>1500</v>
          </cell>
          <cell r="J1466">
            <v>1500</v>
          </cell>
          <cell r="K1466">
            <v>0</v>
          </cell>
          <cell r="L1466">
            <v>0</v>
          </cell>
          <cell r="M1466">
            <v>0</v>
          </cell>
          <cell r="N1466">
            <v>0</v>
          </cell>
          <cell r="O1466">
            <v>1500</v>
          </cell>
          <cell r="P1466">
            <v>1500</v>
          </cell>
        </row>
        <row r="1467">
          <cell r="E1467" t="str">
            <v>비닐시트</v>
          </cell>
          <cell r="F1467" t="str">
            <v/>
          </cell>
          <cell r="G1467" t="str">
            <v>M</v>
          </cell>
          <cell r="H1467">
            <v>270</v>
          </cell>
          <cell r="I1467">
            <v>726</v>
          </cell>
          <cell r="J1467">
            <v>196020</v>
          </cell>
          <cell r="K1467">
            <v>0</v>
          </cell>
          <cell r="L1467">
            <v>0</v>
          </cell>
          <cell r="M1467">
            <v>0</v>
          </cell>
          <cell r="N1467">
            <v>0</v>
          </cell>
          <cell r="O1467">
            <v>726</v>
          </cell>
          <cell r="P1467">
            <v>196020</v>
          </cell>
        </row>
        <row r="1468">
          <cell r="E1468" t="str">
            <v xml:space="preserve">로켓팅 와이어 </v>
          </cell>
          <cell r="F1468" t="str">
            <v/>
          </cell>
          <cell r="G1468" t="str">
            <v>M</v>
          </cell>
          <cell r="H1468">
            <v>270</v>
          </cell>
          <cell r="I1468">
            <v>5500</v>
          </cell>
          <cell r="J1468">
            <v>1485000</v>
          </cell>
          <cell r="K1468">
            <v>0</v>
          </cell>
          <cell r="L1468">
            <v>0</v>
          </cell>
          <cell r="M1468">
            <v>0</v>
          </cell>
          <cell r="N1468">
            <v>0</v>
          </cell>
          <cell r="O1468">
            <v>5500</v>
          </cell>
          <cell r="P1468">
            <v>1485000</v>
          </cell>
        </row>
        <row r="1469">
          <cell r="E1469" t="str">
            <v>휴즈콕크</v>
          </cell>
          <cell r="F1469" t="str">
            <v xml:space="preserve">D15x9 </v>
          </cell>
          <cell r="G1469" t="str">
            <v>EA</v>
          </cell>
          <cell r="H1469">
            <v>11</v>
          </cell>
          <cell r="I1469">
            <v>2800</v>
          </cell>
          <cell r="J1469">
            <v>30800</v>
          </cell>
          <cell r="K1469">
            <v>0</v>
          </cell>
          <cell r="L1469">
            <v>0</v>
          </cell>
          <cell r="M1469">
            <v>0</v>
          </cell>
          <cell r="N1469">
            <v>0</v>
          </cell>
          <cell r="O1469">
            <v>2800</v>
          </cell>
          <cell r="P1469">
            <v>30800</v>
          </cell>
        </row>
        <row r="1470">
          <cell r="E1470" t="str">
            <v>가스누설자동차단기</v>
          </cell>
          <cell r="F1470" t="str">
            <v xml:space="preserve">D20x1회로 </v>
          </cell>
          <cell r="G1470" t="str">
            <v>EA</v>
          </cell>
          <cell r="H1470">
            <v>2</v>
          </cell>
          <cell r="I1470">
            <v>214800</v>
          </cell>
          <cell r="J1470">
            <v>429600</v>
          </cell>
          <cell r="K1470">
            <v>0</v>
          </cell>
          <cell r="L1470">
            <v>0</v>
          </cell>
          <cell r="M1470">
            <v>0</v>
          </cell>
          <cell r="N1470">
            <v>0</v>
          </cell>
          <cell r="O1470">
            <v>214800</v>
          </cell>
          <cell r="P1470">
            <v>429600</v>
          </cell>
        </row>
        <row r="1471">
          <cell r="E1471" t="str">
            <v>라인마크</v>
          </cell>
          <cell r="F1471" t="str">
            <v/>
          </cell>
          <cell r="G1471" t="str">
            <v>EA</v>
          </cell>
          <cell r="H1471">
            <v>24</v>
          </cell>
          <cell r="I1471">
            <v>4766</v>
          </cell>
          <cell r="J1471">
            <v>114384</v>
          </cell>
          <cell r="K1471">
            <v>0</v>
          </cell>
          <cell r="L1471">
            <v>0</v>
          </cell>
          <cell r="M1471">
            <v>0</v>
          </cell>
          <cell r="N1471">
            <v>0</v>
          </cell>
          <cell r="O1471">
            <v>4766</v>
          </cell>
          <cell r="P1471">
            <v>114384</v>
          </cell>
        </row>
        <row r="1472">
          <cell r="E1472" t="str">
            <v>가스누설자동차단기</v>
          </cell>
          <cell r="F1472" t="str">
            <v xml:space="preserve">D40x2회로 </v>
          </cell>
          <cell r="G1472" t="str">
            <v>EA</v>
          </cell>
          <cell r="H1472">
            <v>2</v>
          </cell>
          <cell r="I1472">
            <v>315000</v>
          </cell>
          <cell r="J1472">
            <v>630000</v>
          </cell>
          <cell r="K1472">
            <v>0</v>
          </cell>
          <cell r="L1472">
            <v>0</v>
          </cell>
          <cell r="M1472">
            <v>0</v>
          </cell>
          <cell r="N1472">
            <v>0</v>
          </cell>
          <cell r="O1472">
            <v>315000</v>
          </cell>
          <cell r="P1472">
            <v>630000</v>
          </cell>
        </row>
        <row r="1473">
          <cell r="E1473" t="str">
            <v>가스누설자동차단기</v>
          </cell>
          <cell r="F1473" t="str">
            <v xml:space="preserve">D50x1회로 </v>
          </cell>
          <cell r="G1473" t="str">
            <v>EA</v>
          </cell>
          <cell r="H1473">
            <v>1</v>
          </cell>
          <cell r="I1473">
            <v>358000</v>
          </cell>
          <cell r="J1473">
            <v>358000</v>
          </cell>
          <cell r="K1473">
            <v>0</v>
          </cell>
          <cell r="L1473">
            <v>0</v>
          </cell>
          <cell r="M1473">
            <v>0</v>
          </cell>
          <cell r="N1473">
            <v>0</v>
          </cell>
          <cell r="O1473">
            <v>358000</v>
          </cell>
          <cell r="P1473">
            <v>358000</v>
          </cell>
        </row>
        <row r="1474">
          <cell r="E1474" t="str">
            <v>가스누설경보기</v>
          </cell>
          <cell r="F1474" t="str">
            <v>일반용</v>
          </cell>
          <cell r="G1474" t="str">
            <v>EA</v>
          </cell>
          <cell r="H1474">
            <v>5</v>
          </cell>
          <cell r="I1474">
            <v>185000</v>
          </cell>
          <cell r="J1474">
            <v>925000</v>
          </cell>
          <cell r="K1474">
            <v>0</v>
          </cell>
          <cell r="L1474">
            <v>0</v>
          </cell>
          <cell r="M1474">
            <v>0</v>
          </cell>
          <cell r="N1474">
            <v>0</v>
          </cell>
          <cell r="O1474">
            <v>185000</v>
          </cell>
          <cell r="P1474">
            <v>925000</v>
          </cell>
        </row>
        <row r="1475">
          <cell r="E1475" t="str">
            <v>브라켓</v>
          </cell>
          <cell r="F1475" t="str">
            <v xml:space="preserve">D20 </v>
          </cell>
          <cell r="G1475" t="str">
            <v>EA</v>
          </cell>
          <cell r="H1475">
            <v>5</v>
          </cell>
          <cell r="I1475">
            <v>1990</v>
          </cell>
          <cell r="J1475">
            <v>9950</v>
          </cell>
          <cell r="K1475">
            <v>0</v>
          </cell>
          <cell r="L1475">
            <v>0</v>
          </cell>
          <cell r="M1475">
            <v>0</v>
          </cell>
          <cell r="N1475">
            <v>0</v>
          </cell>
          <cell r="O1475">
            <v>1990</v>
          </cell>
          <cell r="P1475">
            <v>9950</v>
          </cell>
        </row>
        <row r="1476">
          <cell r="E1476" t="str">
            <v>브라켓</v>
          </cell>
          <cell r="F1476" t="str">
            <v xml:space="preserve">D32 </v>
          </cell>
          <cell r="G1476" t="str">
            <v>EA</v>
          </cell>
          <cell r="H1476">
            <v>9</v>
          </cell>
          <cell r="I1476">
            <v>2210</v>
          </cell>
          <cell r="J1476">
            <v>19890</v>
          </cell>
          <cell r="K1476">
            <v>0</v>
          </cell>
          <cell r="L1476">
            <v>0</v>
          </cell>
          <cell r="M1476">
            <v>0</v>
          </cell>
          <cell r="N1476">
            <v>0</v>
          </cell>
          <cell r="O1476">
            <v>2210</v>
          </cell>
          <cell r="P1476">
            <v>19890</v>
          </cell>
        </row>
        <row r="1477">
          <cell r="E1477" t="str">
            <v>브라켓</v>
          </cell>
          <cell r="F1477" t="str">
            <v xml:space="preserve">D40 </v>
          </cell>
          <cell r="G1477" t="str">
            <v>EA</v>
          </cell>
          <cell r="H1477">
            <v>15</v>
          </cell>
          <cell r="I1477">
            <v>2600</v>
          </cell>
          <cell r="J1477">
            <v>39000</v>
          </cell>
          <cell r="K1477">
            <v>0</v>
          </cell>
          <cell r="L1477">
            <v>0</v>
          </cell>
          <cell r="M1477">
            <v>0</v>
          </cell>
          <cell r="N1477">
            <v>0</v>
          </cell>
          <cell r="O1477">
            <v>2600</v>
          </cell>
          <cell r="P1477">
            <v>39000</v>
          </cell>
        </row>
        <row r="1478">
          <cell r="E1478" t="str">
            <v>브라켓</v>
          </cell>
          <cell r="F1478" t="str">
            <v xml:space="preserve">D50 </v>
          </cell>
          <cell r="G1478" t="str">
            <v>EA</v>
          </cell>
          <cell r="H1478">
            <v>6</v>
          </cell>
          <cell r="I1478">
            <v>3100</v>
          </cell>
          <cell r="J1478">
            <v>18600</v>
          </cell>
          <cell r="K1478">
            <v>0</v>
          </cell>
          <cell r="L1478">
            <v>0</v>
          </cell>
          <cell r="M1478">
            <v>0</v>
          </cell>
          <cell r="N1478">
            <v>0</v>
          </cell>
          <cell r="O1478">
            <v>3100</v>
          </cell>
          <cell r="P1478">
            <v>18600</v>
          </cell>
        </row>
        <row r="1479">
          <cell r="E1479" t="str">
            <v>가스보일러(도시가스,FF식)</v>
          </cell>
          <cell r="F1479" t="str">
            <v>13000KCAL/H (펌프,탱크내장형)</v>
          </cell>
          <cell r="G1479" t="str">
            <v>대</v>
          </cell>
          <cell r="H1479">
            <v>1</v>
          </cell>
          <cell r="I1479">
            <v>538000</v>
          </cell>
          <cell r="J1479">
            <v>538000</v>
          </cell>
          <cell r="K1479">
            <v>0</v>
          </cell>
          <cell r="L1479">
            <v>0</v>
          </cell>
          <cell r="M1479">
            <v>0</v>
          </cell>
          <cell r="N1479">
            <v>0</v>
          </cell>
          <cell r="O1479">
            <v>538000</v>
          </cell>
          <cell r="P1479">
            <v>538000</v>
          </cell>
        </row>
        <row r="1480">
          <cell r="E1480" t="str">
            <v>가스보일러(도시가스,FF식)</v>
          </cell>
          <cell r="F1480" t="str">
            <v>10000KCAL/H (펌프,탱크내장형)</v>
          </cell>
          <cell r="G1480" t="str">
            <v>대</v>
          </cell>
          <cell r="H1480">
            <v>1</v>
          </cell>
          <cell r="I1480">
            <v>210000</v>
          </cell>
          <cell r="J1480">
            <v>210000</v>
          </cell>
          <cell r="K1480">
            <v>0</v>
          </cell>
          <cell r="L1480">
            <v>0</v>
          </cell>
          <cell r="M1480">
            <v>0</v>
          </cell>
          <cell r="N1480">
            <v>0</v>
          </cell>
          <cell r="O1480">
            <v>210000</v>
          </cell>
          <cell r="P1480">
            <v>210000</v>
          </cell>
        </row>
        <row r="1481">
          <cell r="E1481" t="str">
            <v>강관용접</v>
          </cell>
          <cell r="F1481" t="str">
            <v xml:space="preserve">D20 </v>
          </cell>
          <cell r="G1481" t="str">
            <v>개소</v>
          </cell>
          <cell r="H1481">
            <v>6</v>
          </cell>
          <cell r="I1481">
            <v>17</v>
          </cell>
          <cell r="J1481">
            <v>102</v>
          </cell>
          <cell r="K1481">
            <v>4235</v>
          </cell>
          <cell r="L1481">
            <v>25410</v>
          </cell>
          <cell r="M1481">
            <v>0</v>
          </cell>
          <cell r="N1481">
            <v>0</v>
          </cell>
          <cell r="O1481">
            <v>4252</v>
          </cell>
          <cell r="P1481">
            <v>25512</v>
          </cell>
        </row>
        <row r="1482">
          <cell r="E1482" t="str">
            <v>강관용접</v>
          </cell>
          <cell r="F1482" t="str">
            <v xml:space="preserve">D25 </v>
          </cell>
          <cell r="G1482" t="str">
            <v>개소</v>
          </cell>
          <cell r="H1482">
            <v>13</v>
          </cell>
          <cell r="I1482">
            <v>21</v>
          </cell>
          <cell r="J1482">
            <v>273</v>
          </cell>
          <cell r="K1482">
            <v>4732</v>
          </cell>
          <cell r="L1482">
            <v>61516</v>
          </cell>
          <cell r="M1482">
            <v>0</v>
          </cell>
          <cell r="N1482">
            <v>0</v>
          </cell>
          <cell r="O1482">
            <v>4753</v>
          </cell>
          <cell r="P1482">
            <v>61789</v>
          </cell>
        </row>
        <row r="1483">
          <cell r="E1483" t="str">
            <v>강관용접</v>
          </cell>
          <cell r="F1483" t="str">
            <v xml:space="preserve">D40 </v>
          </cell>
          <cell r="G1483" t="str">
            <v>개소</v>
          </cell>
          <cell r="H1483">
            <v>75</v>
          </cell>
          <cell r="I1483">
            <v>40</v>
          </cell>
          <cell r="J1483">
            <v>3000</v>
          </cell>
          <cell r="K1483">
            <v>5602</v>
          </cell>
          <cell r="L1483">
            <v>420150</v>
          </cell>
          <cell r="M1483">
            <v>0</v>
          </cell>
          <cell r="N1483">
            <v>0</v>
          </cell>
          <cell r="O1483">
            <v>5642</v>
          </cell>
          <cell r="P1483">
            <v>423150</v>
          </cell>
        </row>
        <row r="1484">
          <cell r="E1484" t="str">
            <v>강관용접</v>
          </cell>
          <cell r="F1484" t="str">
            <v xml:space="preserve">D50 </v>
          </cell>
          <cell r="G1484" t="str">
            <v>개소</v>
          </cell>
          <cell r="H1484">
            <v>77</v>
          </cell>
          <cell r="I1484">
            <v>54</v>
          </cell>
          <cell r="J1484">
            <v>4158</v>
          </cell>
          <cell r="K1484">
            <v>6614</v>
          </cell>
          <cell r="L1484">
            <v>509278</v>
          </cell>
          <cell r="M1484">
            <v>0</v>
          </cell>
          <cell r="N1484">
            <v>0</v>
          </cell>
          <cell r="O1484">
            <v>6668</v>
          </cell>
          <cell r="P1484">
            <v>513436</v>
          </cell>
        </row>
        <row r="1485">
          <cell r="E1485" t="str">
            <v>나사접합</v>
          </cell>
          <cell r="F1485" t="str">
            <v xml:space="preserve">D15 </v>
          </cell>
          <cell r="G1485" t="str">
            <v>개소</v>
          </cell>
          <cell r="H1485">
            <v>1</v>
          </cell>
          <cell r="I1485">
            <v>176</v>
          </cell>
          <cell r="J1485">
            <v>176</v>
          </cell>
          <cell r="K1485">
            <v>5018</v>
          </cell>
          <cell r="L1485">
            <v>5018</v>
          </cell>
          <cell r="M1485">
            <v>0</v>
          </cell>
          <cell r="N1485">
            <v>0</v>
          </cell>
          <cell r="O1485">
            <v>5194</v>
          </cell>
          <cell r="P1485">
            <v>5194</v>
          </cell>
        </row>
        <row r="1486">
          <cell r="E1486" t="str">
            <v>나사접합</v>
          </cell>
          <cell r="F1486" t="str">
            <v xml:space="preserve">D20 </v>
          </cell>
          <cell r="G1486" t="str">
            <v>개소</v>
          </cell>
          <cell r="H1486">
            <v>119</v>
          </cell>
          <cell r="I1486">
            <v>175</v>
          </cell>
          <cell r="J1486">
            <v>20825</v>
          </cell>
          <cell r="K1486">
            <v>5017</v>
          </cell>
          <cell r="L1486">
            <v>597023</v>
          </cell>
          <cell r="M1486">
            <v>0</v>
          </cell>
          <cell r="N1486">
            <v>0</v>
          </cell>
          <cell r="O1486">
            <v>5192</v>
          </cell>
          <cell r="P1486">
            <v>617848</v>
          </cell>
        </row>
        <row r="1487">
          <cell r="E1487" t="str">
            <v>나사접합</v>
          </cell>
          <cell r="F1487" t="str">
            <v xml:space="preserve">D25 </v>
          </cell>
          <cell r="G1487" t="str">
            <v>개소</v>
          </cell>
          <cell r="H1487">
            <v>32</v>
          </cell>
          <cell r="I1487">
            <v>385</v>
          </cell>
          <cell r="J1487">
            <v>12320</v>
          </cell>
          <cell r="K1487">
            <v>7598</v>
          </cell>
          <cell r="L1487">
            <v>243136</v>
          </cell>
          <cell r="M1487">
            <v>0</v>
          </cell>
          <cell r="N1487">
            <v>0</v>
          </cell>
          <cell r="O1487">
            <v>7983</v>
          </cell>
          <cell r="P1487">
            <v>255456</v>
          </cell>
        </row>
        <row r="1488">
          <cell r="E1488" t="str">
            <v>나사접합</v>
          </cell>
          <cell r="F1488" t="str">
            <v xml:space="preserve">D40 </v>
          </cell>
          <cell r="G1488" t="str">
            <v>개소</v>
          </cell>
          <cell r="H1488">
            <v>5</v>
          </cell>
          <cell r="I1488">
            <v>581</v>
          </cell>
          <cell r="J1488">
            <v>2905</v>
          </cell>
          <cell r="K1488">
            <v>9808</v>
          </cell>
          <cell r="L1488">
            <v>49040</v>
          </cell>
          <cell r="M1488">
            <v>0</v>
          </cell>
          <cell r="N1488">
            <v>0</v>
          </cell>
          <cell r="O1488">
            <v>10389</v>
          </cell>
          <cell r="P1488">
            <v>51945</v>
          </cell>
        </row>
        <row r="1489">
          <cell r="E1489" t="str">
            <v>PEM관 접합</v>
          </cell>
          <cell r="F1489" t="str">
            <v xml:space="preserve">D50 </v>
          </cell>
          <cell r="G1489" t="str">
            <v>개소</v>
          </cell>
          <cell r="H1489">
            <v>33</v>
          </cell>
          <cell r="I1489">
            <v>6320</v>
          </cell>
          <cell r="J1489">
            <v>208560</v>
          </cell>
          <cell r="K1489">
            <v>0</v>
          </cell>
          <cell r="L1489">
            <v>0</v>
          </cell>
          <cell r="M1489">
            <v>0</v>
          </cell>
          <cell r="N1489">
            <v>0</v>
          </cell>
          <cell r="O1489">
            <v>6320</v>
          </cell>
          <cell r="P1489">
            <v>208560</v>
          </cell>
        </row>
        <row r="1490">
          <cell r="E1490" t="str">
            <v>PEM관 접합</v>
          </cell>
          <cell r="F1490" t="str">
            <v xml:space="preserve">D75 </v>
          </cell>
          <cell r="G1490" t="str">
            <v>개소</v>
          </cell>
          <cell r="H1490">
            <v>15</v>
          </cell>
          <cell r="I1490">
            <v>7040</v>
          </cell>
          <cell r="J1490">
            <v>105600</v>
          </cell>
          <cell r="K1490">
            <v>0</v>
          </cell>
          <cell r="L1490">
            <v>0</v>
          </cell>
          <cell r="M1490">
            <v>0</v>
          </cell>
          <cell r="N1490">
            <v>0</v>
          </cell>
          <cell r="O1490">
            <v>7040</v>
          </cell>
          <cell r="P1490">
            <v>105600</v>
          </cell>
        </row>
        <row r="1491">
          <cell r="E1491" t="str">
            <v>PEM관 접합</v>
          </cell>
          <cell r="F1491" t="str">
            <v>D100</v>
          </cell>
          <cell r="G1491" t="str">
            <v>개소</v>
          </cell>
          <cell r="H1491">
            <v>23</v>
          </cell>
          <cell r="I1491">
            <v>13500</v>
          </cell>
          <cell r="J1491">
            <v>310500</v>
          </cell>
          <cell r="K1491">
            <v>0</v>
          </cell>
          <cell r="L1491">
            <v>0</v>
          </cell>
          <cell r="M1491">
            <v>0</v>
          </cell>
          <cell r="N1491">
            <v>0</v>
          </cell>
          <cell r="O1491">
            <v>13500</v>
          </cell>
          <cell r="P1491">
            <v>310500</v>
          </cell>
        </row>
        <row r="1492">
          <cell r="E1492" t="str">
            <v>용접합후렌지(10KG/CM2)</v>
          </cell>
          <cell r="F1492" t="str">
            <v xml:space="preserve">D50 </v>
          </cell>
          <cell r="G1492" t="str">
            <v>개소</v>
          </cell>
          <cell r="H1492">
            <v>8</v>
          </cell>
          <cell r="I1492">
            <v>8432</v>
          </cell>
          <cell r="J1492">
            <v>67456</v>
          </cell>
          <cell r="K1492">
            <v>0</v>
          </cell>
          <cell r="L1492">
            <v>0</v>
          </cell>
          <cell r="M1492">
            <v>0</v>
          </cell>
          <cell r="N1492">
            <v>0</v>
          </cell>
          <cell r="O1492">
            <v>8432</v>
          </cell>
          <cell r="P1492">
            <v>67456</v>
          </cell>
        </row>
        <row r="1493">
          <cell r="E1493" t="str">
            <v>강관스리브(지수판제외)</v>
          </cell>
          <cell r="F1493" t="str">
            <v xml:space="preserve">D20 </v>
          </cell>
          <cell r="G1493" t="str">
            <v>개소</v>
          </cell>
          <cell r="H1493">
            <v>1</v>
          </cell>
          <cell r="I1493">
            <v>1005</v>
          </cell>
          <cell r="J1493">
            <v>1005</v>
          </cell>
          <cell r="K1493">
            <v>205</v>
          </cell>
          <cell r="L1493">
            <v>205</v>
          </cell>
          <cell r="M1493">
            <v>0</v>
          </cell>
          <cell r="N1493">
            <v>0</v>
          </cell>
          <cell r="O1493">
            <v>1210</v>
          </cell>
          <cell r="P1493">
            <v>1210</v>
          </cell>
        </row>
        <row r="1494">
          <cell r="E1494" t="str">
            <v xml:space="preserve">강관스리브(지수판포함) </v>
          </cell>
          <cell r="F1494" t="str">
            <v xml:space="preserve">D20 </v>
          </cell>
          <cell r="G1494" t="str">
            <v>개소</v>
          </cell>
          <cell r="H1494">
            <v>2</v>
          </cell>
          <cell r="I1494">
            <v>1272</v>
          </cell>
          <cell r="J1494">
            <v>2544</v>
          </cell>
          <cell r="K1494">
            <v>279</v>
          </cell>
          <cell r="L1494">
            <v>558</v>
          </cell>
          <cell r="M1494">
            <v>0</v>
          </cell>
          <cell r="N1494">
            <v>0</v>
          </cell>
          <cell r="O1494">
            <v>1551</v>
          </cell>
          <cell r="P1494">
            <v>3102</v>
          </cell>
        </row>
        <row r="1495">
          <cell r="E1495" t="str">
            <v xml:space="preserve">강관스리브(지수판포함) </v>
          </cell>
          <cell r="F1495" t="str">
            <v xml:space="preserve">D40 </v>
          </cell>
          <cell r="G1495" t="str">
            <v>개소</v>
          </cell>
          <cell r="H1495">
            <v>3</v>
          </cell>
          <cell r="I1495">
            <v>2523</v>
          </cell>
          <cell r="J1495">
            <v>7569</v>
          </cell>
          <cell r="K1495">
            <v>350</v>
          </cell>
          <cell r="L1495">
            <v>1050</v>
          </cell>
          <cell r="M1495">
            <v>0</v>
          </cell>
          <cell r="N1495">
            <v>0</v>
          </cell>
          <cell r="O1495">
            <v>2873</v>
          </cell>
          <cell r="P1495">
            <v>8619</v>
          </cell>
        </row>
        <row r="1496">
          <cell r="E1496" t="str">
            <v xml:space="preserve">강관스리브(지수판포함) </v>
          </cell>
          <cell r="F1496" t="str">
            <v xml:space="preserve">D50 </v>
          </cell>
          <cell r="G1496" t="str">
            <v>개소</v>
          </cell>
          <cell r="H1496">
            <v>1</v>
          </cell>
          <cell r="I1496">
            <v>3739</v>
          </cell>
          <cell r="J1496">
            <v>3739</v>
          </cell>
          <cell r="K1496">
            <v>410</v>
          </cell>
          <cell r="L1496">
            <v>410</v>
          </cell>
          <cell r="M1496">
            <v>0</v>
          </cell>
          <cell r="N1496">
            <v>0</v>
          </cell>
          <cell r="O1496">
            <v>4149</v>
          </cell>
          <cell r="P1496">
            <v>4149</v>
          </cell>
        </row>
        <row r="1497">
          <cell r="E1497" t="str">
            <v>조합페인트칠</v>
          </cell>
          <cell r="F1497" t="str">
            <v xml:space="preserve">2회 </v>
          </cell>
          <cell r="G1497" t="str">
            <v>M2</v>
          </cell>
          <cell r="H1497">
            <v>15</v>
          </cell>
          <cell r="I1497">
            <v>742</v>
          </cell>
          <cell r="J1497">
            <v>11130</v>
          </cell>
          <cell r="K1497">
            <v>2899</v>
          </cell>
          <cell r="L1497">
            <v>43485</v>
          </cell>
          <cell r="M1497">
            <v>0</v>
          </cell>
          <cell r="N1497">
            <v>0</v>
          </cell>
          <cell r="O1497">
            <v>3641</v>
          </cell>
          <cell r="P1497">
            <v>54615</v>
          </cell>
        </row>
        <row r="1498">
          <cell r="E1498" t="str">
            <v>광명단도장</v>
          </cell>
          <cell r="F1498" t="str">
            <v xml:space="preserve">2회 </v>
          </cell>
          <cell r="G1498" t="str">
            <v>M2</v>
          </cell>
          <cell r="H1498">
            <v>15</v>
          </cell>
          <cell r="I1498">
            <v>725</v>
          </cell>
          <cell r="J1498">
            <v>10875</v>
          </cell>
          <cell r="K1498">
            <v>3214</v>
          </cell>
          <cell r="L1498">
            <v>48210</v>
          </cell>
          <cell r="M1498">
            <v>0</v>
          </cell>
          <cell r="N1498">
            <v>0</v>
          </cell>
          <cell r="O1498">
            <v>3939</v>
          </cell>
          <cell r="P1498">
            <v>59085</v>
          </cell>
        </row>
        <row r="1499">
          <cell r="E1499" t="str">
            <v>방식테이프</v>
          </cell>
          <cell r="F1499" t="str">
            <v/>
          </cell>
          <cell r="G1499" t="str">
            <v>M2</v>
          </cell>
          <cell r="H1499">
            <v>1</v>
          </cell>
          <cell r="I1499">
            <v>120</v>
          </cell>
          <cell r="J1499">
            <v>120</v>
          </cell>
          <cell r="K1499">
            <v>0</v>
          </cell>
          <cell r="L1499">
            <v>0</v>
          </cell>
          <cell r="M1499">
            <v>0</v>
          </cell>
          <cell r="N1499">
            <v>0</v>
          </cell>
          <cell r="O1499">
            <v>120</v>
          </cell>
          <cell r="P1499">
            <v>120</v>
          </cell>
        </row>
        <row r="1500">
          <cell r="E1500" t="str">
            <v>매설관기밀시험(100M/구간당)</v>
          </cell>
          <cell r="F1500" t="str">
            <v>80A~100A</v>
          </cell>
          <cell r="G1500" t="str">
            <v>개소</v>
          </cell>
          <cell r="H1500">
            <v>2.7</v>
          </cell>
          <cell r="I1500">
            <v>0</v>
          </cell>
          <cell r="J1500">
            <v>0</v>
          </cell>
          <cell r="K1500">
            <v>82588</v>
          </cell>
          <cell r="L1500">
            <v>222987</v>
          </cell>
          <cell r="M1500">
            <v>0</v>
          </cell>
          <cell r="N1500">
            <v>0</v>
          </cell>
          <cell r="O1500">
            <v>82588</v>
          </cell>
          <cell r="P1500">
            <v>222987</v>
          </cell>
        </row>
        <row r="1501">
          <cell r="E1501" t="str">
            <v>세대당 배관기밀시험</v>
          </cell>
          <cell r="F1501" t="str">
            <v/>
          </cell>
          <cell r="G1501" t="str">
            <v>호</v>
          </cell>
          <cell r="H1501">
            <v>5</v>
          </cell>
          <cell r="I1501">
            <v>0</v>
          </cell>
          <cell r="J1501">
            <v>0</v>
          </cell>
          <cell r="K1501">
            <v>16517</v>
          </cell>
          <cell r="L1501">
            <v>82585</v>
          </cell>
          <cell r="M1501">
            <v>0</v>
          </cell>
          <cell r="N1501">
            <v>0</v>
          </cell>
          <cell r="O1501">
            <v>16517</v>
          </cell>
          <cell r="P1501">
            <v>82585</v>
          </cell>
        </row>
        <row r="1502">
          <cell r="E1502" t="str">
            <v>시험점화</v>
          </cell>
          <cell r="F1502" t="str">
            <v/>
          </cell>
          <cell r="G1502" t="str">
            <v>호</v>
          </cell>
          <cell r="H1502">
            <v>5</v>
          </cell>
          <cell r="I1502">
            <v>0</v>
          </cell>
          <cell r="J1502">
            <v>0</v>
          </cell>
          <cell r="K1502">
            <v>42560</v>
          </cell>
          <cell r="L1502">
            <v>212800</v>
          </cell>
          <cell r="M1502">
            <v>0</v>
          </cell>
          <cell r="N1502">
            <v>0</v>
          </cell>
          <cell r="O1502">
            <v>42560</v>
          </cell>
          <cell r="P1502">
            <v>212800</v>
          </cell>
        </row>
        <row r="1503">
          <cell r="E1503" t="str">
            <v xml:space="preserve">가스메타 설치 </v>
          </cell>
          <cell r="F1503" t="str">
            <v/>
          </cell>
          <cell r="G1503" t="str">
            <v>개소</v>
          </cell>
          <cell r="H1503">
            <v>5</v>
          </cell>
          <cell r="I1503">
            <v>45000</v>
          </cell>
          <cell r="J1503">
            <v>225000</v>
          </cell>
          <cell r="K1503">
            <v>0</v>
          </cell>
          <cell r="L1503">
            <v>0</v>
          </cell>
          <cell r="M1503">
            <v>0</v>
          </cell>
          <cell r="N1503">
            <v>0</v>
          </cell>
          <cell r="O1503">
            <v>45000</v>
          </cell>
          <cell r="P1503">
            <v>225000</v>
          </cell>
        </row>
        <row r="1504">
          <cell r="E1504" t="str">
            <v>매몰형 볼밸브설치</v>
          </cell>
          <cell r="F1504" t="str">
            <v>D100</v>
          </cell>
          <cell r="G1504" t="str">
            <v>개소</v>
          </cell>
          <cell r="H1504">
            <v>1</v>
          </cell>
          <cell r="I1504">
            <v>32000</v>
          </cell>
          <cell r="J1504">
            <v>32000</v>
          </cell>
          <cell r="K1504">
            <v>0</v>
          </cell>
          <cell r="L1504">
            <v>0</v>
          </cell>
          <cell r="M1504">
            <v>0</v>
          </cell>
          <cell r="N1504">
            <v>0</v>
          </cell>
          <cell r="O1504">
            <v>32000</v>
          </cell>
          <cell r="P1504">
            <v>32000</v>
          </cell>
        </row>
        <row r="1505">
          <cell r="E1505" t="str">
            <v>에어후레싱</v>
          </cell>
          <cell r="F1505" t="str">
            <v>D40-D150</v>
          </cell>
          <cell r="G1505" t="str">
            <v>개소</v>
          </cell>
          <cell r="H1505">
            <v>2.7</v>
          </cell>
          <cell r="I1505">
            <v>0</v>
          </cell>
          <cell r="J1505">
            <v>0</v>
          </cell>
          <cell r="K1505">
            <v>85000</v>
          </cell>
          <cell r="L1505">
            <v>229500</v>
          </cell>
          <cell r="M1505">
            <v>0</v>
          </cell>
          <cell r="N1505">
            <v>0</v>
          </cell>
          <cell r="O1505">
            <v>85000</v>
          </cell>
          <cell r="P1505">
            <v>229500</v>
          </cell>
        </row>
        <row r="1506">
          <cell r="E1506" t="str">
            <v>에어후레싱</v>
          </cell>
          <cell r="F1506" t="str">
            <v/>
          </cell>
          <cell r="G1506" t="str">
            <v>호당</v>
          </cell>
          <cell r="H1506">
            <v>5</v>
          </cell>
          <cell r="I1506">
            <v>0</v>
          </cell>
          <cell r="J1506">
            <v>0</v>
          </cell>
          <cell r="K1506">
            <v>85000</v>
          </cell>
          <cell r="L1506">
            <v>425000</v>
          </cell>
          <cell r="M1506">
            <v>0</v>
          </cell>
          <cell r="N1506">
            <v>0</v>
          </cell>
          <cell r="O1506">
            <v>85000</v>
          </cell>
          <cell r="P1506">
            <v>425000</v>
          </cell>
        </row>
        <row r="1507">
          <cell r="E1507" t="str">
            <v xml:space="preserve">터파기 (암석) </v>
          </cell>
          <cell r="F1507" t="str">
            <v/>
          </cell>
          <cell r="G1507" t="str">
            <v>M3</v>
          </cell>
          <cell r="H1507">
            <v>13</v>
          </cell>
          <cell r="I1507">
            <v>0</v>
          </cell>
          <cell r="J1507">
            <v>0</v>
          </cell>
          <cell r="K1507">
            <v>7547</v>
          </cell>
          <cell r="L1507">
            <v>98111</v>
          </cell>
          <cell r="M1507">
            <v>0</v>
          </cell>
          <cell r="N1507">
            <v>0</v>
          </cell>
          <cell r="O1507">
            <v>7547</v>
          </cell>
          <cell r="P1507">
            <v>98111</v>
          </cell>
        </row>
        <row r="1508">
          <cell r="E1508" t="str">
            <v xml:space="preserve">터파기 (토사) </v>
          </cell>
          <cell r="F1508" t="str">
            <v/>
          </cell>
          <cell r="G1508" t="str">
            <v>M3</v>
          </cell>
          <cell r="H1508">
            <v>117</v>
          </cell>
          <cell r="I1508">
            <v>0</v>
          </cell>
          <cell r="J1508">
            <v>0</v>
          </cell>
          <cell r="K1508">
            <v>7547</v>
          </cell>
          <cell r="L1508">
            <v>882999</v>
          </cell>
          <cell r="M1508">
            <v>0</v>
          </cell>
          <cell r="N1508">
            <v>0</v>
          </cell>
          <cell r="O1508">
            <v>7547</v>
          </cell>
          <cell r="P1508">
            <v>882999</v>
          </cell>
        </row>
        <row r="1509">
          <cell r="E1509" t="str">
            <v>모래부설</v>
          </cell>
          <cell r="F1509" t="str">
            <v/>
          </cell>
          <cell r="G1509" t="str">
            <v>M3</v>
          </cell>
          <cell r="H1509">
            <v>32</v>
          </cell>
          <cell r="I1509">
            <v>0</v>
          </cell>
          <cell r="J1509">
            <v>0</v>
          </cell>
          <cell r="K1509">
            <v>8700</v>
          </cell>
          <cell r="L1509">
            <v>278400</v>
          </cell>
          <cell r="M1509">
            <v>0</v>
          </cell>
          <cell r="N1509">
            <v>0</v>
          </cell>
          <cell r="O1509">
            <v>8700</v>
          </cell>
          <cell r="P1509">
            <v>278400</v>
          </cell>
        </row>
        <row r="1510">
          <cell r="E1510" t="str">
            <v>되메우기</v>
          </cell>
          <cell r="F1510" t="str">
            <v/>
          </cell>
          <cell r="G1510" t="str">
            <v>M3</v>
          </cell>
          <cell r="H1510">
            <v>97</v>
          </cell>
          <cell r="I1510">
            <v>523</v>
          </cell>
          <cell r="J1510">
            <v>50731</v>
          </cell>
          <cell r="K1510">
            <v>2153</v>
          </cell>
          <cell r="L1510">
            <v>208841</v>
          </cell>
          <cell r="M1510">
            <v>0</v>
          </cell>
          <cell r="N1510">
            <v>0</v>
          </cell>
          <cell r="O1510">
            <v>2676</v>
          </cell>
          <cell r="P1510">
            <v>259572</v>
          </cell>
        </row>
        <row r="1511">
          <cell r="E1511" t="str">
            <v>노무비</v>
          </cell>
          <cell r="F1511" t="str">
            <v>배관공</v>
          </cell>
          <cell r="G1511" t="str">
            <v>인</v>
          </cell>
          <cell r="H1511">
            <v>13</v>
          </cell>
          <cell r="I1511">
            <v>0</v>
          </cell>
          <cell r="J1511">
            <v>0</v>
          </cell>
          <cell r="K1511">
            <v>51272</v>
          </cell>
          <cell r="L1511">
            <v>666536</v>
          </cell>
          <cell r="M1511">
            <v>0</v>
          </cell>
          <cell r="N1511">
            <v>0</v>
          </cell>
          <cell r="O1511">
            <v>51272</v>
          </cell>
          <cell r="P1511">
            <v>666536</v>
          </cell>
        </row>
        <row r="1512">
          <cell r="E1512" t="str">
            <v>노무비</v>
          </cell>
          <cell r="F1512" t="str">
            <v>보통인부</v>
          </cell>
          <cell r="G1512" t="str">
            <v>인</v>
          </cell>
          <cell r="H1512">
            <v>27</v>
          </cell>
          <cell r="I1512">
            <v>0</v>
          </cell>
          <cell r="J1512">
            <v>0</v>
          </cell>
          <cell r="K1512">
            <v>37483</v>
          </cell>
          <cell r="L1512">
            <v>1012041</v>
          </cell>
          <cell r="M1512">
            <v>0</v>
          </cell>
          <cell r="N1512">
            <v>0</v>
          </cell>
          <cell r="O1512">
            <v>37483</v>
          </cell>
          <cell r="P1512">
            <v>1012041</v>
          </cell>
        </row>
        <row r="1513">
          <cell r="E1513" t="str">
            <v>노무비</v>
          </cell>
          <cell r="F1513" t="str">
            <v>특별인부</v>
          </cell>
          <cell r="G1513" t="str">
            <v>인</v>
          </cell>
          <cell r="H1513">
            <v>1</v>
          </cell>
          <cell r="I1513">
            <v>0</v>
          </cell>
          <cell r="J1513">
            <v>0</v>
          </cell>
          <cell r="K1513">
            <v>52232</v>
          </cell>
          <cell r="L1513">
            <v>52232</v>
          </cell>
          <cell r="M1513">
            <v>0</v>
          </cell>
          <cell r="N1513">
            <v>0</v>
          </cell>
          <cell r="O1513">
            <v>52232</v>
          </cell>
          <cell r="P1513">
            <v>52232</v>
          </cell>
        </row>
        <row r="1514">
          <cell r="E1514" t="str">
            <v>노무비</v>
          </cell>
          <cell r="F1514" t="str">
            <v>내선전공</v>
          </cell>
          <cell r="G1514" t="str">
            <v>인</v>
          </cell>
          <cell r="H1514">
            <v>3</v>
          </cell>
          <cell r="I1514">
            <v>0</v>
          </cell>
          <cell r="J1514">
            <v>0</v>
          </cell>
          <cell r="K1514">
            <v>51165</v>
          </cell>
          <cell r="L1514">
            <v>153495</v>
          </cell>
          <cell r="M1514">
            <v>0</v>
          </cell>
          <cell r="N1514">
            <v>0</v>
          </cell>
          <cell r="O1514">
            <v>51165</v>
          </cell>
          <cell r="P1514">
            <v>153495</v>
          </cell>
        </row>
        <row r="1515">
          <cell r="E1515" t="str">
            <v>노무비</v>
          </cell>
          <cell r="F1515" t="str">
            <v>플랜트용접공</v>
          </cell>
          <cell r="G1515" t="str">
            <v>인</v>
          </cell>
          <cell r="H1515">
            <v>3</v>
          </cell>
          <cell r="I1515">
            <v>0</v>
          </cell>
          <cell r="J1515">
            <v>0</v>
          </cell>
          <cell r="K1515">
            <v>61599</v>
          </cell>
          <cell r="L1515">
            <v>184797</v>
          </cell>
          <cell r="M1515">
            <v>0</v>
          </cell>
          <cell r="N1515">
            <v>0</v>
          </cell>
          <cell r="O1515">
            <v>61599</v>
          </cell>
          <cell r="P1515">
            <v>184797</v>
          </cell>
        </row>
        <row r="1516">
          <cell r="E1516" t="str">
            <v>합계</v>
          </cell>
          <cell r="F1516" t="str">
            <v/>
          </cell>
          <cell r="G1516" t="str">
            <v/>
          </cell>
          <cell r="I1516">
            <v>0</v>
          </cell>
          <cell r="J1516">
            <v>11160449</v>
          </cell>
          <cell r="K1516">
            <v>0</v>
          </cell>
          <cell r="L1516">
            <v>6714813</v>
          </cell>
          <cell r="M1516">
            <v>0</v>
          </cell>
          <cell r="N1516">
            <v>0</v>
          </cell>
          <cell r="P1516">
            <v>17875262</v>
          </cell>
        </row>
        <row r="1518">
          <cell r="D1518" t="str">
            <v xml:space="preserve"> 10. 연도 설치공사</v>
          </cell>
        </row>
        <row r="1519">
          <cell r="E1519" t="str">
            <v>옥상연돌캡</v>
          </cell>
          <cell r="F1519" t="str">
            <v xml:space="preserve">250P-SK </v>
          </cell>
          <cell r="G1519" t="str">
            <v>PC</v>
          </cell>
          <cell r="H1519">
            <v>1</v>
          </cell>
          <cell r="I1519">
            <v>130000</v>
          </cell>
          <cell r="J1519">
            <v>130000</v>
          </cell>
          <cell r="K1519">
            <v>0</v>
          </cell>
          <cell r="L1519">
            <v>0</v>
          </cell>
          <cell r="M1519">
            <v>0</v>
          </cell>
          <cell r="N1519">
            <v>0</v>
          </cell>
          <cell r="O1519">
            <v>130000</v>
          </cell>
          <cell r="P1519">
            <v>130000</v>
          </cell>
        </row>
        <row r="1520">
          <cell r="E1520" t="str">
            <v xml:space="preserve">연돌우수차단막 </v>
          </cell>
          <cell r="F1520" t="str">
            <v xml:space="preserve">250P-SC </v>
          </cell>
          <cell r="G1520" t="str">
            <v>PC</v>
          </cell>
          <cell r="H1520">
            <v>1</v>
          </cell>
          <cell r="I1520">
            <v>12600</v>
          </cell>
          <cell r="J1520">
            <v>12600</v>
          </cell>
          <cell r="K1520">
            <v>0</v>
          </cell>
          <cell r="L1520">
            <v>0</v>
          </cell>
          <cell r="M1520">
            <v>0</v>
          </cell>
          <cell r="N1520">
            <v>0</v>
          </cell>
          <cell r="O1520">
            <v>12600</v>
          </cell>
          <cell r="P1520">
            <v>12600</v>
          </cell>
        </row>
        <row r="1521">
          <cell r="E1521" t="str">
            <v>연돌점검구</v>
          </cell>
          <cell r="F1521" t="str">
            <v>250P-CH977</v>
          </cell>
          <cell r="G1521" t="str">
            <v>PC</v>
          </cell>
          <cell r="H1521">
            <v>1</v>
          </cell>
          <cell r="I1521">
            <v>78100</v>
          </cell>
          <cell r="J1521">
            <v>78100</v>
          </cell>
          <cell r="K1521">
            <v>0</v>
          </cell>
          <cell r="L1521">
            <v>0</v>
          </cell>
          <cell r="M1521">
            <v>0</v>
          </cell>
          <cell r="N1521">
            <v>0</v>
          </cell>
          <cell r="O1521">
            <v>78100</v>
          </cell>
          <cell r="P1521">
            <v>78100</v>
          </cell>
        </row>
        <row r="1522">
          <cell r="E1522" t="str">
            <v>빗물유입 방지대</v>
          </cell>
          <cell r="F1522" t="str">
            <v xml:space="preserve">250P-VT </v>
          </cell>
          <cell r="G1522" t="str">
            <v>PC</v>
          </cell>
          <cell r="H1522">
            <v>1</v>
          </cell>
          <cell r="I1522">
            <v>126000</v>
          </cell>
          <cell r="J1522">
            <v>126000</v>
          </cell>
          <cell r="K1522">
            <v>0</v>
          </cell>
          <cell r="L1522">
            <v>0</v>
          </cell>
          <cell r="M1522">
            <v>0</v>
          </cell>
          <cell r="N1522">
            <v>0</v>
          </cell>
          <cell r="O1522">
            <v>126000</v>
          </cell>
          <cell r="P1522">
            <v>126000</v>
          </cell>
        </row>
        <row r="1523">
          <cell r="E1523" t="str">
            <v xml:space="preserve">흔들림 및 처짐 방지대 </v>
          </cell>
          <cell r="F1523" t="str">
            <v xml:space="preserve">250P-FR </v>
          </cell>
          <cell r="G1523" t="str">
            <v>PC</v>
          </cell>
          <cell r="H1523">
            <v>5</v>
          </cell>
          <cell r="I1523">
            <v>27900</v>
          </cell>
          <cell r="J1523">
            <v>139500</v>
          </cell>
          <cell r="K1523">
            <v>0</v>
          </cell>
          <cell r="L1523">
            <v>0</v>
          </cell>
          <cell r="M1523">
            <v>0</v>
          </cell>
          <cell r="N1523">
            <v>0</v>
          </cell>
          <cell r="O1523">
            <v>27900</v>
          </cell>
          <cell r="P1523">
            <v>139500</v>
          </cell>
        </row>
        <row r="1524">
          <cell r="E1524" t="str">
            <v>직관길이 977</v>
          </cell>
          <cell r="F1524" t="str">
            <v>250P-977</v>
          </cell>
          <cell r="G1524" t="str">
            <v>PC</v>
          </cell>
          <cell r="H1524">
            <v>28</v>
          </cell>
          <cell r="I1524">
            <v>75700</v>
          </cell>
          <cell r="J1524">
            <v>2119600</v>
          </cell>
          <cell r="K1524">
            <v>0</v>
          </cell>
          <cell r="L1524">
            <v>0</v>
          </cell>
          <cell r="M1524">
            <v>0</v>
          </cell>
          <cell r="N1524">
            <v>0</v>
          </cell>
          <cell r="O1524">
            <v>75700</v>
          </cell>
          <cell r="P1524">
            <v>2119600</v>
          </cell>
        </row>
        <row r="1525">
          <cell r="E1525" t="str">
            <v>고정지지대</v>
          </cell>
          <cell r="F1525" t="str">
            <v xml:space="preserve">250P-PA </v>
          </cell>
          <cell r="G1525" t="str">
            <v>PC</v>
          </cell>
          <cell r="H1525">
            <v>3</v>
          </cell>
          <cell r="I1525">
            <v>53800</v>
          </cell>
          <cell r="J1525">
            <v>161400</v>
          </cell>
          <cell r="K1525">
            <v>0</v>
          </cell>
          <cell r="L1525">
            <v>0</v>
          </cell>
          <cell r="M1525">
            <v>0</v>
          </cell>
          <cell r="N1525">
            <v>0</v>
          </cell>
          <cell r="O1525">
            <v>53800</v>
          </cell>
          <cell r="P1525">
            <v>161400</v>
          </cell>
        </row>
        <row r="1526">
          <cell r="E1526" t="str">
            <v>고정지지관</v>
          </cell>
          <cell r="F1526" t="str">
            <v xml:space="preserve">250P-IV </v>
          </cell>
          <cell r="G1526" t="str">
            <v>PC</v>
          </cell>
          <cell r="H1526">
            <v>1</v>
          </cell>
          <cell r="I1526">
            <v>83000</v>
          </cell>
          <cell r="J1526">
            <v>83000</v>
          </cell>
          <cell r="K1526">
            <v>0</v>
          </cell>
          <cell r="L1526">
            <v>0</v>
          </cell>
          <cell r="M1526">
            <v>0</v>
          </cell>
          <cell r="N1526">
            <v>0</v>
          </cell>
          <cell r="O1526">
            <v>83000</v>
          </cell>
          <cell r="P1526">
            <v>83000</v>
          </cell>
        </row>
        <row r="1527">
          <cell r="E1527" t="str">
            <v xml:space="preserve">90 합류관 </v>
          </cell>
          <cell r="F1527" t="str">
            <v xml:space="preserve">250P-MT </v>
          </cell>
          <cell r="G1527" t="str">
            <v>PC</v>
          </cell>
          <cell r="H1527">
            <v>1</v>
          </cell>
          <cell r="I1527">
            <v>100000</v>
          </cell>
          <cell r="J1527">
            <v>100000</v>
          </cell>
          <cell r="K1527">
            <v>0</v>
          </cell>
          <cell r="L1527">
            <v>0</v>
          </cell>
          <cell r="M1527">
            <v>0</v>
          </cell>
          <cell r="N1527">
            <v>0</v>
          </cell>
          <cell r="O1527">
            <v>100000</v>
          </cell>
          <cell r="P1527">
            <v>100000</v>
          </cell>
        </row>
        <row r="1528">
          <cell r="E1528" t="str">
            <v>직관길이 477</v>
          </cell>
          <cell r="F1528" t="str">
            <v>250P-477</v>
          </cell>
          <cell r="G1528" t="str">
            <v>PC</v>
          </cell>
          <cell r="H1528">
            <v>4</v>
          </cell>
          <cell r="I1528">
            <v>71000</v>
          </cell>
          <cell r="J1528">
            <v>284000</v>
          </cell>
          <cell r="K1528">
            <v>0</v>
          </cell>
          <cell r="L1528">
            <v>0</v>
          </cell>
          <cell r="M1528">
            <v>0</v>
          </cell>
          <cell r="N1528">
            <v>0</v>
          </cell>
          <cell r="O1528">
            <v>71000</v>
          </cell>
          <cell r="P1528">
            <v>284000</v>
          </cell>
        </row>
        <row r="1529">
          <cell r="E1529" t="str">
            <v>배수처리변</v>
          </cell>
          <cell r="F1529" t="str">
            <v xml:space="preserve">250P-DC </v>
          </cell>
          <cell r="G1529" t="str">
            <v>PC</v>
          </cell>
          <cell r="H1529">
            <v>1</v>
          </cell>
          <cell r="I1529">
            <v>21900</v>
          </cell>
          <cell r="J1529">
            <v>21900</v>
          </cell>
          <cell r="K1529">
            <v>0</v>
          </cell>
          <cell r="L1529">
            <v>0</v>
          </cell>
          <cell r="M1529">
            <v>0</v>
          </cell>
          <cell r="N1529">
            <v>0</v>
          </cell>
          <cell r="O1529">
            <v>21900</v>
          </cell>
          <cell r="P1529">
            <v>21900</v>
          </cell>
        </row>
        <row r="1530">
          <cell r="E1530" t="str">
            <v xml:space="preserve">45 곡관 </v>
          </cell>
          <cell r="F1530" t="str">
            <v xml:space="preserve">250P-EL45 </v>
          </cell>
          <cell r="G1530" t="str">
            <v>PC</v>
          </cell>
          <cell r="H1530">
            <v>3</v>
          </cell>
          <cell r="I1530">
            <v>83700</v>
          </cell>
          <cell r="J1530">
            <v>251100</v>
          </cell>
          <cell r="K1530">
            <v>0</v>
          </cell>
          <cell r="L1530">
            <v>0</v>
          </cell>
          <cell r="M1530">
            <v>0</v>
          </cell>
          <cell r="N1530">
            <v>0</v>
          </cell>
          <cell r="O1530">
            <v>83700</v>
          </cell>
          <cell r="P1530">
            <v>251100</v>
          </cell>
        </row>
        <row r="1531">
          <cell r="E1531" t="str">
            <v xml:space="preserve">열팽창신축죠인트 </v>
          </cell>
          <cell r="F1531" t="str">
            <v>250P-SS477</v>
          </cell>
          <cell r="G1531" t="str">
            <v>PC</v>
          </cell>
          <cell r="H1531">
            <v>3</v>
          </cell>
          <cell r="I1531">
            <v>71000</v>
          </cell>
          <cell r="J1531">
            <v>213000</v>
          </cell>
          <cell r="K1531">
            <v>0</v>
          </cell>
          <cell r="L1531">
            <v>0</v>
          </cell>
          <cell r="M1531">
            <v>0</v>
          </cell>
          <cell r="N1531">
            <v>0</v>
          </cell>
          <cell r="O1531">
            <v>71000</v>
          </cell>
          <cell r="P1531">
            <v>213000</v>
          </cell>
        </row>
        <row r="1532">
          <cell r="E1532" t="str">
            <v xml:space="preserve">온도계 측정구 </v>
          </cell>
          <cell r="F1532" t="str">
            <v>250P-TM477</v>
          </cell>
          <cell r="G1532" t="str">
            <v>PC</v>
          </cell>
          <cell r="H1532">
            <v>1</v>
          </cell>
          <cell r="I1532">
            <v>78000</v>
          </cell>
          <cell r="J1532">
            <v>78000</v>
          </cell>
          <cell r="K1532">
            <v>0</v>
          </cell>
          <cell r="L1532">
            <v>0</v>
          </cell>
          <cell r="M1532">
            <v>0</v>
          </cell>
          <cell r="N1532">
            <v>0</v>
          </cell>
          <cell r="O1532">
            <v>78000</v>
          </cell>
          <cell r="P1532">
            <v>78000</v>
          </cell>
        </row>
        <row r="1533">
          <cell r="E1533" t="str">
            <v>담파밸브</v>
          </cell>
          <cell r="F1533" t="str">
            <v xml:space="preserve">250P-DV </v>
          </cell>
          <cell r="G1533" t="str">
            <v>PC</v>
          </cell>
          <cell r="H1533">
            <v>1</v>
          </cell>
          <cell r="I1533">
            <v>162000</v>
          </cell>
          <cell r="J1533">
            <v>162000</v>
          </cell>
          <cell r="K1533">
            <v>0</v>
          </cell>
          <cell r="L1533">
            <v>0</v>
          </cell>
          <cell r="M1533">
            <v>0</v>
          </cell>
          <cell r="N1533">
            <v>0</v>
          </cell>
          <cell r="O1533">
            <v>162000</v>
          </cell>
          <cell r="P1533">
            <v>162000</v>
          </cell>
        </row>
        <row r="1534">
          <cell r="E1534" t="str">
            <v xml:space="preserve">연도출구후렌지아답타 </v>
          </cell>
          <cell r="F1534" t="str">
            <v xml:space="preserve">250P-FA </v>
          </cell>
          <cell r="G1534" t="str">
            <v>PC</v>
          </cell>
          <cell r="H1534">
            <v>1</v>
          </cell>
          <cell r="I1534">
            <v>27900</v>
          </cell>
          <cell r="J1534">
            <v>27900</v>
          </cell>
          <cell r="K1534">
            <v>0</v>
          </cell>
          <cell r="L1534">
            <v>0</v>
          </cell>
          <cell r="M1534">
            <v>0</v>
          </cell>
          <cell r="N1534">
            <v>0</v>
          </cell>
          <cell r="O1534">
            <v>27900</v>
          </cell>
          <cell r="P1534">
            <v>27900</v>
          </cell>
        </row>
        <row r="1535">
          <cell r="E1535" t="str">
            <v xml:space="preserve">물림용후렌지판 </v>
          </cell>
          <cell r="F1535" t="str">
            <v xml:space="preserve">250P-CF </v>
          </cell>
          <cell r="G1535" t="str">
            <v>PC</v>
          </cell>
          <cell r="H1535">
            <v>1</v>
          </cell>
          <cell r="I1535">
            <v>33900</v>
          </cell>
          <cell r="J1535">
            <v>33900</v>
          </cell>
          <cell r="K1535">
            <v>0</v>
          </cell>
          <cell r="L1535">
            <v>0</v>
          </cell>
          <cell r="M1535">
            <v>0</v>
          </cell>
          <cell r="N1535">
            <v>0</v>
          </cell>
          <cell r="O1535">
            <v>33900</v>
          </cell>
          <cell r="P1535">
            <v>33900</v>
          </cell>
        </row>
        <row r="1536">
          <cell r="E1536" t="str">
            <v>실란트</v>
          </cell>
          <cell r="F1536" t="str">
            <v>SA</v>
          </cell>
          <cell r="G1536" t="str">
            <v xml:space="preserve">TUB </v>
          </cell>
          <cell r="H1536">
            <v>14</v>
          </cell>
          <cell r="I1536">
            <v>33000</v>
          </cell>
          <cell r="J1536">
            <v>462000</v>
          </cell>
          <cell r="K1536">
            <v>0</v>
          </cell>
          <cell r="L1536">
            <v>0</v>
          </cell>
          <cell r="M1536">
            <v>0</v>
          </cell>
          <cell r="N1536">
            <v>0</v>
          </cell>
          <cell r="O1536">
            <v>33000</v>
          </cell>
          <cell r="P1536">
            <v>462000</v>
          </cell>
        </row>
        <row r="1537">
          <cell r="E1537" t="str">
            <v>덕트공</v>
          </cell>
          <cell r="F1537" t="str">
            <v/>
          </cell>
          <cell r="G1537" t="str">
            <v>인</v>
          </cell>
          <cell r="H1537">
            <v>6</v>
          </cell>
          <cell r="I1537">
            <v>0</v>
          </cell>
          <cell r="J1537">
            <v>0</v>
          </cell>
          <cell r="K1537">
            <v>47697</v>
          </cell>
          <cell r="L1537">
            <v>286182</v>
          </cell>
          <cell r="M1537">
            <v>0</v>
          </cell>
          <cell r="N1537">
            <v>0</v>
          </cell>
          <cell r="O1537">
            <v>47697</v>
          </cell>
          <cell r="P1537">
            <v>286182</v>
          </cell>
        </row>
        <row r="1538">
          <cell r="E1538" t="str">
            <v>보통인부</v>
          </cell>
          <cell r="F1538" t="str">
            <v/>
          </cell>
          <cell r="G1538" t="str">
            <v>인</v>
          </cell>
          <cell r="H1538">
            <v>11</v>
          </cell>
          <cell r="I1538">
            <v>0</v>
          </cell>
          <cell r="J1538">
            <v>0</v>
          </cell>
          <cell r="K1538">
            <v>37483</v>
          </cell>
          <cell r="L1538">
            <v>412313</v>
          </cell>
          <cell r="M1538">
            <v>0</v>
          </cell>
          <cell r="N1538">
            <v>0</v>
          </cell>
          <cell r="O1538">
            <v>37483</v>
          </cell>
          <cell r="P1538">
            <v>412313</v>
          </cell>
        </row>
        <row r="1539">
          <cell r="E1539" t="str">
            <v>합계</v>
          </cell>
          <cell r="F1539" t="str">
            <v/>
          </cell>
          <cell r="G1539" t="str">
            <v/>
          </cell>
          <cell r="I1539">
            <v>0</v>
          </cell>
          <cell r="J1539">
            <v>4484000</v>
          </cell>
          <cell r="K1539">
            <v>0</v>
          </cell>
          <cell r="L1539">
            <v>698495</v>
          </cell>
          <cell r="M1539">
            <v>0</v>
          </cell>
          <cell r="N1539">
            <v>0</v>
          </cell>
          <cell r="P1539">
            <v>5182495</v>
          </cell>
        </row>
        <row r="1541">
          <cell r="D1541" t="str">
            <v xml:space="preserve"> 11. 승강기 설치공사</v>
          </cell>
        </row>
        <row r="1542">
          <cell r="E1542" t="str">
            <v>장애자용승강기 설치(13인용)</v>
          </cell>
          <cell r="F1542" t="str">
            <v>DI1-PA13(900KG)</v>
          </cell>
          <cell r="G1542" t="str">
            <v>식</v>
          </cell>
          <cell r="H1542">
            <v>1</v>
          </cell>
          <cell r="I1542">
            <v>21000000</v>
          </cell>
          <cell r="J1542">
            <v>21000000</v>
          </cell>
          <cell r="K1542">
            <v>0</v>
          </cell>
          <cell r="L1542">
            <v>0</v>
          </cell>
          <cell r="M1542">
            <v>0</v>
          </cell>
          <cell r="N1542">
            <v>0</v>
          </cell>
          <cell r="O1542">
            <v>21000000</v>
          </cell>
          <cell r="P1542">
            <v>21000000</v>
          </cell>
        </row>
        <row r="1543">
          <cell r="E1543" t="str">
            <v>합계</v>
          </cell>
          <cell r="I1543">
            <v>0</v>
          </cell>
          <cell r="J1543">
            <v>21000000</v>
          </cell>
          <cell r="K1543">
            <v>0</v>
          </cell>
          <cell r="L1543">
            <v>0</v>
          </cell>
          <cell r="M1543">
            <v>0</v>
          </cell>
          <cell r="N1543">
            <v>0</v>
          </cell>
          <cell r="P1543">
            <v>21000000</v>
          </cell>
        </row>
        <row r="1544">
          <cell r="D1544" t="str">
            <v xml:space="preserve"> 12. 조리실 설비 공사</v>
          </cell>
        </row>
        <row r="1545">
          <cell r="E1545" t="str">
            <v>흑관 (SPP)</v>
          </cell>
          <cell r="F1545" t="str">
            <v xml:space="preserve">D20 </v>
          </cell>
          <cell r="G1545" t="str">
            <v>M</v>
          </cell>
          <cell r="H1545">
            <v>15</v>
          </cell>
          <cell r="I1545">
            <v>729</v>
          </cell>
          <cell r="J1545">
            <v>10935</v>
          </cell>
          <cell r="K1545">
            <v>0</v>
          </cell>
          <cell r="L1545">
            <v>0</v>
          </cell>
          <cell r="M1545">
            <v>0</v>
          </cell>
          <cell r="N1545">
            <v>0</v>
          </cell>
          <cell r="O1545">
            <v>729</v>
          </cell>
          <cell r="P1545">
            <v>10935</v>
          </cell>
        </row>
        <row r="1546">
          <cell r="E1546" t="str">
            <v>흑관 (SPP)</v>
          </cell>
          <cell r="F1546" t="str">
            <v xml:space="preserve">D25 </v>
          </cell>
          <cell r="G1546" t="str">
            <v>M</v>
          </cell>
          <cell r="H1546">
            <v>22</v>
          </cell>
          <cell r="I1546">
            <v>1091</v>
          </cell>
          <cell r="J1546">
            <v>24002</v>
          </cell>
          <cell r="K1546">
            <v>0</v>
          </cell>
          <cell r="L1546">
            <v>0</v>
          </cell>
          <cell r="M1546">
            <v>0</v>
          </cell>
          <cell r="N1546">
            <v>0</v>
          </cell>
          <cell r="O1546">
            <v>1091</v>
          </cell>
          <cell r="P1546">
            <v>24002</v>
          </cell>
        </row>
        <row r="1547">
          <cell r="E1547" t="str">
            <v>흑관 (SPP)</v>
          </cell>
          <cell r="F1547" t="str">
            <v xml:space="preserve">D32 </v>
          </cell>
          <cell r="G1547" t="str">
            <v>M</v>
          </cell>
          <cell r="H1547">
            <v>15</v>
          </cell>
          <cell r="I1547">
            <v>1342</v>
          </cell>
          <cell r="J1547">
            <v>20130</v>
          </cell>
          <cell r="K1547">
            <v>0</v>
          </cell>
          <cell r="L1547">
            <v>0</v>
          </cell>
          <cell r="M1547">
            <v>0</v>
          </cell>
          <cell r="N1547">
            <v>0</v>
          </cell>
          <cell r="O1547">
            <v>1342</v>
          </cell>
          <cell r="P1547">
            <v>20130</v>
          </cell>
        </row>
        <row r="1548">
          <cell r="E1548" t="str">
            <v>흑관 (SPP)</v>
          </cell>
          <cell r="F1548" t="str">
            <v xml:space="preserve">D40 </v>
          </cell>
          <cell r="G1548" t="str">
            <v>M</v>
          </cell>
          <cell r="H1548">
            <v>2</v>
          </cell>
          <cell r="I1548">
            <v>1554</v>
          </cell>
          <cell r="J1548">
            <v>3108</v>
          </cell>
          <cell r="K1548">
            <v>0</v>
          </cell>
          <cell r="L1548">
            <v>0</v>
          </cell>
          <cell r="M1548">
            <v>0</v>
          </cell>
          <cell r="N1548">
            <v>0</v>
          </cell>
          <cell r="O1548">
            <v>1554</v>
          </cell>
          <cell r="P1548">
            <v>3108</v>
          </cell>
        </row>
        <row r="1549">
          <cell r="E1549" t="str">
            <v>흑관 (SPP)</v>
          </cell>
          <cell r="F1549" t="str">
            <v xml:space="preserve">D50 </v>
          </cell>
          <cell r="G1549" t="str">
            <v>M</v>
          </cell>
          <cell r="H1549">
            <v>11</v>
          </cell>
          <cell r="I1549">
            <v>2296</v>
          </cell>
          <cell r="J1549">
            <v>25256</v>
          </cell>
          <cell r="K1549">
            <v>0</v>
          </cell>
          <cell r="L1549">
            <v>0</v>
          </cell>
          <cell r="M1549">
            <v>0</v>
          </cell>
          <cell r="N1549">
            <v>0</v>
          </cell>
          <cell r="O1549">
            <v>2296</v>
          </cell>
          <cell r="P1549">
            <v>25256</v>
          </cell>
        </row>
        <row r="1550">
          <cell r="E1550" t="str">
            <v>흑관 (SPP)</v>
          </cell>
          <cell r="F1550" t="str">
            <v xml:space="preserve">D65 </v>
          </cell>
          <cell r="G1550" t="str">
            <v>M</v>
          </cell>
          <cell r="H1550">
            <v>9</v>
          </cell>
          <cell r="I1550">
            <v>2787</v>
          </cell>
          <cell r="J1550">
            <v>25083</v>
          </cell>
          <cell r="K1550">
            <v>0</v>
          </cell>
          <cell r="L1550">
            <v>0</v>
          </cell>
          <cell r="M1550">
            <v>0</v>
          </cell>
          <cell r="N1550">
            <v>0</v>
          </cell>
          <cell r="O1550">
            <v>2787</v>
          </cell>
          <cell r="P1550">
            <v>25083</v>
          </cell>
        </row>
        <row r="1551">
          <cell r="E1551" t="str">
            <v>SUS관(K-TYPE)</v>
          </cell>
          <cell r="F1551" t="str">
            <v xml:space="preserve">D13 </v>
          </cell>
          <cell r="G1551" t="str">
            <v>M</v>
          </cell>
          <cell r="H1551">
            <v>76</v>
          </cell>
          <cell r="I1551">
            <v>3142</v>
          </cell>
          <cell r="J1551">
            <v>238792</v>
          </cell>
          <cell r="K1551">
            <v>0</v>
          </cell>
          <cell r="L1551">
            <v>0</v>
          </cell>
          <cell r="M1551">
            <v>0</v>
          </cell>
          <cell r="N1551">
            <v>0</v>
          </cell>
          <cell r="O1551">
            <v>3142</v>
          </cell>
          <cell r="P1551">
            <v>238792</v>
          </cell>
        </row>
        <row r="1552">
          <cell r="E1552" t="str">
            <v>SUS관(K-TYPE)</v>
          </cell>
          <cell r="F1552" t="str">
            <v xml:space="preserve">D20 </v>
          </cell>
          <cell r="G1552" t="str">
            <v>M</v>
          </cell>
          <cell r="H1552">
            <v>28</v>
          </cell>
          <cell r="I1552">
            <v>4230</v>
          </cell>
          <cell r="J1552">
            <v>118440</v>
          </cell>
          <cell r="K1552">
            <v>0</v>
          </cell>
          <cell r="L1552">
            <v>0</v>
          </cell>
          <cell r="M1552">
            <v>0</v>
          </cell>
          <cell r="N1552">
            <v>0</v>
          </cell>
          <cell r="O1552">
            <v>4230</v>
          </cell>
          <cell r="P1552">
            <v>118440</v>
          </cell>
        </row>
        <row r="1553">
          <cell r="E1553" t="str">
            <v>SUS관(K-TYPE)</v>
          </cell>
          <cell r="F1553" t="str">
            <v xml:space="preserve">D25 </v>
          </cell>
          <cell r="G1553" t="str">
            <v>M</v>
          </cell>
          <cell r="H1553">
            <v>75</v>
          </cell>
          <cell r="I1553">
            <v>5261</v>
          </cell>
          <cell r="J1553">
            <v>394575</v>
          </cell>
          <cell r="K1553">
            <v>0</v>
          </cell>
          <cell r="L1553">
            <v>0</v>
          </cell>
          <cell r="M1553">
            <v>0</v>
          </cell>
          <cell r="N1553">
            <v>0</v>
          </cell>
          <cell r="O1553">
            <v>5261</v>
          </cell>
          <cell r="P1553">
            <v>394575</v>
          </cell>
        </row>
        <row r="1554">
          <cell r="E1554" t="str">
            <v>SUS관(K-TYPE)</v>
          </cell>
          <cell r="F1554" t="str">
            <v xml:space="preserve">D30 </v>
          </cell>
          <cell r="G1554" t="str">
            <v>M</v>
          </cell>
          <cell r="H1554">
            <v>9</v>
          </cell>
          <cell r="I1554">
            <v>6691</v>
          </cell>
          <cell r="J1554">
            <v>60219</v>
          </cell>
          <cell r="K1554">
            <v>0</v>
          </cell>
          <cell r="L1554">
            <v>0</v>
          </cell>
          <cell r="M1554">
            <v>0</v>
          </cell>
          <cell r="N1554">
            <v>0</v>
          </cell>
          <cell r="O1554">
            <v>6691</v>
          </cell>
          <cell r="P1554">
            <v>60219</v>
          </cell>
        </row>
        <row r="1555">
          <cell r="E1555" t="str">
            <v>SUS관(K-TYPE)</v>
          </cell>
          <cell r="F1555" t="str">
            <v xml:space="preserve">D40 </v>
          </cell>
          <cell r="G1555" t="str">
            <v>M</v>
          </cell>
          <cell r="H1555">
            <v>1</v>
          </cell>
          <cell r="I1555">
            <v>8647</v>
          </cell>
          <cell r="J1555">
            <v>8647</v>
          </cell>
          <cell r="K1555">
            <v>0</v>
          </cell>
          <cell r="L1555">
            <v>0</v>
          </cell>
          <cell r="M1555">
            <v>0</v>
          </cell>
          <cell r="N1555">
            <v>0</v>
          </cell>
          <cell r="O1555">
            <v>8647</v>
          </cell>
          <cell r="P1555">
            <v>8647</v>
          </cell>
        </row>
        <row r="1556">
          <cell r="E1556" t="str">
            <v>SUS관(K-TYPE)</v>
          </cell>
          <cell r="F1556" t="str">
            <v xml:space="preserve">D50 </v>
          </cell>
          <cell r="G1556" t="str">
            <v>M</v>
          </cell>
          <cell r="H1556">
            <v>5</v>
          </cell>
          <cell r="I1556">
            <v>12573</v>
          </cell>
          <cell r="J1556">
            <v>62865</v>
          </cell>
          <cell r="K1556">
            <v>0</v>
          </cell>
          <cell r="L1556">
            <v>0</v>
          </cell>
          <cell r="M1556">
            <v>0</v>
          </cell>
          <cell r="N1556">
            <v>0</v>
          </cell>
          <cell r="O1556">
            <v>12573</v>
          </cell>
          <cell r="P1556">
            <v>62865</v>
          </cell>
        </row>
        <row r="1557">
          <cell r="E1557" t="str">
            <v xml:space="preserve">주철직관 (NO HUB) </v>
          </cell>
          <cell r="F1557" t="str">
            <v xml:space="preserve">D75x1500L </v>
          </cell>
          <cell r="G1557" t="str">
            <v>EA</v>
          </cell>
          <cell r="H1557">
            <v>5</v>
          </cell>
          <cell r="I1557">
            <v>19456</v>
          </cell>
          <cell r="J1557">
            <v>97280</v>
          </cell>
          <cell r="K1557">
            <v>0</v>
          </cell>
          <cell r="L1557">
            <v>0</v>
          </cell>
          <cell r="M1557">
            <v>0</v>
          </cell>
          <cell r="N1557">
            <v>0</v>
          </cell>
          <cell r="O1557">
            <v>19456</v>
          </cell>
          <cell r="P1557">
            <v>97280</v>
          </cell>
        </row>
        <row r="1558">
          <cell r="E1558" t="str">
            <v xml:space="preserve">흑엘보 (나사) </v>
          </cell>
          <cell r="F1558" t="str">
            <v xml:space="preserve">D20 </v>
          </cell>
          <cell r="G1558" t="str">
            <v>EA</v>
          </cell>
          <cell r="H1558">
            <v>19</v>
          </cell>
          <cell r="I1558">
            <v>322</v>
          </cell>
          <cell r="J1558">
            <v>6118</v>
          </cell>
          <cell r="K1558">
            <v>0</v>
          </cell>
          <cell r="L1558">
            <v>0</v>
          </cell>
          <cell r="M1558">
            <v>0</v>
          </cell>
          <cell r="N1558">
            <v>0</v>
          </cell>
          <cell r="O1558">
            <v>322</v>
          </cell>
          <cell r="P1558">
            <v>6118</v>
          </cell>
        </row>
        <row r="1559">
          <cell r="E1559" t="str">
            <v xml:space="preserve">흑엘보 (나사) </v>
          </cell>
          <cell r="F1559" t="str">
            <v xml:space="preserve">D25 </v>
          </cell>
          <cell r="G1559" t="str">
            <v>EA</v>
          </cell>
          <cell r="H1559">
            <v>11</v>
          </cell>
          <cell r="I1559">
            <v>512</v>
          </cell>
          <cell r="J1559">
            <v>5632</v>
          </cell>
          <cell r="K1559">
            <v>0</v>
          </cell>
          <cell r="L1559">
            <v>0</v>
          </cell>
          <cell r="M1559">
            <v>0</v>
          </cell>
          <cell r="N1559">
            <v>0</v>
          </cell>
          <cell r="O1559">
            <v>512</v>
          </cell>
          <cell r="P1559">
            <v>5632</v>
          </cell>
        </row>
        <row r="1560">
          <cell r="E1560" t="str">
            <v xml:space="preserve">흑엘보 (나사) </v>
          </cell>
          <cell r="F1560" t="str">
            <v xml:space="preserve">D32 </v>
          </cell>
          <cell r="G1560" t="str">
            <v>EA</v>
          </cell>
          <cell r="H1560">
            <v>1</v>
          </cell>
          <cell r="I1560">
            <v>788</v>
          </cell>
          <cell r="J1560">
            <v>788</v>
          </cell>
          <cell r="K1560">
            <v>0</v>
          </cell>
          <cell r="L1560">
            <v>0</v>
          </cell>
          <cell r="M1560">
            <v>0</v>
          </cell>
          <cell r="N1560">
            <v>0</v>
          </cell>
          <cell r="O1560">
            <v>788</v>
          </cell>
          <cell r="P1560">
            <v>788</v>
          </cell>
        </row>
        <row r="1561">
          <cell r="E1561" t="str">
            <v xml:space="preserve">흑엘보 (나사) </v>
          </cell>
          <cell r="F1561" t="str">
            <v xml:space="preserve">D40 </v>
          </cell>
          <cell r="G1561" t="str">
            <v>EA</v>
          </cell>
          <cell r="H1561">
            <v>1</v>
          </cell>
          <cell r="I1561">
            <v>1040</v>
          </cell>
          <cell r="J1561">
            <v>1040</v>
          </cell>
          <cell r="K1561">
            <v>0</v>
          </cell>
          <cell r="L1561">
            <v>0</v>
          </cell>
          <cell r="M1561">
            <v>0</v>
          </cell>
          <cell r="N1561">
            <v>0</v>
          </cell>
          <cell r="O1561">
            <v>1040</v>
          </cell>
          <cell r="P1561">
            <v>1040</v>
          </cell>
        </row>
        <row r="1562">
          <cell r="E1562" t="str">
            <v xml:space="preserve">흑엘보 (나사) </v>
          </cell>
          <cell r="F1562" t="str">
            <v xml:space="preserve">D50 </v>
          </cell>
          <cell r="G1562" t="str">
            <v>EA</v>
          </cell>
          <cell r="H1562">
            <v>7</v>
          </cell>
          <cell r="I1562">
            <v>1467</v>
          </cell>
          <cell r="J1562">
            <v>10269</v>
          </cell>
          <cell r="K1562">
            <v>0</v>
          </cell>
          <cell r="L1562">
            <v>0</v>
          </cell>
          <cell r="M1562">
            <v>0</v>
          </cell>
          <cell r="N1562">
            <v>0</v>
          </cell>
          <cell r="O1562">
            <v>1467</v>
          </cell>
          <cell r="P1562">
            <v>10269</v>
          </cell>
        </row>
        <row r="1563">
          <cell r="E1563" t="str">
            <v xml:space="preserve">흑엘보 (용접) </v>
          </cell>
          <cell r="F1563" t="str">
            <v xml:space="preserve">D65 </v>
          </cell>
          <cell r="G1563" t="str">
            <v>EA</v>
          </cell>
          <cell r="H1563">
            <v>2</v>
          </cell>
          <cell r="I1563">
            <v>2120</v>
          </cell>
          <cell r="J1563">
            <v>4240</v>
          </cell>
          <cell r="K1563">
            <v>0</v>
          </cell>
          <cell r="L1563">
            <v>0</v>
          </cell>
          <cell r="M1563">
            <v>0</v>
          </cell>
          <cell r="N1563">
            <v>0</v>
          </cell>
          <cell r="O1563">
            <v>2120</v>
          </cell>
          <cell r="P1563">
            <v>4240</v>
          </cell>
        </row>
        <row r="1564">
          <cell r="E1564" t="str">
            <v xml:space="preserve">흑티이 (나사) </v>
          </cell>
          <cell r="F1564" t="str">
            <v xml:space="preserve">D25 </v>
          </cell>
          <cell r="G1564" t="str">
            <v>EA</v>
          </cell>
          <cell r="H1564">
            <v>4</v>
          </cell>
          <cell r="I1564">
            <v>711</v>
          </cell>
          <cell r="J1564">
            <v>2844</v>
          </cell>
          <cell r="K1564">
            <v>0</v>
          </cell>
          <cell r="L1564">
            <v>0</v>
          </cell>
          <cell r="M1564">
            <v>0</v>
          </cell>
          <cell r="N1564">
            <v>0</v>
          </cell>
          <cell r="O1564">
            <v>711</v>
          </cell>
          <cell r="P1564">
            <v>2844</v>
          </cell>
        </row>
        <row r="1565">
          <cell r="E1565" t="str">
            <v xml:space="preserve">흑티이 (나사) </v>
          </cell>
          <cell r="F1565" t="str">
            <v xml:space="preserve">D40 </v>
          </cell>
          <cell r="G1565" t="str">
            <v>EA</v>
          </cell>
          <cell r="H1565">
            <v>1</v>
          </cell>
          <cell r="I1565">
            <v>1700</v>
          </cell>
          <cell r="J1565">
            <v>1700</v>
          </cell>
          <cell r="K1565">
            <v>0</v>
          </cell>
          <cell r="L1565">
            <v>0</v>
          </cell>
          <cell r="M1565">
            <v>0</v>
          </cell>
          <cell r="N1565">
            <v>0</v>
          </cell>
          <cell r="O1565">
            <v>1700</v>
          </cell>
          <cell r="P1565">
            <v>1700</v>
          </cell>
        </row>
        <row r="1566">
          <cell r="E1566" t="str">
            <v xml:space="preserve">흑티이 (나사) </v>
          </cell>
          <cell r="F1566" t="str">
            <v xml:space="preserve">D50 </v>
          </cell>
          <cell r="G1566" t="str">
            <v>EA</v>
          </cell>
          <cell r="H1566">
            <v>3</v>
          </cell>
          <cell r="I1566">
            <v>1915</v>
          </cell>
          <cell r="J1566">
            <v>5745</v>
          </cell>
          <cell r="K1566">
            <v>0</v>
          </cell>
          <cell r="L1566">
            <v>0</v>
          </cell>
          <cell r="M1566">
            <v>0</v>
          </cell>
          <cell r="N1566">
            <v>0</v>
          </cell>
          <cell r="O1566">
            <v>1915</v>
          </cell>
          <cell r="P1566">
            <v>5745</v>
          </cell>
        </row>
        <row r="1567">
          <cell r="E1567" t="str">
            <v xml:space="preserve">흑티이 (용접) </v>
          </cell>
          <cell r="F1567" t="str">
            <v xml:space="preserve">D65 </v>
          </cell>
          <cell r="G1567" t="str">
            <v>EA</v>
          </cell>
          <cell r="H1567">
            <v>5</v>
          </cell>
          <cell r="I1567">
            <v>2350</v>
          </cell>
          <cell r="J1567">
            <v>11750</v>
          </cell>
          <cell r="K1567">
            <v>0</v>
          </cell>
          <cell r="L1567">
            <v>0</v>
          </cell>
          <cell r="M1567">
            <v>0</v>
          </cell>
          <cell r="N1567">
            <v>0</v>
          </cell>
          <cell r="O1567">
            <v>2350</v>
          </cell>
          <cell r="P1567">
            <v>11750</v>
          </cell>
        </row>
        <row r="1568">
          <cell r="E1568" t="str">
            <v>흑레듀샤(나사)</v>
          </cell>
          <cell r="F1568" t="str">
            <v xml:space="preserve">D50 </v>
          </cell>
          <cell r="G1568" t="str">
            <v>EA</v>
          </cell>
          <cell r="H1568">
            <v>3</v>
          </cell>
          <cell r="I1568">
            <v>988</v>
          </cell>
          <cell r="J1568">
            <v>2964</v>
          </cell>
          <cell r="K1568">
            <v>0</v>
          </cell>
          <cell r="L1568">
            <v>0</v>
          </cell>
          <cell r="M1568">
            <v>0</v>
          </cell>
          <cell r="N1568">
            <v>0</v>
          </cell>
          <cell r="O1568">
            <v>988</v>
          </cell>
          <cell r="P1568">
            <v>2964</v>
          </cell>
        </row>
        <row r="1569">
          <cell r="E1569" t="str">
            <v>흑레듀샤(용접)</v>
          </cell>
          <cell r="F1569" t="str">
            <v>D65x32</v>
          </cell>
          <cell r="G1569" t="str">
            <v>EA</v>
          </cell>
          <cell r="H1569">
            <v>2</v>
          </cell>
          <cell r="I1569">
            <v>1710</v>
          </cell>
          <cell r="J1569">
            <v>3420</v>
          </cell>
          <cell r="K1569">
            <v>0</v>
          </cell>
          <cell r="L1569">
            <v>0</v>
          </cell>
          <cell r="M1569">
            <v>0</v>
          </cell>
          <cell r="N1569">
            <v>0</v>
          </cell>
          <cell r="O1569">
            <v>1710</v>
          </cell>
          <cell r="P1569">
            <v>3420</v>
          </cell>
        </row>
        <row r="1570">
          <cell r="E1570" t="str">
            <v>흑레듀샤(용접)</v>
          </cell>
          <cell r="F1570" t="str">
            <v>D65x50</v>
          </cell>
          <cell r="G1570" t="str">
            <v>EA</v>
          </cell>
          <cell r="H1570">
            <v>2</v>
          </cell>
          <cell r="I1570">
            <v>2100</v>
          </cell>
          <cell r="J1570">
            <v>4200</v>
          </cell>
          <cell r="K1570">
            <v>0</v>
          </cell>
          <cell r="L1570">
            <v>0</v>
          </cell>
          <cell r="M1570">
            <v>0</v>
          </cell>
          <cell r="N1570">
            <v>0</v>
          </cell>
          <cell r="O1570">
            <v>2100</v>
          </cell>
          <cell r="P1570">
            <v>4200</v>
          </cell>
        </row>
        <row r="1571">
          <cell r="E1571" t="str">
            <v xml:space="preserve">흑니플 (나사) </v>
          </cell>
          <cell r="F1571" t="str">
            <v xml:space="preserve">D25 </v>
          </cell>
          <cell r="G1571" t="str">
            <v>EA</v>
          </cell>
          <cell r="H1571">
            <v>2</v>
          </cell>
          <cell r="I1571">
            <v>420</v>
          </cell>
          <cell r="J1571">
            <v>840</v>
          </cell>
          <cell r="K1571">
            <v>0</v>
          </cell>
          <cell r="L1571">
            <v>0</v>
          </cell>
          <cell r="M1571">
            <v>0</v>
          </cell>
          <cell r="N1571">
            <v>0</v>
          </cell>
          <cell r="O1571">
            <v>420</v>
          </cell>
          <cell r="P1571">
            <v>840</v>
          </cell>
        </row>
        <row r="1572">
          <cell r="E1572" t="str">
            <v xml:space="preserve">흑니플 (나사) </v>
          </cell>
          <cell r="F1572" t="str">
            <v xml:space="preserve">D32 </v>
          </cell>
          <cell r="G1572" t="str">
            <v>EA</v>
          </cell>
          <cell r="H1572">
            <v>4</v>
          </cell>
          <cell r="I1572">
            <v>580</v>
          </cell>
          <cell r="J1572">
            <v>2320</v>
          </cell>
          <cell r="K1572">
            <v>0</v>
          </cell>
          <cell r="L1572">
            <v>0</v>
          </cell>
          <cell r="M1572">
            <v>0</v>
          </cell>
          <cell r="N1572">
            <v>0</v>
          </cell>
          <cell r="O1572">
            <v>580</v>
          </cell>
          <cell r="P1572">
            <v>2320</v>
          </cell>
        </row>
        <row r="1573">
          <cell r="E1573" t="str">
            <v>흑유니온(나사)</v>
          </cell>
          <cell r="F1573" t="str">
            <v xml:space="preserve">D25 </v>
          </cell>
          <cell r="G1573" t="str">
            <v>EA</v>
          </cell>
          <cell r="H1573">
            <v>2</v>
          </cell>
          <cell r="I1573">
            <v>1440</v>
          </cell>
          <cell r="J1573">
            <v>2880</v>
          </cell>
          <cell r="K1573">
            <v>0</v>
          </cell>
          <cell r="L1573">
            <v>0</v>
          </cell>
          <cell r="M1573">
            <v>0</v>
          </cell>
          <cell r="N1573">
            <v>0</v>
          </cell>
          <cell r="O1573">
            <v>1440</v>
          </cell>
          <cell r="P1573">
            <v>2880</v>
          </cell>
        </row>
        <row r="1574">
          <cell r="E1574" t="str">
            <v>흑유니온(나사)</v>
          </cell>
          <cell r="F1574" t="str">
            <v xml:space="preserve">D32 </v>
          </cell>
          <cell r="G1574" t="str">
            <v>EA</v>
          </cell>
          <cell r="H1574">
            <v>3</v>
          </cell>
          <cell r="I1574">
            <v>1844</v>
          </cell>
          <cell r="J1574">
            <v>5532</v>
          </cell>
          <cell r="K1574">
            <v>0</v>
          </cell>
          <cell r="L1574">
            <v>0</v>
          </cell>
          <cell r="M1574">
            <v>0</v>
          </cell>
          <cell r="N1574">
            <v>0</v>
          </cell>
          <cell r="O1574">
            <v>1844</v>
          </cell>
          <cell r="P1574">
            <v>5532</v>
          </cell>
        </row>
        <row r="1575">
          <cell r="E1575" t="str">
            <v xml:space="preserve">흑캡 (나사) </v>
          </cell>
          <cell r="F1575" t="str">
            <v xml:space="preserve">D25 </v>
          </cell>
          <cell r="G1575" t="str">
            <v>EA</v>
          </cell>
          <cell r="H1575">
            <v>2</v>
          </cell>
          <cell r="I1575">
            <v>300</v>
          </cell>
          <cell r="J1575">
            <v>600</v>
          </cell>
          <cell r="K1575">
            <v>0</v>
          </cell>
          <cell r="L1575">
            <v>0</v>
          </cell>
          <cell r="M1575">
            <v>0</v>
          </cell>
          <cell r="N1575">
            <v>0</v>
          </cell>
          <cell r="O1575">
            <v>300</v>
          </cell>
          <cell r="P1575">
            <v>600</v>
          </cell>
        </row>
        <row r="1576">
          <cell r="E1576" t="str">
            <v xml:space="preserve">흑캡 (나사) </v>
          </cell>
          <cell r="F1576" t="str">
            <v xml:space="preserve">D32 </v>
          </cell>
          <cell r="G1576" t="str">
            <v>EA</v>
          </cell>
          <cell r="H1576">
            <v>3</v>
          </cell>
          <cell r="I1576">
            <v>473</v>
          </cell>
          <cell r="J1576">
            <v>1419</v>
          </cell>
          <cell r="K1576">
            <v>0</v>
          </cell>
          <cell r="L1576">
            <v>0</v>
          </cell>
          <cell r="M1576">
            <v>0</v>
          </cell>
          <cell r="N1576">
            <v>0</v>
          </cell>
          <cell r="O1576">
            <v>473</v>
          </cell>
          <cell r="P1576">
            <v>1419</v>
          </cell>
        </row>
        <row r="1577">
          <cell r="E1577" t="str">
            <v xml:space="preserve">엘보 (SR) </v>
          </cell>
          <cell r="F1577" t="str">
            <v xml:space="preserve">D13 </v>
          </cell>
          <cell r="G1577" t="str">
            <v>EA</v>
          </cell>
          <cell r="H1577">
            <v>52</v>
          </cell>
          <cell r="I1577">
            <v>920</v>
          </cell>
          <cell r="J1577">
            <v>47840</v>
          </cell>
          <cell r="K1577">
            <v>0</v>
          </cell>
          <cell r="L1577">
            <v>0</v>
          </cell>
          <cell r="M1577">
            <v>0</v>
          </cell>
          <cell r="N1577">
            <v>0</v>
          </cell>
          <cell r="O1577">
            <v>920</v>
          </cell>
          <cell r="P1577">
            <v>47840</v>
          </cell>
        </row>
        <row r="1578">
          <cell r="E1578" t="str">
            <v xml:space="preserve">엘보 (SR) </v>
          </cell>
          <cell r="F1578" t="str">
            <v xml:space="preserve">D20 </v>
          </cell>
          <cell r="G1578" t="str">
            <v>EA</v>
          </cell>
          <cell r="H1578">
            <v>9</v>
          </cell>
          <cell r="I1578">
            <v>1140</v>
          </cell>
          <cell r="J1578">
            <v>10260</v>
          </cell>
          <cell r="K1578">
            <v>0</v>
          </cell>
          <cell r="L1578">
            <v>0</v>
          </cell>
          <cell r="M1578">
            <v>0</v>
          </cell>
          <cell r="N1578">
            <v>0</v>
          </cell>
          <cell r="O1578">
            <v>1140</v>
          </cell>
          <cell r="P1578">
            <v>10260</v>
          </cell>
        </row>
        <row r="1579">
          <cell r="E1579" t="str">
            <v xml:space="preserve">엘보 (SR) </v>
          </cell>
          <cell r="F1579" t="str">
            <v xml:space="preserve">D25 </v>
          </cell>
          <cell r="G1579" t="str">
            <v>EA</v>
          </cell>
          <cell r="H1579">
            <v>19</v>
          </cell>
          <cell r="I1579">
            <v>1570</v>
          </cell>
          <cell r="J1579">
            <v>29830</v>
          </cell>
          <cell r="K1579">
            <v>0</v>
          </cell>
          <cell r="L1579">
            <v>0</v>
          </cell>
          <cell r="M1579">
            <v>0</v>
          </cell>
          <cell r="N1579">
            <v>0</v>
          </cell>
          <cell r="O1579">
            <v>1570</v>
          </cell>
          <cell r="P1579">
            <v>29830</v>
          </cell>
        </row>
        <row r="1580">
          <cell r="E1580" t="str">
            <v xml:space="preserve">엘보 (SR) </v>
          </cell>
          <cell r="F1580" t="str">
            <v xml:space="preserve">D30 </v>
          </cell>
          <cell r="G1580" t="str">
            <v>EA</v>
          </cell>
          <cell r="H1580">
            <v>8</v>
          </cell>
          <cell r="I1580">
            <v>3370</v>
          </cell>
          <cell r="J1580">
            <v>26960</v>
          </cell>
          <cell r="K1580">
            <v>0</v>
          </cell>
          <cell r="L1580">
            <v>0</v>
          </cell>
          <cell r="M1580">
            <v>0</v>
          </cell>
          <cell r="N1580">
            <v>0</v>
          </cell>
          <cell r="O1580">
            <v>3370</v>
          </cell>
          <cell r="P1580">
            <v>26960</v>
          </cell>
        </row>
        <row r="1581">
          <cell r="E1581" t="str">
            <v xml:space="preserve">엘보 (SR) </v>
          </cell>
          <cell r="F1581" t="str">
            <v xml:space="preserve">D50 </v>
          </cell>
          <cell r="G1581" t="str">
            <v>EA</v>
          </cell>
          <cell r="H1581">
            <v>3</v>
          </cell>
          <cell r="I1581">
            <v>5270</v>
          </cell>
          <cell r="J1581">
            <v>15810</v>
          </cell>
          <cell r="K1581">
            <v>0</v>
          </cell>
          <cell r="L1581">
            <v>0</v>
          </cell>
          <cell r="M1581">
            <v>0</v>
          </cell>
          <cell r="N1581">
            <v>0</v>
          </cell>
          <cell r="O1581">
            <v>5270</v>
          </cell>
          <cell r="P1581">
            <v>15810</v>
          </cell>
        </row>
        <row r="1582">
          <cell r="E1582" t="str">
            <v xml:space="preserve">수전엘보 (SR) </v>
          </cell>
          <cell r="F1582" t="str">
            <v xml:space="preserve">D13x1/2 </v>
          </cell>
          <cell r="G1582" t="str">
            <v>EA</v>
          </cell>
          <cell r="H1582">
            <v>13</v>
          </cell>
          <cell r="I1582">
            <v>2300</v>
          </cell>
          <cell r="J1582">
            <v>29900</v>
          </cell>
          <cell r="K1582">
            <v>0</v>
          </cell>
          <cell r="L1582">
            <v>0</v>
          </cell>
          <cell r="M1582">
            <v>0</v>
          </cell>
          <cell r="N1582">
            <v>0</v>
          </cell>
          <cell r="O1582">
            <v>2300</v>
          </cell>
          <cell r="P1582">
            <v>29900</v>
          </cell>
        </row>
        <row r="1583">
          <cell r="E1583" t="str">
            <v xml:space="preserve">수전엘보 (SR) </v>
          </cell>
          <cell r="F1583" t="str">
            <v xml:space="preserve">D25x1 </v>
          </cell>
          <cell r="G1583" t="str">
            <v>EA</v>
          </cell>
          <cell r="H1583">
            <v>1</v>
          </cell>
          <cell r="I1583">
            <v>5400</v>
          </cell>
          <cell r="J1583">
            <v>5400</v>
          </cell>
          <cell r="K1583">
            <v>0</v>
          </cell>
          <cell r="L1583">
            <v>0</v>
          </cell>
          <cell r="M1583">
            <v>0</v>
          </cell>
          <cell r="N1583">
            <v>0</v>
          </cell>
          <cell r="O1583">
            <v>5400</v>
          </cell>
          <cell r="P1583">
            <v>5400</v>
          </cell>
        </row>
        <row r="1584">
          <cell r="E1584" t="str">
            <v xml:space="preserve">티이 (SR) </v>
          </cell>
          <cell r="F1584" t="str">
            <v>D20x20</v>
          </cell>
          <cell r="G1584" t="str">
            <v>EA</v>
          </cell>
          <cell r="H1584">
            <v>1</v>
          </cell>
          <cell r="I1584">
            <v>5070</v>
          </cell>
          <cell r="J1584">
            <v>5070</v>
          </cell>
          <cell r="K1584">
            <v>0</v>
          </cell>
          <cell r="L1584">
            <v>0</v>
          </cell>
          <cell r="M1584">
            <v>0</v>
          </cell>
          <cell r="N1584">
            <v>0</v>
          </cell>
          <cell r="O1584">
            <v>5070</v>
          </cell>
          <cell r="P1584">
            <v>5070</v>
          </cell>
        </row>
        <row r="1585">
          <cell r="E1585" t="str">
            <v xml:space="preserve">티이 (SR) </v>
          </cell>
          <cell r="F1585" t="str">
            <v>D25x13</v>
          </cell>
          <cell r="G1585" t="str">
            <v>EA</v>
          </cell>
          <cell r="H1585">
            <v>14</v>
          </cell>
          <cell r="I1585">
            <v>4877</v>
          </cell>
          <cell r="J1585">
            <v>68278</v>
          </cell>
          <cell r="K1585">
            <v>0</v>
          </cell>
          <cell r="L1585">
            <v>0</v>
          </cell>
          <cell r="M1585">
            <v>0</v>
          </cell>
          <cell r="N1585">
            <v>0</v>
          </cell>
          <cell r="O1585">
            <v>4877</v>
          </cell>
          <cell r="P1585">
            <v>68278</v>
          </cell>
        </row>
        <row r="1586">
          <cell r="E1586" t="str">
            <v xml:space="preserve">티이 (SR) </v>
          </cell>
          <cell r="F1586" t="str">
            <v>D25x25</v>
          </cell>
          <cell r="G1586" t="str">
            <v>EA</v>
          </cell>
          <cell r="H1586">
            <v>2</v>
          </cell>
          <cell r="I1586">
            <v>7620</v>
          </cell>
          <cell r="J1586">
            <v>15240</v>
          </cell>
          <cell r="K1586">
            <v>0</v>
          </cell>
          <cell r="L1586">
            <v>0</v>
          </cell>
          <cell r="M1586">
            <v>0</v>
          </cell>
          <cell r="N1586">
            <v>0</v>
          </cell>
          <cell r="O1586">
            <v>7620</v>
          </cell>
          <cell r="P1586">
            <v>15240</v>
          </cell>
        </row>
        <row r="1587">
          <cell r="E1587" t="str">
            <v xml:space="preserve">티이 (SR) </v>
          </cell>
          <cell r="F1587" t="str">
            <v>D30x13</v>
          </cell>
          <cell r="G1587" t="str">
            <v>EA</v>
          </cell>
          <cell r="H1587">
            <v>6</v>
          </cell>
          <cell r="I1587">
            <v>6205</v>
          </cell>
          <cell r="J1587">
            <v>37230</v>
          </cell>
          <cell r="K1587">
            <v>0</v>
          </cell>
          <cell r="L1587">
            <v>0</v>
          </cell>
          <cell r="M1587">
            <v>0</v>
          </cell>
          <cell r="N1587">
            <v>0</v>
          </cell>
          <cell r="O1587">
            <v>6205</v>
          </cell>
          <cell r="P1587">
            <v>37230</v>
          </cell>
        </row>
        <row r="1588">
          <cell r="E1588" t="str">
            <v xml:space="preserve">티이 (SR) </v>
          </cell>
          <cell r="F1588" t="str">
            <v>D30x20</v>
          </cell>
          <cell r="G1588" t="str">
            <v>EA</v>
          </cell>
          <cell r="H1588">
            <v>1</v>
          </cell>
          <cell r="I1588">
            <v>7757</v>
          </cell>
          <cell r="J1588">
            <v>7757</v>
          </cell>
          <cell r="K1588">
            <v>0</v>
          </cell>
          <cell r="L1588">
            <v>0</v>
          </cell>
          <cell r="M1588">
            <v>0</v>
          </cell>
          <cell r="N1588">
            <v>0</v>
          </cell>
          <cell r="O1588">
            <v>7757</v>
          </cell>
          <cell r="P1588">
            <v>7757</v>
          </cell>
        </row>
        <row r="1589">
          <cell r="E1589" t="str">
            <v xml:space="preserve">티이 (SR) </v>
          </cell>
          <cell r="F1589" t="str">
            <v>D30x25</v>
          </cell>
          <cell r="G1589" t="str">
            <v>EA</v>
          </cell>
          <cell r="H1589">
            <v>1</v>
          </cell>
          <cell r="I1589">
            <v>9696</v>
          </cell>
          <cell r="J1589">
            <v>9696</v>
          </cell>
          <cell r="K1589">
            <v>0</v>
          </cell>
          <cell r="L1589">
            <v>0</v>
          </cell>
          <cell r="M1589">
            <v>0</v>
          </cell>
          <cell r="N1589">
            <v>0</v>
          </cell>
          <cell r="O1589">
            <v>9696</v>
          </cell>
          <cell r="P1589">
            <v>9696</v>
          </cell>
        </row>
        <row r="1590">
          <cell r="E1590" t="str">
            <v xml:space="preserve">티이 (SR) </v>
          </cell>
          <cell r="F1590" t="str">
            <v>D40x25</v>
          </cell>
          <cell r="G1590" t="str">
            <v>EA</v>
          </cell>
          <cell r="H1590">
            <v>1</v>
          </cell>
          <cell r="I1590">
            <v>10615</v>
          </cell>
          <cell r="J1590">
            <v>10615</v>
          </cell>
          <cell r="K1590">
            <v>0</v>
          </cell>
          <cell r="L1590">
            <v>0</v>
          </cell>
          <cell r="M1590">
            <v>0</v>
          </cell>
          <cell r="N1590">
            <v>0</v>
          </cell>
          <cell r="O1590">
            <v>10615</v>
          </cell>
          <cell r="P1590">
            <v>10615</v>
          </cell>
        </row>
        <row r="1591">
          <cell r="E1591" t="str">
            <v xml:space="preserve">레듀샤 (SR) </v>
          </cell>
          <cell r="F1591" t="str">
            <v>D25x20</v>
          </cell>
          <cell r="G1591" t="str">
            <v>EA</v>
          </cell>
          <cell r="H1591">
            <v>2</v>
          </cell>
          <cell r="I1591">
            <v>1985</v>
          </cell>
          <cell r="J1591">
            <v>3970</v>
          </cell>
          <cell r="K1591">
            <v>0</v>
          </cell>
          <cell r="L1591">
            <v>0</v>
          </cell>
          <cell r="M1591">
            <v>0</v>
          </cell>
          <cell r="N1591">
            <v>0</v>
          </cell>
          <cell r="O1591">
            <v>1985</v>
          </cell>
          <cell r="P1591">
            <v>3970</v>
          </cell>
        </row>
        <row r="1592">
          <cell r="E1592" t="str">
            <v xml:space="preserve">레듀샤 (SR) </v>
          </cell>
          <cell r="F1592" t="str">
            <v>D30x25</v>
          </cell>
          <cell r="G1592" t="str">
            <v>EA</v>
          </cell>
          <cell r="H1592">
            <v>2</v>
          </cell>
          <cell r="I1592">
            <v>2175</v>
          </cell>
          <cell r="J1592">
            <v>4350</v>
          </cell>
          <cell r="K1592">
            <v>0</v>
          </cell>
          <cell r="L1592">
            <v>0</v>
          </cell>
          <cell r="M1592">
            <v>0</v>
          </cell>
          <cell r="N1592">
            <v>0</v>
          </cell>
          <cell r="O1592">
            <v>2175</v>
          </cell>
          <cell r="P1592">
            <v>4350</v>
          </cell>
        </row>
        <row r="1593">
          <cell r="E1593" t="str">
            <v xml:space="preserve">레듀샤 (SR) </v>
          </cell>
          <cell r="F1593" t="str">
            <v>D40x30</v>
          </cell>
          <cell r="G1593" t="str">
            <v>EA</v>
          </cell>
          <cell r="H1593">
            <v>1</v>
          </cell>
          <cell r="I1593">
            <v>2418</v>
          </cell>
          <cell r="J1593">
            <v>2418</v>
          </cell>
          <cell r="K1593">
            <v>0</v>
          </cell>
          <cell r="L1593">
            <v>0</v>
          </cell>
          <cell r="M1593">
            <v>0</v>
          </cell>
          <cell r="N1593">
            <v>0</v>
          </cell>
          <cell r="O1593">
            <v>2418</v>
          </cell>
          <cell r="P1593">
            <v>2418</v>
          </cell>
        </row>
        <row r="1594">
          <cell r="E1594" t="str">
            <v xml:space="preserve">캡 (SR) </v>
          </cell>
          <cell r="F1594" t="str">
            <v xml:space="preserve">D13 </v>
          </cell>
          <cell r="G1594" t="str">
            <v>EA</v>
          </cell>
          <cell r="H1594">
            <v>2</v>
          </cell>
          <cell r="I1594">
            <v>1190</v>
          </cell>
          <cell r="J1594">
            <v>2380</v>
          </cell>
          <cell r="K1594">
            <v>0</v>
          </cell>
          <cell r="L1594">
            <v>0</v>
          </cell>
          <cell r="M1594">
            <v>0</v>
          </cell>
          <cell r="N1594">
            <v>0</v>
          </cell>
          <cell r="O1594">
            <v>1190</v>
          </cell>
          <cell r="P1594">
            <v>2380</v>
          </cell>
        </row>
        <row r="1595">
          <cell r="E1595" t="str">
            <v xml:space="preserve">캡 (SR) </v>
          </cell>
          <cell r="F1595" t="str">
            <v xml:space="preserve">D20 </v>
          </cell>
          <cell r="G1595" t="str">
            <v>EA</v>
          </cell>
          <cell r="H1595">
            <v>1</v>
          </cell>
          <cell r="I1595">
            <v>1510</v>
          </cell>
          <cell r="J1595">
            <v>1510</v>
          </cell>
          <cell r="K1595">
            <v>0</v>
          </cell>
          <cell r="L1595">
            <v>0</v>
          </cell>
          <cell r="M1595">
            <v>0</v>
          </cell>
          <cell r="N1595">
            <v>0</v>
          </cell>
          <cell r="O1595">
            <v>1510</v>
          </cell>
          <cell r="P1595">
            <v>1510</v>
          </cell>
        </row>
        <row r="1596">
          <cell r="E1596" t="str">
            <v xml:space="preserve">캡 (SR) </v>
          </cell>
          <cell r="F1596" t="str">
            <v xml:space="preserve">D25 </v>
          </cell>
          <cell r="G1596" t="str">
            <v>EA</v>
          </cell>
          <cell r="H1596">
            <v>2</v>
          </cell>
          <cell r="I1596">
            <v>2240</v>
          </cell>
          <cell r="J1596">
            <v>4480</v>
          </cell>
          <cell r="K1596">
            <v>0</v>
          </cell>
          <cell r="L1596">
            <v>0</v>
          </cell>
          <cell r="M1596">
            <v>0</v>
          </cell>
          <cell r="N1596">
            <v>0</v>
          </cell>
          <cell r="O1596">
            <v>2240</v>
          </cell>
          <cell r="P1596">
            <v>4480</v>
          </cell>
        </row>
        <row r="1597">
          <cell r="E1597" t="str">
            <v xml:space="preserve">K-유니온 (SR) </v>
          </cell>
          <cell r="F1597" t="str">
            <v xml:space="preserve">D13x1/2 </v>
          </cell>
          <cell r="G1597" t="str">
            <v>EA</v>
          </cell>
          <cell r="H1597">
            <v>7</v>
          </cell>
          <cell r="I1597">
            <v>1500</v>
          </cell>
          <cell r="J1597">
            <v>10500</v>
          </cell>
          <cell r="K1597">
            <v>0</v>
          </cell>
          <cell r="L1597">
            <v>0</v>
          </cell>
          <cell r="M1597">
            <v>0</v>
          </cell>
          <cell r="N1597">
            <v>0</v>
          </cell>
          <cell r="O1597">
            <v>1500</v>
          </cell>
          <cell r="P1597">
            <v>10500</v>
          </cell>
        </row>
        <row r="1598">
          <cell r="E1598" t="str">
            <v xml:space="preserve">K-유니온 (SR) </v>
          </cell>
          <cell r="F1598" t="str">
            <v xml:space="preserve">D20x3/4 </v>
          </cell>
          <cell r="G1598" t="str">
            <v>EA</v>
          </cell>
          <cell r="H1598">
            <v>1</v>
          </cell>
          <cell r="I1598">
            <v>2000</v>
          </cell>
          <cell r="J1598">
            <v>2000</v>
          </cell>
          <cell r="K1598">
            <v>0</v>
          </cell>
          <cell r="L1598">
            <v>0</v>
          </cell>
          <cell r="M1598">
            <v>0</v>
          </cell>
          <cell r="N1598">
            <v>0</v>
          </cell>
          <cell r="O1598">
            <v>2000</v>
          </cell>
          <cell r="P1598">
            <v>2000</v>
          </cell>
        </row>
        <row r="1599">
          <cell r="E1599" t="str">
            <v xml:space="preserve">K-유니온 (SR) </v>
          </cell>
          <cell r="F1599" t="str">
            <v xml:space="preserve">D25x1 </v>
          </cell>
          <cell r="G1599" t="str">
            <v>EA</v>
          </cell>
          <cell r="H1599">
            <v>4</v>
          </cell>
          <cell r="I1599">
            <v>2860</v>
          </cell>
          <cell r="J1599">
            <v>11440</v>
          </cell>
          <cell r="K1599">
            <v>0</v>
          </cell>
          <cell r="L1599">
            <v>0</v>
          </cell>
          <cell r="M1599">
            <v>0</v>
          </cell>
          <cell r="N1599">
            <v>0</v>
          </cell>
          <cell r="O1599">
            <v>2860</v>
          </cell>
          <cell r="P1599">
            <v>11440</v>
          </cell>
        </row>
        <row r="1600">
          <cell r="E1600" t="str">
            <v xml:space="preserve">K-유니온 (SR) </v>
          </cell>
          <cell r="F1600" t="str">
            <v xml:space="preserve">D30x1 1/4 </v>
          </cell>
          <cell r="G1600" t="str">
            <v>EA</v>
          </cell>
          <cell r="H1600">
            <v>4</v>
          </cell>
          <cell r="I1600">
            <v>3000</v>
          </cell>
          <cell r="J1600">
            <v>12000</v>
          </cell>
          <cell r="K1600">
            <v>0</v>
          </cell>
          <cell r="L1600">
            <v>0</v>
          </cell>
          <cell r="M1600">
            <v>0</v>
          </cell>
          <cell r="N1600">
            <v>0</v>
          </cell>
          <cell r="O1600">
            <v>3000</v>
          </cell>
          <cell r="P1600">
            <v>12000</v>
          </cell>
        </row>
        <row r="1601">
          <cell r="E1601" t="str">
            <v>암아답타소켓(SR)</v>
          </cell>
          <cell r="F1601" t="str">
            <v xml:space="preserve">D13x1/2 </v>
          </cell>
          <cell r="G1601" t="str">
            <v>EA</v>
          </cell>
          <cell r="H1601">
            <v>4</v>
          </cell>
          <cell r="I1601">
            <v>2650</v>
          </cell>
          <cell r="J1601">
            <v>10600</v>
          </cell>
          <cell r="K1601">
            <v>0</v>
          </cell>
          <cell r="L1601">
            <v>0</v>
          </cell>
          <cell r="M1601">
            <v>0</v>
          </cell>
          <cell r="N1601">
            <v>0</v>
          </cell>
          <cell r="O1601">
            <v>2650</v>
          </cell>
          <cell r="P1601">
            <v>10600</v>
          </cell>
        </row>
        <row r="1602">
          <cell r="E1602" t="str">
            <v>숫아답타소켓(SR)</v>
          </cell>
          <cell r="F1602" t="str">
            <v xml:space="preserve">D13x1/2 </v>
          </cell>
          <cell r="G1602" t="str">
            <v>EA</v>
          </cell>
          <cell r="H1602">
            <v>7</v>
          </cell>
          <cell r="I1602">
            <v>2530</v>
          </cell>
          <cell r="J1602">
            <v>17710</v>
          </cell>
          <cell r="K1602">
            <v>0</v>
          </cell>
          <cell r="L1602">
            <v>0</v>
          </cell>
          <cell r="M1602">
            <v>0</v>
          </cell>
          <cell r="N1602">
            <v>0</v>
          </cell>
          <cell r="O1602">
            <v>2530</v>
          </cell>
          <cell r="P1602">
            <v>17710</v>
          </cell>
        </row>
        <row r="1603">
          <cell r="E1603" t="str">
            <v>숫아답타소켓(SR)</v>
          </cell>
          <cell r="F1603" t="str">
            <v xml:space="preserve">D20x3/4 </v>
          </cell>
          <cell r="G1603" t="str">
            <v>EA</v>
          </cell>
          <cell r="H1603">
            <v>1</v>
          </cell>
          <cell r="I1603">
            <v>3640</v>
          </cell>
          <cell r="J1603">
            <v>3640</v>
          </cell>
          <cell r="K1603">
            <v>0</v>
          </cell>
          <cell r="L1603">
            <v>0</v>
          </cell>
          <cell r="M1603">
            <v>0</v>
          </cell>
          <cell r="N1603">
            <v>0</v>
          </cell>
          <cell r="O1603">
            <v>3640</v>
          </cell>
          <cell r="P1603">
            <v>3640</v>
          </cell>
        </row>
        <row r="1604">
          <cell r="E1604" t="str">
            <v>주철Y관(NO HUB)</v>
          </cell>
          <cell r="F1604" t="str">
            <v xml:space="preserve">D75xD75 </v>
          </cell>
          <cell r="G1604" t="str">
            <v>EA</v>
          </cell>
          <cell r="H1604">
            <v>2</v>
          </cell>
          <cell r="I1604">
            <v>5270</v>
          </cell>
          <cell r="J1604">
            <v>10540</v>
          </cell>
          <cell r="K1604">
            <v>0</v>
          </cell>
          <cell r="L1604">
            <v>0</v>
          </cell>
          <cell r="M1604">
            <v>0</v>
          </cell>
          <cell r="N1604">
            <v>0</v>
          </cell>
          <cell r="O1604">
            <v>5270</v>
          </cell>
          <cell r="P1604">
            <v>10540</v>
          </cell>
        </row>
        <row r="1605">
          <cell r="E1605" t="str">
            <v>주철P트랩(NO HUB)</v>
          </cell>
          <cell r="F1605" t="str">
            <v xml:space="preserve">D75 </v>
          </cell>
          <cell r="G1605" t="str">
            <v>EA</v>
          </cell>
          <cell r="H1605">
            <v>1</v>
          </cell>
          <cell r="I1605">
            <v>11130</v>
          </cell>
          <cell r="J1605">
            <v>11130</v>
          </cell>
          <cell r="K1605">
            <v>0</v>
          </cell>
          <cell r="L1605">
            <v>0</v>
          </cell>
          <cell r="M1605">
            <v>0</v>
          </cell>
          <cell r="N1605">
            <v>0</v>
          </cell>
          <cell r="O1605">
            <v>11130</v>
          </cell>
          <cell r="P1605">
            <v>11130</v>
          </cell>
        </row>
        <row r="1606">
          <cell r="E1606" t="str">
            <v xml:space="preserve">주철C.O. (NO HUB) </v>
          </cell>
          <cell r="F1606" t="str">
            <v xml:space="preserve">D75 </v>
          </cell>
          <cell r="G1606" t="str">
            <v>EA</v>
          </cell>
          <cell r="H1606">
            <v>2</v>
          </cell>
          <cell r="I1606">
            <v>4500</v>
          </cell>
          <cell r="J1606">
            <v>9000</v>
          </cell>
          <cell r="K1606">
            <v>0</v>
          </cell>
          <cell r="L1606">
            <v>0</v>
          </cell>
          <cell r="M1606">
            <v>0</v>
          </cell>
          <cell r="N1606">
            <v>0</v>
          </cell>
          <cell r="O1606">
            <v>4500</v>
          </cell>
          <cell r="P1606">
            <v>9000</v>
          </cell>
        </row>
        <row r="1607">
          <cell r="E1607" t="str">
            <v>게이트밸브(청동.10Kg)</v>
          </cell>
          <cell r="F1607" t="str">
            <v xml:space="preserve">D25 </v>
          </cell>
          <cell r="G1607" t="str">
            <v>EA</v>
          </cell>
          <cell r="H1607">
            <v>2</v>
          </cell>
          <cell r="I1607">
            <v>10100</v>
          </cell>
          <cell r="J1607">
            <v>20200</v>
          </cell>
          <cell r="K1607">
            <v>0</v>
          </cell>
          <cell r="L1607">
            <v>0</v>
          </cell>
          <cell r="M1607">
            <v>0</v>
          </cell>
          <cell r="N1607">
            <v>0</v>
          </cell>
          <cell r="O1607">
            <v>10100</v>
          </cell>
          <cell r="P1607">
            <v>20200</v>
          </cell>
        </row>
        <row r="1608">
          <cell r="E1608" t="str">
            <v>게이트밸브(청동.10Kg)</v>
          </cell>
          <cell r="F1608" t="str">
            <v xml:space="preserve">D32 </v>
          </cell>
          <cell r="G1608" t="str">
            <v>EA</v>
          </cell>
          <cell r="H1608">
            <v>4</v>
          </cell>
          <cell r="I1608">
            <v>14370</v>
          </cell>
          <cell r="J1608">
            <v>57480</v>
          </cell>
          <cell r="K1608">
            <v>0</v>
          </cell>
          <cell r="L1608">
            <v>0</v>
          </cell>
          <cell r="M1608">
            <v>0</v>
          </cell>
          <cell r="N1608">
            <v>0</v>
          </cell>
          <cell r="O1608">
            <v>14370</v>
          </cell>
          <cell r="P1608">
            <v>57480</v>
          </cell>
        </row>
        <row r="1609">
          <cell r="E1609" t="str">
            <v>게이트밸브(청동.10Kg)</v>
          </cell>
          <cell r="F1609" t="str">
            <v xml:space="preserve">D50 </v>
          </cell>
          <cell r="G1609" t="str">
            <v>EA</v>
          </cell>
          <cell r="H1609">
            <v>3</v>
          </cell>
          <cell r="I1609">
            <v>35910</v>
          </cell>
          <cell r="J1609">
            <v>107730</v>
          </cell>
          <cell r="K1609">
            <v>0</v>
          </cell>
          <cell r="L1609">
            <v>0</v>
          </cell>
          <cell r="M1609">
            <v>0</v>
          </cell>
          <cell r="N1609">
            <v>0</v>
          </cell>
          <cell r="O1609">
            <v>35910</v>
          </cell>
          <cell r="P1609">
            <v>107730</v>
          </cell>
        </row>
        <row r="1610">
          <cell r="E1610" t="str">
            <v xml:space="preserve">게이트밸브(주철.10Kg) </v>
          </cell>
          <cell r="F1610" t="str">
            <v xml:space="preserve">D65 </v>
          </cell>
          <cell r="G1610" t="str">
            <v>EA</v>
          </cell>
          <cell r="H1610">
            <v>2</v>
          </cell>
          <cell r="I1610">
            <v>43400</v>
          </cell>
          <cell r="J1610">
            <v>86800</v>
          </cell>
          <cell r="K1610">
            <v>0</v>
          </cell>
          <cell r="L1610">
            <v>0</v>
          </cell>
          <cell r="M1610">
            <v>0</v>
          </cell>
          <cell r="N1610">
            <v>0</v>
          </cell>
          <cell r="O1610">
            <v>43400</v>
          </cell>
          <cell r="P1610">
            <v>86800</v>
          </cell>
        </row>
        <row r="1611">
          <cell r="E1611" t="str">
            <v xml:space="preserve">글로브밸브(청동.10Kg) </v>
          </cell>
          <cell r="F1611" t="str">
            <v xml:space="preserve">D50 </v>
          </cell>
          <cell r="G1611" t="str">
            <v>EA</v>
          </cell>
          <cell r="H1611">
            <v>2</v>
          </cell>
          <cell r="I1611">
            <v>26650</v>
          </cell>
          <cell r="J1611">
            <v>53300</v>
          </cell>
          <cell r="K1611">
            <v>0</v>
          </cell>
          <cell r="L1611">
            <v>0</v>
          </cell>
          <cell r="M1611">
            <v>0</v>
          </cell>
          <cell r="N1611">
            <v>0</v>
          </cell>
          <cell r="O1611">
            <v>26650</v>
          </cell>
          <cell r="P1611">
            <v>53300</v>
          </cell>
        </row>
        <row r="1612">
          <cell r="E1612" t="str">
            <v xml:space="preserve">체크밸브(청동.10Kg) </v>
          </cell>
          <cell r="F1612" t="str">
            <v xml:space="preserve">D25 </v>
          </cell>
          <cell r="G1612" t="str">
            <v>EA</v>
          </cell>
          <cell r="H1612">
            <v>2</v>
          </cell>
          <cell r="I1612">
            <v>12355</v>
          </cell>
          <cell r="J1612">
            <v>24710</v>
          </cell>
          <cell r="K1612">
            <v>0</v>
          </cell>
          <cell r="L1612">
            <v>0</v>
          </cell>
          <cell r="M1612">
            <v>0</v>
          </cell>
          <cell r="N1612">
            <v>0</v>
          </cell>
          <cell r="O1612">
            <v>12355</v>
          </cell>
          <cell r="P1612">
            <v>24710</v>
          </cell>
        </row>
        <row r="1613">
          <cell r="E1613" t="str">
            <v>볼밸브 (황동.10Kg)</v>
          </cell>
          <cell r="F1613" t="str">
            <v xml:space="preserve">D15 </v>
          </cell>
          <cell r="G1613" t="str">
            <v>EA</v>
          </cell>
          <cell r="H1613">
            <v>7</v>
          </cell>
          <cell r="I1613">
            <v>2290</v>
          </cell>
          <cell r="J1613">
            <v>16030</v>
          </cell>
          <cell r="K1613">
            <v>0</v>
          </cell>
          <cell r="L1613">
            <v>0</v>
          </cell>
          <cell r="M1613">
            <v>0</v>
          </cell>
          <cell r="N1613">
            <v>0</v>
          </cell>
          <cell r="O1613">
            <v>2290</v>
          </cell>
          <cell r="P1613">
            <v>16030</v>
          </cell>
        </row>
        <row r="1614">
          <cell r="E1614" t="str">
            <v>볼밸브 (황동.10Kg)</v>
          </cell>
          <cell r="F1614" t="str">
            <v xml:space="preserve">D20 </v>
          </cell>
          <cell r="G1614" t="str">
            <v>EA</v>
          </cell>
          <cell r="H1614">
            <v>1</v>
          </cell>
          <cell r="I1614">
            <v>4743</v>
          </cell>
          <cell r="J1614">
            <v>4743</v>
          </cell>
          <cell r="K1614">
            <v>0</v>
          </cell>
          <cell r="L1614">
            <v>0</v>
          </cell>
          <cell r="M1614">
            <v>0</v>
          </cell>
          <cell r="N1614">
            <v>0</v>
          </cell>
          <cell r="O1614">
            <v>4743</v>
          </cell>
          <cell r="P1614">
            <v>4743</v>
          </cell>
        </row>
        <row r="1615">
          <cell r="E1615" t="str">
            <v>볼밸브 (황동.10Kg)</v>
          </cell>
          <cell r="F1615" t="str">
            <v xml:space="preserve">D25 </v>
          </cell>
          <cell r="G1615" t="str">
            <v>EA</v>
          </cell>
          <cell r="H1615">
            <v>4</v>
          </cell>
          <cell r="I1615">
            <v>5270</v>
          </cell>
          <cell r="J1615">
            <v>21080</v>
          </cell>
          <cell r="K1615">
            <v>0</v>
          </cell>
          <cell r="L1615">
            <v>0</v>
          </cell>
          <cell r="M1615">
            <v>0</v>
          </cell>
          <cell r="N1615">
            <v>0</v>
          </cell>
          <cell r="O1615">
            <v>5270</v>
          </cell>
          <cell r="P1615">
            <v>21080</v>
          </cell>
        </row>
        <row r="1616">
          <cell r="E1616" t="str">
            <v>볼밸브 (황동.10Kg)</v>
          </cell>
          <cell r="F1616" t="str">
            <v xml:space="preserve">D32 </v>
          </cell>
          <cell r="G1616" t="str">
            <v>EA</v>
          </cell>
          <cell r="H1616">
            <v>4</v>
          </cell>
          <cell r="I1616">
            <v>7650</v>
          </cell>
          <cell r="J1616">
            <v>30600</v>
          </cell>
          <cell r="K1616">
            <v>0</v>
          </cell>
          <cell r="L1616">
            <v>0</v>
          </cell>
          <cell r="M1616">
            <v>0</v>
          </cell>
          <cell r="N1616">
            <v>0</v>
          </cell>
          <cell r="O1616">
            <v>7650</v>
          </cell>
          <cell r="P1616">
            <v>30600</v>
          </cell>
        </row>
        <row r="1617">
          <cell r="E1617" t="str">
            <v xml:space="preserve">감압밸브(증기.10Kg) </v>
          </cell>
          <cell r="F1617" t="str">
            <v xml:space="preserve">D32(나사) </v>
          </cell>
          <cell r="G1617" t="str">
            <v>EA</v>
          </cell>
          <cell r="H1617">
            <v>2</v>
          </cell>
          <cell r="I1617">
            <v>185000</v>
          </cell>
          <cell r="J1617">
            <v>370000</v>
          </cell>
          <cell r="K1617">
            <v>0</v>
          </cell>
          <cell r="L1617">
            <v>0</v>
          </cell>
          <cell r="M1617">
            <v>0</v>
          </cell>
          <cell r="N1617">
            <v>0</v>
          </cell>
          <cell r="O1617">
            <v>185000</v>
          </cell>
          <cell r="P1617">
            <v>370000</v>
          </cell>
        </row>
        <row r="1618">
          <cell r="E1618" t="str">
            <v>스트레나 (10kg.청동제-나사)</v>
          </cell>
          <cell r="F1618" t="str">
            <v xml:space="preserve">D32 </v>
          </cell>
          <cell r="G1618" t="str">
            <v>EA</v>
          </cell>
          <cell r="H1618">
            <v>2</v>
          </cell>
          <cell r="I1618">
            <v>35520</v>
          </cell>
          <cell r="J1618">
            <v>71040</v>
          </cell>
          <cell r="K1618">
            <v>0</v>
          </cell>
          <cell r="L1618">
            <v>0</v>
          </cell>
          <cell r="M1618">
            <v>0</v>
          </cell>
          <cell r="N1618">
            <v>0</v>
          </cell>
          <cell r="O1618">
            <v>35520</v>
          </cell>
          <cell r="P1618">
            <v>71040</v>
          </cell>
        </row>
        <row r="1619">
          <cell r="E1619" t="str">
            <v>스트레나 (10kg.청동제-나사)</v>
          </cell>
          <cell r="F1619" t="str">
            <v xml:space="preserve">D50 </v>
          </cell>
          <cell r="G1619" t="str">
            <v>EA</v>
          </cell>
          <cell r="H1619">
            <v>2</v>
          </cell>
          <cell r="I1619">
            <v>43500</v>
          </cell>
          <cell r="J1619">
            <v>87000</v>
          </cell>
          <cell r="K1619">
            <v>0</v>
          </cell>
          <cell r="L1619">
            <v>0</v>
          </cell>
          <cell r="M1619">
            <v>0</v>
          </cell>
          <cell r="N1619">
            <v>0</v>
          </cell>
          <cell r="O1619">
            <v>43500</v>
          </cell>
          <cell r="P1619">
            <v>87000</v>
          </cell>
        </row>
        <row r="1620">
          <cell r="E1620" t="str">
            <v>오물거름망</v>
          </cell>
          <cell r="F1620" t="str">
            <v>D60.5x300L(STS)</v>
          </cell>
          <cell r="G1620" t="str">
            <v>EA</v>
          </cell>
          <cell r="H1620">
            <v>1</v>
          </cell>
          <cell r="I1620">
            <v>3500</v>
          </cell>
          <cell r="J1620">
            <v>3500</v>
          </cell>
          <cell r="K1620">
            <v>0</v>
          </cell>
          <cell r="L1620">
            <v>0</v>
          </cell>
          <cell r="M1620">
            <v>0</v>
          </cell>
          <cell r="N1620">
            <v>0</v>
          </cell>
          <cell r="O1620">
            <v>3500</v>
          </cell>
          <cell r="P1620">
            <v>3500</v>
          </cell>
        </row>
        <row r="1621">
          <cell r="E1621" t="str">
            <v>수도가랑</v>
          </cell>
          <cell r="F1621" t="str">
            <v xml:space="preserve">15A </v>
          </cell>
          <cell r="G1621" t="str">
            <v>EA</v>
          </cell>
          <cell r="H1621">
            <v>6</v>
          </cell>
          <cell r="I1621">
            <v>5000</v>
          </cell>
          <cell r="J1621">
            <v>30000</v>
          </cell>
          <cell r="K1621">
            <v>0</v>
          </cell>
          <cell r="L1621">
            <v>0</v>
          </cell>
          <cell r="M1621">
            <v>0</v>
          </cell>
          <cell r="N1621">
            <v>0</v>
          </cell>
          <cell r="O1621">
            <v>5000</v>
          </cell>
          <cell r="P1621">
            <v>30000</v>
          </cell>
        </row>
        <row r="1622">
          <cell r="E1622" t="str">
            <v>싱글레버수전</v>
          </cell>
          <cell r="F1622" t="str">
            <v>R202A 이상</v>
          </cell>
          <cell r="G1622" t="str">
            <v>EA</v>
          </cell>
          <cell r="H1622">
            <v>4</v>
          </cell>
          <cell r="I1622">
            <v>45000</v>
          </cell>
          <cell r="J1622">
            <v>180000</v>
          </cell>
          <cell r="K1622">
            <v>0</v>
          </cell>
          <cell r="L1622">
            <v>0</v>
          </cell>
          <cell r="M1622">
            <v>0</v>
          </cell>
          <cell r="N1622">
            <v>0</v>
          </cell>
          <cell r="O1622">
            <v>45000</v>
          </cell>
          <cell r="P1622">
            <v>180000</v>
          </cell>
        </row>
        <row r="1623">
          <cell r="E1623" t="str">
            <v>후렉시블콘넥타(10Kg/cm2)</v>
          </cell>
          <cell r="F1623" t="str">
            <v xml:space="preserve">D32 </v>
          </cell>
          <cell r="G1623" t="str">
            <v>EA</v>
          </cell>
          <cell r="H1623">
            <v>2</v>
          </cell>
          <cell r="I1623">
            <v>269</v>
          </cell>
          <cell r="J1623">
            <v>538</v>
          </cell>
          <cell r="K1623">
            <v>0</v>
          </cell>
          <cell r="L1623">
            <v>0</v>
          </cell>
          <cell r="M1623">
            <v>0</v>
          </cell>
          <cell r="N1623">
            <v>0</v>
          </cell>
          <cell r="O1623">
            <v>269</v>
          </cell>
          <cell r="P1623">
            <v>538</v>
          </cell>
        </row>
        <row r="1624">
          <cell r="E1624" t="str">
            <v>압력계설치</v>
          </cell>
          <cell r="F1624" t="str">
            <v>D100</v>
          </cell>
          <cell r="G1624" t="str">
            <v>조</v>
          </cell>
          <cell r="H1624">
            <v>7</v>
          </cell>
          <cell r="I1624">
            <v>9834</v>
          </cell>
          <cell r="J1624">
            <v>68838</v>
          </cell>
          <cell r="K1624">
            <v>7157</v>
          </cell>
          <cell r="L1624">
            <v>50099</v>
          </cell>
          <cell r="M1624">
            <v>0</v>
          </cell>
          <cell r="N1624">
            <v>0</v>
          </cell>
          <cell r="O1624">
            <v>16991</v>
          </cell>
          <cell r="P1624">
            <v>118937</v>
          </cell>
        </row>
        <row r="1625">
          <cell r="E1625" t="str">
            <v>온도계설치</v>
          </cell>
          <cell r="F1625" t="str">
            <v>4"</v>
          </cell>
          <cell r="G1625" t="str">
            <v>개소</v>
          </cell>
          <cell r="H1625">
            <v>3</v>
          </cell>
          <cell r="I1625">
            <v>9900</v>
          </cell>
          <cell r="J1625">
            <v>29700</v>
          </cell>
          <cell r="K1625">
            <v>8500</v>
          </cell>
          <cell r="L1625">
            <v>25500</v>
          </cell>
          <cell r="M1625">
            <v>0</v>
          </cell>
          <cell r="N1625">
            <v>0</v>
          </cell>
          <cell r="O1625">
            <v>18400</v>
          </cell>
          <cell r="P1625">
            <v>55200</v>
          </cell>
        </row>
        <row r="1626">
          <cell r="E1626" t="str">
            <v>강관용접</v>
          </cell>
          <cell r="F1626" t="str">
            <v xml:space="preserve">D32 </v>
          </cell>
          <cell r="G1626" t="str">
            <v>개소</v>
          </cell>
          <cell r="H1626">
            <v>8</v>
          </cell>
          <cell r="I1626">
            <v>30</v>
          </cell>
          <cell r="J1626">
            <v>240</v>
          </cell>
          <cell r="K1626">
            <v>5100</v>
          </cell>
          <cell r="L1626">
            <v>40800</v>
          </cell>
          <cell r="M1626">
            <v>0</v>
          </cell>
          <cell r="N1626">
            <v>0</v>
          </cell>
          <cell r="O1626">
            <v>5130</v>
          </cell>
          <cell r="P1626">
            <v>41040</v>
          </cell>
        </row>
        <row r="1627">
          <cell r="E1627" t="str">
            <v>강관용접</v>
          </cell>
          <cell r="F1627" t="str">
            <v xml:space="preserve">D50 </v>
          </cell>
          <cell r="G1627" t="str">
            <v>개소</v>
          </cell>
          <cell r="H1627">
            <v>25</v>
          </cell>
          <cell r="I1627">
            <v>54</v>
          </cell>
          <cell r="J1627">
            <v>1350</v>
          </cell>
          <cell r="K1627">
            <v>6614</v>
          </cell>
          <cell r="L1627">
            <v>165350</v>
          </cell>
          <cell r="M1627">
            <v>0</v>
          </cell>
          <cell r="N1627">
            <v>0</v>
          </cell>
          <cell r="O1627">
            <v>6668</v>
          </cell>
          <cell r="P1627">
            <v>166700</v>
          </cell>
        </row>
        <row r="1628">
          <cell r="E1628" t="str">
            <v>강관용접</v>
          </cell>
          <cell r="F1628" t="str">
            <v xml:space="preserve">D65 </v>
          </cell>
          <cell r="G1628" t="str">
            <v>개소</v>
          </cell>
          <cell r="H1628">
            <v>8</v>
          </cell>
          <cell r="I1628">
            <v>136</v>
          </cell>
          <cell r="J1628">
            <v>1088</v>
          </cell>
          <cell r="K1628">
            <v>6900</v>
          </cell>
          <cell r="L1628">
            <v>55200</v>
          </cell>
          <cell r="M1628">
            <v>0</v>
          </cell>
          <cell r="N1628">
            <v>0</v>
          </cell>
          <cell r="O1628">
            <v>7036</v>
          </cell>
          <cell r="P1628">
            <v>56288</v>
          </cell>
        </row>
        <row r="1629">
          <cell r="E1629" t="str">
            <v>용접합후렌지(10KG/CM3)</v>
          </cell>
          <cell r="F1629" t="str">
            <v xml:space="preserve">D32 </v>
          </cell>
          <cell r="G1629" t="str">
            <v>개소</v>
          </cell>
          <cell r="H1629">
            <v>4</v>
          </cell>
          <cell r="I1629">
            <v>4585</v>
          </cell>
          <cell r="J1629">
            <v>18340</v>
          </cell>
          <cell r="K1629">
            <v>0</v>
          </cell>
          <cell r="L1629">
            <v>0</v>
          </cell>
          <cell r="M1629">
            <v>0</v>
          </cell>
          <cell r="N1629">
            <v>0</v>
          </cell>
          <cell r="O1629">
            <v>4585</v>
          </cell>
          <cell r="P1629">
            <v>18340</v>
          </cell>
        </row>
        <row r="1630">
          <cell r="E1630" t="str">
            <v>용접합후렌지(10KG/CM3)</v>
          </cell>
          <cell r="F1630" t="str">
            <v xml:space="preserve">D50 </v>
          </cell>
          <cell r="G1630" t="str">
            <v>개소</v>
          </cell>
          <cell r="H1630">
            <v>15</v>
          </cell>
          <cell r="I1630">
            <v>8432</v>
          </cell>
          <cell r="J1630">
            <v>126480</v>
          </cell>
          <cell r="K1630">
            <v>0</v>
          </cell>
          <cell r="L1630">
            <v>0</v>
          </cell>
          <cell r="M1630">
            <v>0</v>
          </cell>
          <cell r="N1630">
            <v>0</v>
          </cell>
          <cell r="O1630">
            <v>8432</v>
          </cell>
          <cell r="P1630">
            <v>126480</v>
          </cell>
        </row>
        <row r="1631">
          <cell r="E1631" t="str">
            <v>용접합후렌지(10KG/CM3)</v>
          </cell>
          <cell r="F1631" t="str">
            <v xml:space="preserve">D65 </v>
          </cell>
          <cell r="G1631" t="str">
            <v>개소</v>
          </cell>
          <cell r="H1631">
            <v>4</v>
          </cell>
          <cell r="I1631">
            <v>10520</v>
          </cell>
          <cell r="J1631">
            <v>42080</v>
          </cell>
          <cell r="K1631">
            <v>0</v>
          </cell>
          <cell r="L1631">
            <v>0</v>
          </cell>
          <cell r="M1631">
            <v>0</v>
          </cell>
          <cell r="N1631">
            <v>0</v>
          </cell>
          <cell r="O1631">
            <v>10520</v>
          </cell>
          <cell r="P1631">
            <v>42080</v>
          </cell>
        </row>
        <row r="1632">
          <cell r="E1632" t="str">
            <v>일반행거(달대볼트)</v>
          </cell>
          <cell r="F1632" t="str">
            <v xml:space="preserve">D20 </v>
          </cell>
          <cell r="G1632" t="str">
            <v>개소</v>
          </cell>
          <cell r="H1632">
            <v>7</v>
          </cell>
          <cell r="I1632">
            <v>524</v>
          </cell>
          <cell r="J1632">
            <v>3668</v>
          </cell>
          <cell r="K1632">
            <v>52</v>
          </cell>
          <cell r="L1632">
            <v>364</v>
          </cell>
          <cell r="M1632">
            <v>0</v>
          </cell>
          <cell r="N1632">
            <v>0</v>
          </cell>
          <cell r="O1632">
            <v>576</v>
          </cell>
          <cell r="P1632">
            <v>4032</v>
          </cell>
        </row>
        <row r="1633">
          <cell r="E1633" t="str">
            <v>일반행거(달대볼트)</v>
          </cell>
          <cell r="F1633" t="str">
            <v xml:space="preserve">D25 </v>
          </cell>
          <cell r="G1633" t="str">
            <v>개소</v>
          </cell>
          <cell r="H1633">
            <v>2</v>
          </cell>
          <cell r="I1633">
            <v>617</v>
          </cell>
          <cell r="J1633">
            <v>1234</v>
          </cell>
          <cell r="K1633">
            <v>52</v>
          </cell>
          <cell r="L1633">
            <v>104</v>
          </cell>
          <cell r="M1633">
            <v>0</v>
          </cell>
          <cell r="N1633">
            <v>0</v>
          </cell>
          <cell r="O1633">
            <v>669</v>
          </cell>
          <cell r="P1633">
            <v>1338</v>
          </cell>
        </row>
        <row r="1634">
          <cell r="E1634" t="str">
            <v>일반행거(달대볼트)</v>
          </cell>
          <cell r="F1634" t="str">
            <v xml:space="preserve">D32 </v>
          </cell>
          <cell r="G1634" t="str">
            <v>개소</v>
          </cell>
          <cell r="H1634">
            <v>6</v>
          </cell>
          <cell r="I1634">
            <v>870</v>
          </cell>
          <cell r="J1634">
            <v>5220</v>
          </cell>
          <cell r="K1634">
            <v>52</v>
          </cell>
          <cell r="L1634">
            <v>312</v>
          </cell>
          <cell r="M1634">
            <v>0</v>
          </cell>
          <cell r="N1634">
            <v>0</v>
          </cell>
          <cell r="O1634">
            <v>922</v>
          </cell>
          <cell r="P1634">
            <v>5532</v>
          </cell>
        </row>
        <row r="1635">
          <cell r="E1635" t="str">
            <v>일반행거(달대볼트)</v>
          </cell>
          <cell r="F1635" t="str">
            <v xml:space="preserve">D40 </v>
          </cell>
          <cell r="G1635" t="str">
            <v>개소</v>
          </cell>
          <cell r="H1635">
            <v>2</v>
          </cell>
          <cell r="I1635">
            <v>912</v>
          </cell>
          <cell r="J1635">
            <v>1824</v>
          </cell>
          <cell r="K1635">
            <v>52</v>
          </cell>
          <cell r="L1635">
            <v>104</v>
          </cell>
          <cell r="M1635">
            <v>0</v>
          </cell>
          <cell r="N1635">
            <v>0</v>
          </cell>
          <cell r="O1635">
            <v>964</v>
          </cell>
          <cell r="P1635">
            <v>1928</v>
          </cell>
        </row>
        <row r="1636">
          <cell r="E1636" t="str">
            <v>일반행거(달대볼트)</v>
          </cell>
          <cell r="F1636" t="str">
            <v xml:space="preserve">D50 </v>
          </cell>
          <cell r="G1636" t="str">
            <v>개소</v>
          </cell>
          <cell r="H1636">
            <v>3</v>
          </cell>
          <cell r="I1636">
            <v>950</v>
          </cell>
          <cell r="J1636">
            <v>2850</v>
          </cell>
          <cell r="K1636">
            <v>52</v>
          </cell>
          <cell r="L1636">
            <v>156</v>
          </cell>
          <cell r="M1636">
            <v>0</v>
          </cell>
          <cell r="N1636">
            <v>0</v>
          </cell>
          <cell r="O1636">
            <v>1002</v>
          </cell>
          <cell r="P1636">
            <v>3006</v>
          </cell>
        </row>
        <row r="1637">
          <cell r="E1637" t="str">
            <v>일반행거(달대볼트)</v>
          </cell>
          <cell r="F1637" t="str">
            <v xml:space="preserve">D65 </v>
          </cell>
          <cell r="G1637" t="str">
            <v>개소</v>
          </cell>
          <cell r="H1637">
            <v>4</v>
          </cell>
          <cell r="I1637">
            <v>1230</v>
          </cell>
          <cell r="J1637">
            <v>4920</v>
          </cell>
          <cell r="K1637">
            <v>52</v>
          </cell>
          <cell r="L1637">
            <v>208</v>
          </cell>
          <cell r="M1637">
            <v>0</v>
          </cell>
          <cell r="N1637">
            <v>0</v>
          </cell>
          <cell r="O1637">
            <v>1282</v>
          </cell>
          <cell r="P1637">
            <v>5128</v>
          </cell>
        </row>
        <row r="1638">
          <cell r="E1638" t="str">
            <v>일반행거(달대볼트)</v>
          </cell>
          <cell r="F1638" t="str">
            <v xml:space="preserve">D80 </v>
          </cell>
          <cell r="G1638" t="str">
            <v>개소</v>
          </cell>
          <cell r="H1638">
            <v>4</v>
          </cell>
          <cell r="I1638">
            <v>1410</v>
          </cell>
          <cell r="J1638">
            <v>5640</v>
          </cell>
          <cell r="K1638">
            <v>52</v>
          </cell>
          <cell r="L1638">
            <v>208</v>
          </cell>
          <cell r="M1638">
            <v>0</v>
          </cell>
          <cell r="N1638">
            <v>0</v>
          </cell>
          <cell r="O1638">
            <v>1462</v>
          </cell>
          <cell r="P1638">
            <v>5848</v>
          </cell>
        </row>
        <row r="1639">
          <cell r="E1639" t="str">
            <v>절연행거(달대볼트)</v>
          </cell>
          <cell r="F1639" t="str">
            <v xml:space="preserve">D15 </v>
          </cell>
          <cell r="G1639" t="str">
            <v>개소</v>
          </cell>
          <cell r="H1639">
            <v>22</v>
          </cell>
          <cell r="I1639">
            <v>834</v>
          </cell>
          <cell r="J1639">
            <v>18348</v>
          </cell>
          <cell r="K1639">
            <v>55</v>
          </cell>
          <cell r="L1639">
            <v>1210</v>
          </cell>
          <cell r="M1639">
            <v>0</v>
          </cell>
          <cell r="N1639">
            <v>0</v>
          </cell>
          <cell r="O1639">
            <v>889</v>
          </cell>
          <cell r="P1639">
            <v>19558</v>
          </cell>
        </row>
        <row r="1640">
          <cell r="E1640" t="str">
            <v>절연행거(달대볼트)</v>
          </cell>
          <cell r="F1640" t="str">
            <v xml:space="preserve">D20 </v>
          </cell>
          <cell r="G1640" t="str">
            <v>개소</v>
          </cell>
          <cell r="H1640">
            <v>13</v>
          </cell>
          <cell r="I1640">
            <v>927</v>
          </cell>
          <cell r="J1640">
            <v>12051</v>
          </cell>
          <cell r="K1640">
            <v>55</v>
          </cell>
          <cell r="L1640">
            <v>715</v>
          </cell>
          <cell r="M1640">
            <v>0</v>
          </cell>
          <cell r="N1640">
            <v>0</v>
          </cell>
          <cell r="O1640">
            <v>982</v>
          </cell>
          <cell r="P1640">
            <v>12766</v>
          </cell>
        </row>
        <row r="1641">
          <cell r="E1641" t="str">
            <v>절연행거(달대볼트)</v>
          </cell>
          <cell r="F1641" t="str">
            <v xml:space="preserve">D25 </v>
          </cell>
          <cell r="G1641" t="str">
            <v>개소</v>
          </cell>
          <cell r="H1641">
            <v>27</v>
          </cell>
          <cell r="I1641">
            <v>1030</v>
          </cell>
          <cell r="J1641">
            <v>27810</v>
          </cell>
          <cell r="K1641">
            <v>55</v>
          </cell>
          <cell r="L1641">
            <v>1485</v>
          </cell>
          <cell r="M1641">
            <v>0</v>
          </cell>
          <cell r="N1641">
            <v>0</v>
          </cell>
          <cell r="O1641">
            <v>1085</v>
          </cell>
          <cell r="P1641">
            <v>29295</v>
          </cell>
        </row>
        <row r="1642">
          <cell r="E1642" t="str">
            <v>절연행거(달대볼트)</v>
          </cell>
          <cell r="F1642" t="str">
            <v xml:space="preserve">D32 </v>
          </cell>
          <cell r="G1642" t="str">
            <v>개소</v>
          </cell>
          <cell r="H1642">
            <v>4</v>
          </cell>
          <cell r="I1642">
            <v>1080</v>
          </cell>
          <cell r="J1642">
            <v>4320</v>
          </cell>
          <cell r="K1642">
            <v>55</v>
          </cell>
          <cell r="L1642">
            <v>220</v>
          </cell>
          <cell r="M1642">
            <v>0</v>
          </cell>
          <cell r="N1642">
            <v>0</v>
          </cell>
          <cell r="O1642">
            <v>1135</v>
          </cell>
          <cell r="P1642">
            <v>4540</v>
          </cell>
        </row>
        <row r="1643">
          <cell r="E1643" t="str">
            <v>절연행거(달대볼트)</v>
          </cell>
          <cell r="F1643" t="str">
            <v xml:space="preserve">D40 </v>
          </cell>
          <cell r="G1643" t="str">
            <v>개소</v>
          </cell>
          <cell r="H1643">
            <v>1</v>
          </cell>
          <cell r="I1643">
            <v>1150</v>
          </cell>
          <cell r="J1643">
            <v>1150</v>
          </cell>
          <cell r="K1643">
            <v>55</v>
          </cell>
          <cell r="L1643">
            <v>55</v>
          </cell>
          <cell r="M1643">
            <v>0</v>
          </cell>
          <cell r="N1643">
            <v>0</v>
          </cell>
          <cell r="O1643">
            <v>1205</v>
          </cell>
          <cell r="P1643">
            <v>1205</v>
          </cell>
        </row>
        <row r="1644">
          <cell r="E1644" t="str">
            <v xml:space="preserve">강관스리브 (지수판포함) </v>
          </cell>
          <cell r="F1644" t="str">
            <v xml:space="preserve">D15 </v>
          </cell>
          <cell r="G1644" t="str">
            <v>개소</v>
          </cell>
          <cell r="H1644">
            <v>20</v>
          </cell>
          <cell r="I1644">
            <v>829</v>
          </cell>
          <cell r="J1644">
            <v>16580</v>
          </cell>
          <cell r="K1644">
            <v>147</v>
          </cell>
          <cell r="L1644">
            <v>2940</v>
          </cell>
          <cell r="M1644">
            <v>0</v>
          </cell>
          <cell r="N1644">
            <v>0</v>
          </cell>
          <cell r="O1644">
            <v>976</v>
          </cell>
          <cell r="P1644">
            <v>19520</v>
          </cell>
        </row>
        <row r="1645">
          <cell r="E1645" t="str">
            <v xml:space="preserve">강관스리브 (지수판포함) </v>
          </cell>
          <cell r="F1645" t="str">
            <v xml:space="preserve">D20 </v>
          </cell>
          <cell r="G1645" t="str">
            <v>개소</v>
          </cell>
          <cell r="H1645">
            <v>6</v>
          </cell>
          <cell r="I1645">
            <v>1272</v>
          </cell>
          <cell r="J1645">
            <v>7632</v>
          </cell>
          <cell r="K1645">
            <v>279</v>
          </cell>
          <cell r="L1645">
            <v>1674</v>
          </cell>
          <cell r="M1645">
            <v>0</v>
          </cell>
          <cell r="N1645">
            <v>0</v>
          </cell>
          <cell r="O1645">
            <v>1551</v>
          </cell>
          <cell r="P1645">
            <v>9306</v>
          </cell>
        </row>
        <row r="1646">
          <cell r="E1646" t="str">
            <v xml:space="preserve">강관스리브 (지수판포함) </v>
          </cell>
          <cell r="F1646" t="str">
            <v xml:space="preserve">D25 </v>
          </cell>
          <cell r="G1646" t="str">
            <v>개소</v>
          </cell>
          <cell r="H1646">
            <v>3</v>
          </cell>
          <cell r="I1646">
            <v>1434</v>
          </cell>
          <cell r="J1646">
            <v>4302</v>
          </cell>
          <cell r="K1646">
            <v>259</v>
          </cell>
          <cell r="L1646">
            <v>777</v>
          </cell>
          <cell r="M1646">
            <v>0</v>
          </cell>
          <cell r="N1646">
            <v>0</v>
          </cell>
          <cell r="O1646">
            <v>1693</v>
          </cell>
          <cell r="P1646">
            <v>5079</v>
          </cell>
        </row>
        <row r="1647">
          <cell r="E1647" t="str">
            <v xml:space="preserve">강관스리브 (지수판포함) </v>
          </cell>
          <cell r="F1647" t="str">
            <v xml:space="preserve">D32 </v>
          </cell>
          <cell r="G1647" t="str">
            <v>개소</v>
          </cell>
          <cell r="H1647">
            <v>3</v>
          </cell>
          <cell r="I1647">
            <v>1863</v>
          </cell>
          <cell r="J1647">
            <v>5589</v>
          </cell>
          <cell r="K1647">
            <v>312</v>
          </cell>
          <cell r="L1647">
            <v>936</v>
          </cell>
          <cell r="M1647">
            <v>0</v>
          </cell>
          <cell r="N1647">
            <v>0</v>
          </cell>
          <cell r="O1647">
            <v>2175</v>
          </cell>
          <cell r="P1647">
            <v>6525</v>
          </cell>
        </row>
        <row r="1648">
          <cell r="E1648" t="str">
            <v xml:space="preserve">강관스리브 (지수판포함) </v>
          </cell>
          <cell r="F1648" t="str">
            <v xml:space="preserve">D80 </v>
          </cell>
          <cell r="G1648" t="str">
            <v>개소</v>
          </cell>
          <cell r="H1648">
            <v>3</v>
          </cell>
          <cell r="I1648">
            <v>7896</v>
          </cell>
          <cell r="J1648">
            <v>23688</v>
          </cell>
          <cell r="K1648">
            <v>895</v>
          </cell>
          <cell r="L1648">
            <v>2685</v>
          </cell>
          <cell r="M1648">
            <v>0</v>
          </cell>
          <cell r="N1648">
            <v>0</v>
          </cell>
          <cell r="O1648">
            <v>8791</v>
          </cell>
          <cell r="P1648">
            <v>26373</v>
          </cell>
        </row>
        <row r="1649">
          <cell r="E1649" t="str">
            <v>버켓트트랩장치</v>
          </cell>
          <cell r="F1649" t="str">
            <v>40x20x25</v>
          </cell>
          <cell r="G1649" t="str">
            <v>개소</v>
          </cell>
          <cell r="H1649">
            <v>1</v>
          </cell>
          <cell r="I1649">
            <v>342619</v>
          </cell>
          <cell r="J1649">
            <v>342619</v>
          </cell>
          <cell r="K1649">
            <v>201892</v>
          </cell>
          <cell r="L1649">
            <v>201892</v>
          </cell>
          <cell r="M1649">
            <v>0</v>
          </cell>
          <cell r="N1649">
            <v>0</v>
          </cell>
          <cell r="O1649">
            <v>544511</v>
          </cell>
          <cell r="P1649">
            <v>544511</v>
          </cell>
        </row>
        <row r="1650">
          <cell r="E1650" t="str">
            <v>후로트트랩장치</v>
          </cell>
          <cell r="F1650" t="str">
            <v>20x20x20</v>
          </cell>
          <cell r="G1650" t="str">
            <v>개소</v>
          </cell>
          <cell r="H1650">
            <v>5</v>
          </cell>
          <cell r="I1650">
            <v>227996</v>
          </cell>
          <cell r="J1650">
            <v>1139980</v>
          </cell>
          <cell r="K1650">
            <v>43089</v>
          </cell>
          <cell r="L1650">
            <v>215445</v>
          </cell>
          <cell r="M1650">
            <v>0</v>
          </cell>
          <cell r="N1650">
            <v>0</v>
          </cell>
          <cell r="O1650">
            <v>271085</v>
          </cell>
          <cell r="P1650">
            <v>1355425</v>
          </cell>
        </row>
        <row r="1651">
          <cell r="E1651" t="str">
            <v>광명단도장</v>
          </cell>
          <cell r="F1651" t="str">
            <v xml:space="preserve">2회 </v>
          </cell>
          <cell r="G1651" t="str">
            <v>M2</v>
          </cell>
          <cell r="H1651">
            <v>91</v>
          </cell>
          <cell r="I1651">
            <v>725</v>
          </cell>
          <cell r="J1651">
            <v>65975</v>
          </cell>
          <cell r="K1651">
            <v>3214</v>
          </cell>
          <cell r="L1651">
            <v>292474</v>
          </cell>
          <cell r="M1651">
            <v>0</v>
          </cell>
          <cell r="N1651">
            <v>0</v>
          </cell>
          <cell r="O1651">
            <v>3939</v>
          </cell>
          <cell r="P1651">
            <v>358449</v>
          </cell>
        </row>
        <row r="1652">
          <cell r="E1652" t="str">
            <v xml:space="preserve">관보온(가교발포카바) </v>
          </cell>
          <cell r="F1652" t="str">
            <v xml:space="preserve">D15x25T </v>
          </cell>
          <cell r="G1652" t="str">
            <v>M</v>
          </cell>
          <cell r="H1652">
            <v>63</v>
          </cell>
          <cell r="I1652">
            <v>1155</v>
          </cell>
          <cell r="J1652">
            <v>72765</v>
          </cell>
          <cell r="K1652">
            <v>2585</v>
          </cell>
          <cell r="L1652">
            <v>162855</v>
          </cell>
          <cell r="M1652">
            <v>0</v>
          </cell>
          <cell r="N1652">
            <v>0</v>
          </cell>
          <cell r="O1652">
            <v>3740</v>
          </cell>
          <cell r="P1652">
            <v>235620</v>
          </cell>
        </row>
        <row r="1653">
          <cell r="E1653" t="str">
            <v xml:space="preserve">관보온(가교발포카바) </v>
          </cell>
          <cell r="F1653" t="str">
            <v xml:space="preserve">D20x25T </v>
          </cell>
          <cell r="G1653" t="str">
            <v>M</v>
          </cell>
          <cell r="H1653">
            <v>25</v>
          </cell>
          <cell r="I1653">
            <v>1280</v>
          </cell>
          <cell r="J1653">
            <v>32000</v>
          </cell>
          <cell r="K1653">
            <v>3102</v>
          </cell>
          <cell r="L1653">
            <v>77550</v>
          </cell>
          <cell r="M1653">
            <v>0</v>
          </cell>
          <cell r="N1653">
            <v>0</v>
          </cell>
          <cell r="O1653">
            <v>4382</v>
          </cell>
          <cell r="P1653">
            <v>109550</v>
          </cell>
        </row>
        <row r="1654">
          <cell r="E1654" t="str">
            <v xml:space="preserve">관보온(가교발포카바) </v>
          </cell>
          <cell r="F1654" t="str">
            <v xml:space="preserve">D25x25T </v>
          </cell>
          <cell r="G1654" t="str">
            <v>M</v>
          </cell>
          <cell r="H1654">
            <v>68</v>
          </cell>
          <cell r="I1654">
            <v>1447</v>
          </cell>
          <cell r="J1654">
            <v>98396</v>
          </cell>
          <cell r="K1654">
            <v>3619</v>
          </cell>
          <cell r="L1654">
            <v>246092</v>
          </cell>
          <cell r="M1654">
            <v>0</v>
          </cell>
          <cell r="N1654">
            <v>0</v>
          </cell>
          <cell r="O1654">
            <v>5066</v>
          </cell>
          <cell r="P1654">
            <v>344488</v>
          </cell>
        </row>
        <row r="1655">
          <cell r="E1655" t="str">
            <v xml:space="preserve">관보온(가교발포카바) </v>
          </cell>
          <cell r="F1655" t="str">
            <v xml:space="preserve">D32x25T </v>
          </cell>
          <cell r="G1655" t="str">
            <v>M</v>
          </cell>
          <cell r="H1655">
            <v>9</v>
          </cell>
          <cell r="I1655">
            <v>1666</v>
          </cell>
          <cell r="J1655">
            <v>14994</v>
          </cell>
          <cell r="K1655">
            <v>4136</v>
          </cell>
          <cell r="L1655">
            <v>37224</v>
          </cell>
          <cell r="M1655">
            <v>0</v>
          </cell>
          <cell r="N1655">
            <v>0</v>
          </cell>
          <cell r="O1655">
            <v>5802</v>
          </cell>
          <cell r="P1655">
            <v>52218</v>
          </cell>
        </row>
        <row r="1656">
          <cell r="E1656" t="str">
            <v xml:space="preserve">관보온(가교발포카바) </v>
          </cell>
          <cell r="F1656" t="str">
            <v xml:space="preserve">D40x25T </v>
          </cell>
          <cell r="G1656" t="str">
            <v>M</v>
          </cell>
          <cell r="H1656">
            <v>1</v>
          </cell>
          <cell r="I1656">
            <v>1833</v>
          </cell>
          <cell r="J1656">
            <v>1833</v>
          </cell>
          <cell r="K1656">
            <v>4550</v>
          </cell>
          <cell r="L1656">
            <v>4550</v>
          </cell>
          <cell r="M1656">
            <v>0</v>
          </cell>
          <cell r="N1656">
            <v>0</v>
          </cell>
          <cell r="O1656">
            <v>6383</v>
          </cell>
          <cell r="P1656">
            <v>6383</v>
          </cell>
        </row>
        <row r="1657">
          <cell r="E1657" t="str">
            <v xml:space="preserve">관보온(포리마테이프마감) </v>
          </cell>
          <cell r="F1657" t="str">
            <v xml:space="preserve">D20x40T </v>
          </cell>
          <cell r="G1657" t="str">
            <v>M</v>
          </cell>
          <cell r="H1657">
            <v>14</v>
          </cell>
          <cell r="I1657">
            <v>2250</v>
          </cell>
          <cell r="J1657">
            <v>31500</v>
          </cell>
          <cell r="K1657">
            <v>3783</v>
          </cell>
          <cell r="L1657">
            <v>52962</v>
          </cell>
          <cell r="M1657">
            <v>0</v>
          </cell>
          <cell r="N1657">
            <v>0</v>
          </cell>
          <cell r="O1657">
            <v>6033</v>
          </cell>
          <cell r="P1657">
            <v>84462</v>
          </cell>
        </row>
        <row r="1658">
          <cell r="E1658" t="str">
            <v xml:space="preserve">관보온(포리마테이프마감) </v>
          </cell>
          <cell r="F1658" t="str">
            <v xml:space="preserve">D25x40T </v>
          </cell>
          <cell r="G1658" t="str">
            <v>M</v>
          </cell>
          <cell r="H1658">
            <v>20</v>
          </cell>
          <cell r="I1658">
            <v>2500</v>
          </cell>
          <cell r="J1658">
            <v>50000</v>
          </cell>
          <cell r="K1658">
            <v>4653</v>
          </cell>
          <cell r="L1658">
            <v>93060</v>
          </cell>
          <cell r="M1658">
            <v>0</v>
          </cell>
          <cell r="N1658">
            <v>0</v>
          </cell>
          <cell r="O1658">
            <v>7153</v>
          </cell>
          <cell r="P1658">
            <v>143060</v>
          </cell>
        </row>
        <row r="1659">
          <cell r="E1659" t="str">
            <v xml:space="preserve">관보온(포리마테이프마감) </v>
          </cell>
          <cell r="F1659" t="str">
            <v xml:space="preserve">D32x40T </v>
          </cell>
          <cell r="G1659" t="str">
            <v>M</v>
          </cell>
          <cell r="H1659">
            <v>14</v>
          </cell>
          <cell r="I1659">
            <v>2729</v>
          </cell>
          <cell r="J1659">
            <v>38206</v>
          </cell>
          <cell r="K1659">
            <v>5170</v>
          </cell>
          <cell r="L1659">
            <v>72380</v>
          </cell>
          <cell r="M1659">
            <v>0</v>
          </cell>
          <cell r="N1659">
            <v>0</v>
          </cell>
          <cell r="O1659">
            <v>7899</v>
          </cell>
          <cell r="P1659">
            <v>110586</v>
          </cell>
        </row>
        <row r="1660">
          <cell r="E1660" t="str">
            <v xml:space="preserve">관보온(포리마테이프마감) </v>
          </cell>
          <cell r="F1660" t="str">
            <v xml:space="preserve">D40x40T </v>
          </cell>
          <cell r="G1660" t="str">
            <v>M</v>
          </cell>
          <cell r="H1660">
            <v>2</v>
          </cell>
          <cell r="I1660">
            <v>2893</v>
          </cell>
          <cell r="J1660">
            <v>5786</v>
          </cell>
          <cell r="K1660">
            <v>5687</v>
          </cell>
          <cell r="L1660">
            <v>11374</v>
          </cell>
          <cell r="M1660">
            <v>0</v>
          </cell>
          <cell r="N1660">
            <v>0</v>
          </cell>
          <cell r="O1660">
            <v>8580</v>
          </cell>
          <cell r="P1660">
            <v>17160</v>
          </cell>
        </row>
        <row r="1661">
          <cell r="E1661" t="str">
            <v xml:space="preserve">관보온(포리마테이프마감) </v>
          </cell>
          <cell r="F1661" t="str">
            <v xml:space="preserve">D50x40T </v>
          </cell>
          <cell r="G1661" t="str">
            <v>M</v>
          </cell>
          <cell r="H1661">
            <v>10</v>
          </cell>
          <cell r="I1661">
            <v>3090</v>
          </cell>
          <cell r="J1661">
            <v>30900</v>
          </cell>
          <cell r="K1661">
            <v>5687</v>
          </cell>
          <cell r="L1661">
            <v>56870</v>
          </cell>
          <cell r="M1661">
            <v>0</v>
          </cell>
          <cell r="N1661">
            <v>0</v>
          </cell>
          <cell r="O1661">
            <v>8777</v>
          </cell>
          <cell r="P1661">
            <v>87770</v>
          </cell>
        </row>
        <row r="1662">
          <cell r="E1662" t="str">
            <v xml:space="preserve">관보온(포리마테이프마감) </v>
          </cell>
          <cell r="F1662" t="str">
            <v xml:space="preserve">D65x40T </v>
          </cell>
          <cell r="G1662" t="str">
            <v>M</v>
          </cell>
          <cell r="H1662">
            <v>10</v>
          </cell>
          <cell r="I1662">
            <v>3477</v>
          </cell>
          <cell r="J1662">
            <v>34770</v>
          </cell>
          <cell r="K1662">
            <v>6721</v>
          </cell>
          <cell r="L1662">
            <v>67210</v>
          </cell>
          <cell r="M1662">
            <v>0</v>
          </cell>
          <cell r="N1662">
            <v>0</v>
          </cell>
          <cell r="O1662">
            <v>10198</v>
          </cell>
          <cell r="P1662">
            <v>101980</v>
          </cell>
        </row>
        <row r="1663">
          <cell r="E1663" t="str">
            <v>주철관접합 (NO HUB)</v>
          </cell>
          <cell r="F1663" t="str">
            <v xml:space="preserve">D75 </v>
          </cell>
          <cell r="G1663" t="str">
            <v>개소</v>
          </cell>
          <cell r="H1663">
            <v>11</v>
          </cell>
          <cell r="I1663">
            <v>3126</v>
          </cell>
          <cell r="J1663">
            <v>34386</v>
          </cell>
          <cell r="K1663">
            <v>0</v>
          </cell>
          <cell r="L1663">
            <v>0</v>
          </cell>
          <cell r="M1663">
            <v>0</v>
          </cell>
          <cell r="N1663">
            <v>0</v>
          </cell>
          <cell r="O1663">
            <v>3126</v>
          </cell>
          <cell r="P1663">
            <v>34386</v>
          </cell>
        </row>
        <row r="1664">
          <cell r="E1664" t="str">
            <v>노무비</v>
          </cell>
          <cell r="F1664" t="str">
            <v>배관공</v>
          </cell>
          <cell r="G1664" t="str">
            <v>인</v>
          </cell>
          <cell r="H1664">
            <v>24</v>
          </cell>
          <cell r="I1664">
            <v>0</v>
          </cell>
          <cell r="J1664">
            <v>0</v>
          </cell>
          <cell r="K1664">
            <v>51272</v>
          </cell>
          <cell r="L1664">
            <v>1230528</v>
          </cell>
          <cell r="M1664">
            <v>0</v>
          </cell>
          <cell r="N1664">
            <v>0</v>
          </cell>
          <cell r="O1664">
            <v>51272</v>
          </cell>
          <cell r="P1664">
            <v>1230528</v>
          </cell>
        </row>
        <row r="1665">
          <cell r="E1665" t="str">
            <v>노무비</v>
          </cell>
          <cell r="F1665" t="str">
            <v>특별인부</v>
          </cell>
          <cell r="G1665" t="str">
            <v>인</v>
          </cell>
          <cell r="H1665">
            <v>8</v>
          </cell>
          <cell r="I1665">
            <v>0</v>
          </cell>
          <cell r="J1665">
            <v>0</v>
          </cell>
          <cell r="K1665">
            <v>52232</v>
          </cell>
          <cell r="L1665">
            <v>417856</v>
          </cell>
          <cell r="M1665">
            <v>0</v>
          </cell>
          <cell r="N1665">
            <v>0</v>
          </cell>
          <cell r="O1665">
            <v>52232</v>
          </cell>
          <cell r="P1665">
            <v>417856</v>
          </cell>
        </row>
        <row r="1666">
          <cell r="E1666" t="str">
            <v>노무비</v>
          </cell>
          <cell r="F1666" t="str">
            <v>위생공</v>
          </cell>
          <cell r="G1666" t="str">
            <v>인</v>
          </cell>
          <cell r="H1666">
            <v>1</v>
          </cell>
          <cell r="I1666">
            <v>0</v>
          </cell>
          <cell r="J1666">
            <v>0</v>
          </cell>
          <cell r="K1666">
            <v>51626</v>
          </cell>
          <cell r="L1666">
            <v>51626</v>
          </cell>
          <cell r="M1666">
            <v>0</v>
          </cell>
          <cell r="N1666">
            <v>0</v>
          </cell>
          <cell r="O1666">
            <v>51626</v>
          </cell>
          <cell r="P1666">
            <v>51626</v>
          </cell>
        </row>
        <row r="1667">
          <cell r="E1667" t="str">
            <v>노무비</v>
          </cell>
          <cell r="F1667" t="str">
            <v>보통인부</v>
          </cell>
          <cell r="G1667" t="str">
            <v>인</v>
          </cell>
          <cell r="H1667">
            <v>3</v>
          </cell>
          <cell r="I1667">
            <v>0</v>
          </cell>
          <cell r="J1667">
            <v>0</v>
          </cell>
          <cell r="K1667">
            <v>37483</v>
          </cell>
          <cell r="L1667">
            <v>112449</v>
          </cell>
          <cell r="M1667">
            <v>0</v>
          </cell>
          <cell r="N1667">
            <v>0</v>
          </cell>
          <cell r="O1667">
            <v>37483</v>
          </cell>
          <cell r="P1667">
            <v>112449</v>
          </cell>
        </row>
        <row r="1668">
          <cell r="E1668" t="str">
            <v>합계</v>
          </cell>
          <cell r="F1668" t="str">
            <v/>
          </cell>
          <cell r="G1668" t="str">
            <v/>
          </cell>
          <cell r="I1668">
            <v>0</v>
          </cell>
          <cell r="J1668">
            <v>5194990</v>
          </cell>
          <cell r="K1668">
            <v>0</v>
          </cell>
          <cell r="L1668">
            <v>3755499</v>
          </cell>
          <cell r="M1668">
            <v>0</v>
          </cell>
          <cell r="N1668">
            <v>0</v>
          </cell>
          <cell r="P1668">
            <v>8950489</v>
          </cell>
        </row>
        <row r="1676">
          <cell r="D1676" t="str">
            <v>1.토공사</v>
          </cell>
        </row>
        <row r="1677">
          <cell r="E1677" t="str">
            <v>성토부설및다짐</v>
          </cell>
          <cell r="F1677" t="str">
            <v>도쟈19Ton+진동10Ton+살수</v>
          </cell>
          <cell r="G1677" t="str">
            <v>m3</v>
          </cell>
          <cell r="H1677">
            <v>7230</v>
          </cell>
          <cell r="I1677">
            <v>220</v>
          </cell>
          <cell r="J1677">
            <v>1590600</v>
          </cell>
          <cell r="K1677">
            <v>1845</v>
          </cell>
          <cell r="L1677">
            <v>13339350</v>
          </cell>
          <cell r="M1677">
            <v>266</v>
          </cell>
          <cell r="N1677">
            <v>1923180</v>
          </cell>
          <cell r="O1677">
            <v>2331</v>
          </cell>
          <cell r="P1677">
            <v>16853130</v>
          </cell>
        </row>
        <row r="1678">
          <cell r="E1678" t="str">
            <v>절취(견질토사)</v>
          </cell>
          <cell r="F1678" t="str">
            <v>도쟈19Ton</v>
          </cell>
          <cell r="G1678" t="str">
            <v>m3</v>
          </cell>
          <cell r="H1678">
            <v>13198</v>
          </cell>
          <cell r="I1678">
            <v>141</v>
          </cell>
          <cell r="J1678">
            <v>1860918</v>
          </cell>
          <cell r="K1678">
            <v>152</v>
          </cell>
          <cell r="L1678">
            <v>2006096</v>
          </cell>
          <cell r="M1678">
            <v>252</v>
          </cell>
          <cell r="N1678">
            <v>3325896</v>
          </cell>
          <cell r="O1678">
            <v>545</v>
          </cell>
          <cell r="P1678">
            <v>7192910</v>
          </cell>
        </row>
        <row r="1679">
          <cell r="E1679" t="str">
            <v>절취(풍화암)</v>
          </cell>
          <cell r="F1679" t="str">
            <v>도쟈19Ton</v>
          </cell>
          <cell r="G1679" t="str">
            <v>m3</v>
          </cell>
          <cell r="H1679">
            <v>85</v>
          </cell>
          <cell r="I1679">
            <v>254</v>
          </cell>
          <cell r="J1679">
            <v>21590</v>
          </cell>
          <cell r="K1679">
            <v>285</v>
          </cell>
          <cell r="L1679">
            <v>24225</v>
          </cell>
          <cell r="M1679">
            <v>312</v>
          </cell>
          <cell r="N1679">
            <v>26520</v>
          </cell>
          <cell r="O1679">
            <v>851</v>
          </cell>
          <cell r="P1679">
            <v>72335</v>
          </cell>
        </row>
        <row r="1680">
          <cell r="E1680" t="str">
            <v>마사토부설및다짐</v>
          </cell>
          <cell r="F1680" t="str">
            <v>그레이더3.6m+진동롤러10ton</v>
          </cell>
          <cell r="G1680" t="str">
            <v>m3</v>
          </cell>
          <cell r="H1680">
            <v>1076</v>
          </cell>
          <cell r="I1680">
            <v>220</v>
          </cell>
          <cell r="J1680">
            <v>236720</v>
          </cell>
          <cell r="K1680">
            <v>1845</v>
          </cell>
          <cell r="L1680">
            <v>1985220</v>
          </cell>
          <cell r="M1680">
            <v>266</v>
          </cell>
          <cell r="N1680">
            <v>286216</v>
          </cell>
          <cell r="O1680">
            <v>2331</v>
          </cell>
          <cell r="P1680">
            <v>2508156</v>
          </cell>
        </row>
        <row r="1681">
          <cell r="E1681" t="str">
            <v>마사토</v>
          </cell>
          <cell r="F1681" t="str">
            <v/>
          </cell>
          <cell r="G1681" t="str">
            <v>m3</v>
          </cell>
          <cell r="H1681">
            <v>1398</v>
          </cell>
          <cell r="I1681">
            <v>2850</v>
          </cell>
          <cell r="J1681">
            <v>3984300</v>
          </cell>
          <cell r="K1681">
            <v>0</v>
          </cell>
          <cell r="L1681">
            <v>0</v>
          </cell>
          <cell r="M1681">
            <v>0</v>
          </cell>
          <cell r="N1681">
            <v>0</v>
          </cell>
          <cell r="O1681">
            <v>2850</v>
          </cell>
          <cell r="P1681">
            <v>3984300</v>
          </cell>
        </row>
        <row r="1682">
          <cell r="E1682" t="str">
            <v>잔토처리(일반토사)</v>
          </cell>
          <cell r="F1682" t="str">
            <v>L=15km백호0.7+덤프15톤</v>
          </cell>
          <cell r="G1682" t="str">
            <v>m3</v>
          </cell>
          <cell r="H1682">
            <v>6371</v>
          </cell>
          <cell r="I1682">
            <v>1320</v>
          </cell>
          <cell r="J1682">
            <v>8409720</v>
          </cell>
          <cell r="K1682">
            <v>1845</v>
          </cell>
          <cell r="L1682">
            <v>11754495</v>
          </cell>
          <cell r="M1682">
            <v>1524</v>
          </cell>
          <cell r="N1682">
            <v>9709404</v>
          </cell>
          <cell r="O1682">
            <v>4689</v>
          </cell>
          <cell r="P1682">
            <v>29873619</v>
          </cell>
        </row>
        <row r="1683">
          <cell r="E1683" t="str">
            <v>잔토처리(풍화암)</v>
          </cell>
          <cell r="F1683" t="str">
            <v>L=15km백호0.7+덤프15톤</v>
          </cell>
          <cell r="G1683" t="str">
            <v>m3</v>
          </cell>
          <cell r="H1683">
            <v>125</v>
          </cell>
          <cell r="I1683">
            <v>2120</v>
          </cell>
          <cell r="J1683">
            <v>265000</v>
          </cell>
          <cell r="K1683">
            <v>2540</v>
          </cell>
          <cell r="L1683">
            <v>317500</v>
          </cell>
          <cell r="M1683">
            <v>2320</v>
          </cell>
          <cell r="N1683">
            <v>290000</v>
          </cell>
          <cell r="O1683">
            <v>6980</v>
          </cell>
          <cell r="P1683">
            <v>872500</v>
          </cell>
        </row>
        <row r="1684">
          <cell r="E1684" t="str">
            <v>잔토처리(연암)</v>
          </cell>
          <cell r="F1684" t="str">
            <v>L=15km백호0.7+덤프15톤</v>
          </cell>
          <cell r="G1684" t="str">
            <v>m3</v>
          </cell>
          <cell r="H1684">
            <v>195</v>
          </cell>
          <cell r="I1684">
            <v>2540</v>
          </cell>
          <cell r="J1684">
            <v>495300</v>
          </cell>
          <cell r="K1684">
            <v>2954</v>
          </cell>
          <cell r="L1684">
            <v>576030</v>
          </cell>
          <cell r="M1684">
            <v>2720</v>
          </cell>
          <cell r="N1684">
            <v>530400</v>
          </cell>
          <cell r="O1684">
            <v>8214</v>
          </cell>
          <cell r="P1684">
            <v>1601730</v>
          </cell>
        </row>
        <row r="1685">
          <cell r="E1685" t="str">
            <v>법면다짐</v>
          </cell>
          <cell r="F1685" t="str">
            <v>인력</v>
          </cell>
          <cell r="G1685" t="str">
            <v>m2</v>
          </cell>
          <cell r="H1685">
            <v>540</v>
          </cell>
          <cell r="I1685">
            <v>0</v>
          </cell>
          <cell r="J1685">
            <v>0</v>
          </cell>
          <cell r="K1685">
            <v>3210</v>
          </cell>
          <cell r="L1685">
            <v>1733400</v>
          </cell>
          <cell r="M1685">
            <v>0</v>
          </cell>
          <cell r="N1685">
            <v>0</v>
          </cell>
          <cell r="O1685">
            <v>3210</v>
          </cell>
          <cell r="P1685">
            <v>1733400</v>
          </cell>
        </row>
        <row r="1686">
          <cell r="E1686" t="str">
            <v>무근콘크리트및아스콘철거</v>
          </cell>
          <cell r="F1686" t="str">
            <v>백호우0.4+브레이카</v>
          </cell>
          <cell r="G1686" t="str">
            <v>m3</v>
          </cell>
          <cell r="H1686">
            <v>70</v>
          </cell>
          <cell r="I1686">
            <v>2632</v>
          </cell>
          <cell r="J1686">
            <v>184240</v>
          </cell>
          <cell r="K1686">
            <v>7044</v>
          </cell>
          <cell r="L1686">
            <v>493080</v>
          </cell>
          <cell r="M1686">
            <v>7815</v>
          </cell>
          <cell r="N1686">
            <v>547050</v>
          </cell>
          <cell r="O1686">
            <v>17491</v>
          </cell>
          <cell r="P1686">
            <v>1224370</v>
          </cell>
        </row>
        <row r="1687">
          <cell r="E1687" t="str">
            <v>기존보도블록걷기</v>
          </cell>
          <cell r="F1687" t="str">
            <v>인력재사용</v>
          </cell>
          <cell r="G1687" t="str">
            <v>m2</v>
          </cell>
          <cell r="H1687">
            <v>118</v>
          </cell>
          <cell r="I1687">
            <v>0</v>
          </cell>
          <cell r="J1687">
            <v>0</v>
          </cell>
          <cell r="K1687">
            <v>2623</v>
          </cell>
          <cell r="L1687">
            <v>309514</v>
          </cell>
          <cell r="M1687">
            <v>0</v>
          </cell>
          <cell r="N1687">
            <v>0</v>
          </cell>
          <cell r="O1687">
            <v>2623</v>
          </cell>
          <cell r="P1687">
            <v>309514</v>
          </cell>
        </row>
        <row r="1688">
          <cell r="E1688" t="str">
            <v>아스팔트포장절단</v>
          </cell>
          <cell r="F1688" t="str">
            <v>기계</v>
          </cell>
          <cell r="G1688" t="str">
            <v>M</v>
          </cell>
          <cell r="H1688">
            <v>378</v>
          </cell>
          <cell r="I1688">
            <v>480</v>
          </cell>
          <cell r="J1688">
            <v>181440</v>
          </cell>
          <cell r="K1688">
            <v>724</v>
          </cell>
          <cell r="L1688">
            <v>273672</v>
          </cell>
          <cell r="M1688">
            <v>82</v>
          </cell>
          <cell r="N1688">
            <v>30996</v>
          </cell>
          <cell r="O1688">
            <v>1286</v>
          </cell>
          <cell r="P1688">
            <v>486108</v>
          </cell>
        </row>
        <row r="1689">
          <cell r="E1689" t="str">
            <v>폐기물상차</v>
          </cell>
          <cell r="F1689" t="str">
            <v>백호우0.4</v>
          </cell>
          <cell r="G1689" t="str">
            <v>m3</v>
          </cell>
          <cell r="H1689">
            <v>70</v>
          </cell>
          <cell r="I1689">
            <v>99</v>
          </cell>
          <cell r="J1689">
            <v>6930</v>
          </cell>
          <cell r="K1689">
            <v>321</v>
          </cell>
          <cell r="L1689">
            <v>22470</v>
          </cell>
          <cell r="M1689">
            <v>296</v>
          </cell>
          <cell r="N1689">
            <v>20720</v>
          </cell>
          <cell r="O1689">
            <v>716</v>
          </cell>
          <cell r="P1689">
            <v>50120</v>
          </cell>
        </row>
        <row r="1690">
          <cell r="E1690" t="str">
            <v>폐기물처리운반비</v>
          </cell>
          <cell r="F1690" t="str">
            <v>L=28km폐콘크리트</v>
          </cell>
          <cell r="G1690" t="str">
            <v>Ton</v>
          </cell>
          <cell r="H1690">
            <v>130</v>
          </cell>
          <cell r="I1690">
            <v>2120</v>
          </cell>
          <cell r="J1690">
            <v>275600</v>
          </cell>
          <cell r="K1690">
            <v>2524</v>
          </cell>
          <cell r="L1690">
            <v>328120</v>
          </cell>
          <cell r="M1690">
            <v>2320</v>
          </cell>
          <cell r="N1690">
            <v>301600</v>
          </cell>
          <cell r="O1690">
            <v>6964</v>
          </cell>
          <cell r="P1690">
            <v>905320</v>
          </cell>
        </row>
        <row r="1691">
          <cell r="E1691" t="str">
            <v>폐기물처리운반비</v>
          </cell>
          <cell r="F1691" t="str">
            <v>L=28km폐아스콘</v>
          </cell>
          <cell r="G1691" t="str">
            <v>Ton</v>
          </cell>
          <cell r="H1691">
            <v>32</v>
          </cell>
          <cell r="I1691">
            <v>2120</v>
          </cell>
          <cell r="J1691">
            <v>67840</v>
          </cell>
          <cell r="K1691">
            <v>2524</v>
          </cell>
          <cell r="L1691">
            <v>80768</v>
          </cell>
          <cell r="M1691">
            <v>2320</v>
          </cell>
          <cell r="N1691">
            <v>74240</v>
          </cell>
          <cell r="O1691">
            <v>6964</v>
          </cell>
          <cell r="P1691">
            <v>222848</v>
          </cell>
        </row>
        <row r="1692">
          <cell r="E1692" t="str">
            <v>폐기물처리비</v>
          </cell>
          <cell r="F1692" t="str">
            <v>폐콘크리트</v>
          </cell>
          <cell r="G1692" t="str">
            <v>Ton</v>
          </cell>
          <cell r="H1692">
            <v>130</v>
          </cell>
          <cell r="I1692">
            <v>0</v>
          </cell>
          <cell r="J1692">
            <v>0</v>
          </cell>
          <cell r="K1692">
            <v>0</v>
          </cell>
          <cell r="L1692">
            <v>0</v>
          </cell>
          <cell r="M1692">
            <v>12000</v>
          </cell>
          <cell r="N1692">
            <v>1560000</v>
          </cell>
          <cell r="O1692">
            <v>12000</v>
          </cell>
          <cell r="P1692">
            <v>1560000</v>
          </cell>
        </row>
        <row r="1693">
          <cell r="E1693" t="str">
            <v>폐기물처리비</v>
          </cell>
          <cell r="F1693" t="str">
            <v>폐아스콘</v>
          </cell>
          <cell r="G1693" t="str">
            <v>Ton</v>
          </cell>
          <cell r="H1693">
            <v>32</v>
          </cell>
          <cell r="I1693">
            <v>0</v>
          </cell>
          <cell r="J1693">
            <v>0</v>
          </cell>
          <cell r="K1693">
            <v>0</v>
          </cell>
          <cell r="L1693">
            <v>0</v>
          </cell>
          <cell r="M1693">
            <v>12000</v>
          </cell>
          <cell r="N1693">
            <v>384000</v>
          </cell>
          <cell r="O1693">
            <v>12000</v>
          </cell>
          <cell r="P1693">
            <v>384000</v>
          </cell>
        </row>
        <row r="1694">
          <cell r="E1694" t="str">
            <v>합계</v>
          </cell>
          <cell r="J1694">
            <v>17580198</v>
          </cell>
          <cell r="L1694">
            <v>33243940</v>
          </cell>
          <cell r="N1694">
            <v>19010222</v>
          </cell>
          <cell r="P1694">
            <v>69834360</v>
          </cell>
        </row>
        <row r="1696">
          <cell r="D1696" t="str">
            <v>2.배수공사</v>
          </cell>
          <cell r="G1696" t="str">
            <v xml:space="preserve"> </v>
          </cell>
        </row>
        <row r="1697">
          <cell r="E1697" t="str">
            <v>1)토공</v>
          </cell>
          <cell r="G1697" t="str">
            <v xml:space="preserve"> </v>
          </cell>
        </row>
        <row r="1698">
          <cell r="E1698" t="str">
            <v>터파기(견질토사)</v>
          </cell>
          <cell r="F1698" t="str">
            <v>백호우0.490%+인력10</v>
          </cell>
          <cell r="G1698" t="str">
            <v>m3</v>
          </cell>
          <cell r="H1698">
            <v>3221</v>
          </cell>
          <cell r="I1698">
            <v>99</v>
          </cell>
          <cell r="J1698">
            <v>318879</v>
          </cell>
          <cell r="K1698">
            <v>321</v>
          </cell>
          <cell r="L1698">
            <v>1033941</v>
          </cell>
          <cell r="M1698">
            <v>296</v>
          </cell>
          <cell r="N1698">
            <v>953416</v>
          </cell>
          <cell r="O1698">
            <v>716</v>
          </cell>
          <cell r="P1698">
            <v>2306236</v>
          </cell>
        </row>
        <row r="1699">
          <cell r="E1699" t="str">
            <v>터파기(연암)</v>
          </cell>
          <cell r="F1699" t="str">
            <v>백호우+대형브레이카</v>
          </cell>
          <cell r="G1699" t="str">
            <v>m3</v>
          </cell>
          <cell r="H1699">
            <v>171</v>
          </cell>
          <cell r="I1699">
            <v>5430</v>
          </cell>
          <cell r="J1699">
            <v>928530</v>
          </cell>
          <cell r="K1699">
            <v>14524</v>
          </cell>
          <cell r="L1699">
            <v>2483604</v>
          </cell>
          <cell r="M1699">
            <v>16121</v>
          </cell>
          <cell r="N1699">
            <v>2756691</v>
          </cell>
          <cell r="O1699">
            <v>36075</v>
          </cell>
          <cell r="P1699">
            <v>6168825</v>
          </cell>
        </row>
        <row r="1700">
          <cell r="E1700" t="str">
            <v>되메우기(견질토사)</v>
          </cell>
          <cell r="F1700" t="str">
            <v>백호우0.4+램머다짐</v>
          </cell>
          <cell r="G1700" t="str">
            <v>m3</v>
          </cell>
          <cell r="H1700">
            <v>2408</v>
          </cell>
          <cell r="I1700">
            <v>220</v>
          </cell>
          <cell r="J1700">
            <v>529760</v>
          </cell>
          <cell r="K1700">
            <v>1845</v>
          </cell>
          <cell r="L1700">
            <v>4442760</v>
          </cell>
          <cell r="M1700">
            <v>266</v>
          </cell>
          <cell r="N1700">
            <v>640528</v>
          </cell>
          <cell r="O1700">
            <v>2331</v>
          </cell>
          <cell r="P1700">
            <v>5613048</v>
          </cell>
        </row>
        <row r="1701">
          <cell r="E1701" t="str">
            <v>2)집수정설치</v>
          </cell>
          <cell r="F1701" t="str">
            <v>우수:43EA오수:24EA</v>
          </cell>
          <cell r="G1701" t="str">
            <v xml:space="preserve"> </v>
          </cell>
        </row>
        <row r="1702">
          <cell r="E1702" t="str">
            <v>가)우수집수정A형</v>
          </cell>
          <cell r="F1702" t="str">
            <v>45x60x110cm17EA</v>
          </cell>
          <cell r="G1702" t="str">
            <v/>
          </cell>
        </row>
        <row r="1703">
          <cell r="E1703" t="str">
            <v>콘크리트</v>
          </cell>
          <cell r="F1703" t="str">
            <v>레미콘25-180-15</v>
          </cell>
          <cell r="G1703" t="str">
            <v>m3</v>
          </cell>
          <cell r="H1703">
            <v>11.93</v>
          </cell>
          <cell r="J1703">
            <v>0</v>
          </cell>
          <cell r="L1703">
            <v>0</v>
          </cell>
          <cell r="N1703">
            <v>0</v>
          </cell>
          <cell r="O1703">
            <v>0</v>
          </cell>
          <cell r="P1703">
            <v>0</v>
          </cell>
        </row>
        <row r="1704">
          <cell r="E1704" t="str">
            <v>레미콘타설</v>
          </cell>
          <cell r="F1704" t="str">
            <v>소형</v>
          </cell>
          <cell r="G1704" t="str">
            <v>m3</v>
          </cell>
          <cell r="H1704">
            <v>11.69</v>
          </cell>
          <cell r="I1704">
            <v>0</v>
          </cell>
          <cell r="J1704">
            <v>0</v>
          </cell>
          <cell r="K1704">
            <v>30948</v>
          </cell>
          <cell r="L1704">
            <v>361782</v>
          </cell>
          <cell r="M1704">
            <v>0</v>
          </cell>
          <cell r="N1704">
            <v>0</v>
          </cell>
          <cell r="O1704">
            <v>30948</v>
          </cell>
          <cell r="P1704">
            <v>361782</v>
          </cell>
        </row>
        <row r="1705">
          <cell r="E1705" t="str">
            <v>합판거푸집</v>
          </cell>
          <cell r="F1705" t="str">
            <v>6회</v>
          </cell>
          <cell r="G1705" t="str">
            <v>m2</v>
          </cell>
          <cell r="H1705">
            <v>101.55</v>
          </cell>
          <cell r="I1705">
            <v>3378</v>
          </cell>
          <cell r="J1705">
            <v>343035</v>
          </cell>
          <cell r="K1705">
            <v>7385</v>
          </cell>
          <cell r="L1705">
            <v>749946</v>
          </cell>
          <cell r="M1705">
            <v>0</v>
          </cell>
          <cell r="N1705">
            <v>0</v>
          </cell>
          <cell r="O1705">
            <v>10763</v>
          </cell>
          <cell r="P1705">
            <v>1092981</v>
          </cell>
        </row>
        <row r="1706">
          <cell r="E1706" t="str">
            <v>맨홀뚜껑설치</v>
          </cell>
          <cell r="F1706" t="str">
            <v/>
          </cell>
          <cell r="G1706" t="str">
            <v>조</v>
          </cell>
          <cell r="H1706">
            <v>17</v>
          </cell>
          <cell r="I1706">
            <v>0</v>
          </cell>
          <cell r="J1706">
            <v>0</v>
          </cell>
          <cell r="K1706">
            <v>11244</v>
          </cell>
          <cell r="L1706">
            <v>191148</v>
          </cell>
          <cell r="M1706">
            <v>0</v>
          </cell>
          <cell r="N1706">
            <v>0</v>
          </cell>
          <cell r="O1706">
            <v>11244</v>
          </cell>
          <cell r="P1706">
            <v>191148</v>
          </cell>
        </row>
        <row r="1707">
          <cell r="E1707" t="str">
            <v>칼라주물뚜껑</v>
          </cell>
          <cell r="F1707" t="str">
            <v>640x500x70</v>
          </cell>
          <cell r="G1707" t="str">
            <v>조</v>
          </cell>
          <cell r="H1707">
            <v>17</v>
          </cell>
          <cell r="I1707">
            <v>42000</v>
          </cell>
          <cell r="J1707">
            <v>714000</v>
          </cell>
          <cell r="K1707">
            <v>0</v>
          </cell>
          <cell r="L1707">
            <v>0</v>
          </cell>
          <cell r="M1707">
            <v>0</v>
          </cell>
          <cell r="N1707">
            <v>0</v>
          </cell>
          <cell r="O1707">
            <v>42000</v>
          </cell>
          <cell r="P1707">
            <v>714000</v>
          </cell>
        </row>
        <row r="1708">
          <cell r="E1708" t="str">
            <v>P.S면목</v>
          </cell>
          <cell r="F1708" t="str">
            <v>21.2x21.2x30</v>
          </cell>
          <cell r="G1708" t="str">
            <v>m</v>
          </cell>
          <cell r="H1708">
            <v>62.9</v>
          </cell>
          <cell r="I1708">
            <v>380</v>
          </cell>
          <cell r="J1708">
            <v>23902</v>
          </cell>
          <cell r="K1708">
            <v>2524</v>
          </cell>
          <cell r="L1708">
            <v>158759</v>
          </cell>
          <cell r="M1708">
            <v>0</v>
          </cell>
          <cell r="N1708">
            <v>0</v>
          </cell>
          <cell r="O1708">
            <v>2904</v>
          </cell>
          <cell r="P1708">
            <v>182661</v>
          </cell>
        </row>
        <row r="1709">
          <cell r="E1709" t="str">
            <v>나)우수집수정B형</v>
          </cell>
          <cell r="F1709" t="str">
            <v>45x60x140cm18EA</v>
          </cell>
          <cell r="G1709" t="str">
            <v/>
          </cell>
        </row>
        <row r="1710">
          <cell r="E1710" t="str">
            <v>콘크리트</v>
          </cell>
          <cell r="F1710" t="str">
            <v>레미콘25-180-15</v>
          </cell>
          <cell r="G1710" t="str">
            <v>m3</v>
          </cell>
          <cell r="H1710">
            <v>15.82</v>
          </cell>
          <cell r="J1710">
            <v>0</v>
          </cell>
          <cell r="L1710">
            <v>0</v>
          </cell>
          <cell r="N1710">
            <v>0</v>
          </cell>
          <cell r="O1710">
            <v>0</v>
          </cell>
          <cell r="P1710">
            <v>0</v>
          </cell>
        </row>
        <row r="1711">
          <cell r="E1711" t="str">
            <v>레미콘타설</v>
          </cell>
          <cell r="F1711" t="str">
            <v>소형</v>
          </cell>
          <cell r="G1711" t="str">
            <v>m3</v>
          </cell>
          <cell r="H1711">
            <v>15.51</v>
          </cell>
          <cell r="I1711">
            <v>0</v>
          </cell>
          <cell r="J1711">
            <v>0</v>
          </cell>
          <cell r="K1711">
            <v>30948</v>
          </cell>
          <cell r="L1711">
            <v>480003</v>
          </cell>
          <cell r="M1711">
            <v>0</v>
          </cell>
          <cell r="N1711">
            <v>0</v>
          </cell>
          <cell r="O1711">
            <v>30948</v>
          </cell>
          <cell r="P1711">
            <v>480003</v>
          </cell>
        </row>
        <row r="1712">
          <cell r="E1712" t="str">
            <v>합판거푸집</v>
          </cell>
          <cell r="F1712" t="str">
            <v>6회</v>
          </cell>
          <cell r="G1712" t="str">
            <v>m2</v>
          </cell>
          <cell r="H1712">
            <v>138.85</v>
          </cell>
          <cell r="I1712">
            <v>3378</v>
          </cell>
          <cell r="J1712">
            <v>469035</v>
          </cell>
          <cell r="K1712">
            <v>7385</v>
          </cell>
          <cell r="L1712">
            <v>1025407</v>
          </cell>
          <cell r="M1712">
            <v>0</v>
          </cell>
          <cell r="N1712">
            <v>0</v>
          </cell>
          <cell r="O1712">
            <v>10763</v>
          </cell>
          <cell r="P1712">
            <v>1494442</v>
          </cell>
        </row>
        <row r="1713">
          <cell r="E1713" t="str">
            <v>맨홀뚜껑설치</v>
          </cell>
          <cell r="F1713" t="str">
            <v/>
          </cell>
          <cell r="G1713" t="str">
            <v>조</v>
          </cell>
          <cell r="H1713">
            <v>18</v>
          </cell>
          <cell r="I1713">
            <v>0</v>
          </cell>
          <cell r="J1713">
            <v>0</v>
          </cell>
          <cell r="K1713">
            <v>11244</v>
          </cell>
          <cell r="L1713">
            <v>202392</v>
          </cell>
          <cell r="M1713">
            <v>0</v>
          </cell>
          <cell r="N1713">
            <v>0</v>
          </cell>
          <cell r="O1713">
            <v>11244</v>
          </cell>
          <cell r="P1713">
            <v>202392</v>
          </cell>
        </row>
        <row r="1714">
          <cell r="E1714" t="str">
            <v>칼라주물뚜껑</v>
          </cell>
          <cell r="F1714" t="str">
            <v>640x500x70</v>
          </cell>
          <cell r="G1714" t="str">
            <v>조</v>
          </cell>
          <cell r="H1714">
            <v>18</v>
          </cell>
          <cell r="I1714">
            <v>42000</v>
          </cell>
          <cell r="J1714">
            <v>756000</v>
          </cell>
          <cell r="K1714">
            <v>0</v>
          </cell>
          <cell r="L1714">
            <v>0</v>
          </cell>
          <cell r="M1714">
            <v>0</v>
          </cell>
          <cell r="N1714">
            <v>0</v>
          </cell>
          <cell r="O1714">
            <v>42000</v>
          </cell>
          <cell r="P1714">
            <v>756000</v>
          </cell>
        </row>
        <row r="1715">
          <cell r="E1715" t="str">
            <v>P.S면목</v>
          </cell>
          <cell r="F1715" t="str">
            <v>21.2x21.2x30</v>
          </cell>
          <cell r="G1715" t="str">
            <v>m</v>
          </cell>
          <cell r="H1715">
            <v>66.599999999999994</v>
          </cell>
          <cell r="I1715">
            <v>380</v>
          </cell>
          <cell r="J1715">
            <v>25308</v>
          </cell>
          <cell r="K1715">
            <v>2524</v>
          </cell>
          <cell r="L1715">
            <v>168098</v>
          </cell>
          <cell r="M1715">
            <v>0</v>
          </cell>
          <cell r="N1715">
            <v>0</v>
          </cell>
          <cell r="O1715">
            <v>2904</v>
          </cell>
          <cell r="P1715">
            <v>193406</v>
          </cell>
        </row>
        <row r="1716">
          <cell r="E1716" t="str">
            <v>다)우수집수정C형</v>
          </cell>
          <cell r="F1716" t="str">
            <v>100x100x150cm6EA</v>
          </cell>
          <cell r="G1716" t="str">
            <v/>
          </cell>
        </row>
        <row r="1717">
          <cell r="E1717" t="str">
            <v>콘크리트</v>
          </cell>
          <cell r="F1717" t="str">
            <v>레미콘25-180-15</v>
          </cell>
          <cell r="G1717" t="str">
            <v>m3</v>
          </cell>
          <cell r="H1717">
            <v>9.4600000000000009</v>
          </cell>
          <cell r="J1717">
            <v>0</v>
          </cell>
          <cell r="L1717">
            <v>0</v>
          </cell>
          <cell r="N1717">
            <v>0</v>
          </cell>
          <cell r="O1717">
            <v>0</v>
          </cell>
          <cell r="P1717">
            <v>0</v>
          </cell>
        </row>
        <row r="1718">
          <cell r="E1718" t="str">
            <v>레미콘타설</v>
          </cell>
          <cell r="F1718" t="str">
            <v>소형</v>
          </cell>
          <cell r="G1718" t="str">
            <v>m3</v>
          </cell>
          <cell r="H1718">
            <v>9.27</v>
          </cell>
          <cell r="I1718">
            <v>0</v>
          </cell>
          <cell r="J1718">
            <v>0</v>
          </cell>
          <cell r="K1718">
            <v>30948</v>
          </cell>
          <cell r="L1718">
            <v>286887</v>
          </cell>
          <cell r="M1718">
            <v>0</v>
          </cell>
          <cell r="N1718">
            <v>0</v>
          </cell>
          <cell r="O1718">
            <v>30948</v>
          </cell>
          <cell r="P1718">
            <v>286887</v>
          </cell>
        </row>
        <row r="1719">
          <cell r="E1719" t="str">
            <v>합판거푸집</v>
          </cell>
          <cell r="F1719" t="str">
            <v>6회</v>
          </cell>
          <cell r="G1719" t="str">
            <v>m2</v>
          </cell>
          <cell r="H1719">
            <v>75.36</v>
          </cell>
          <cell r="I1719">
            <v>3378</v>
          </cell>
          <cell r="J1719">
            <v>254566</v>
          </cell>
          <cell r="K1719">
            <v>7385</v>
          </cell>
          <cell r="L1719">
            <v>556533</v>
          </cell>
          <cell r="M1719">
            <v>0</v>
          </cell>
          <cell r="N1719">
            <v>0</v>
          </cell>
          <cell r="O1719">
            <v>10763</v>
          </cell>
          <cell r="P1719">
            <v>811099</v>
          </cell>
        </row>
        <row r="1720">
          <cell r="E1720" t="str">
            <v>맨홀뚜껑설치</v>
          </cell>
          <cell r="F1720" t="str">
            <v/>
          </cell>
          <cell r="G1720" t="str">
            <v>조</v>
          </cell>
          <cell r="H1720">
            <v>6</v>
          </cell>
          <cell r="I1720">
            <v>0</v>
          </cell>
          <cell r="J1720">
            <v>0</v>
          </cell>
          <cell r="K1720">
            <v>11244</v>
          </cell>
          <cell r="L1720">
            <v>67464</v>
          </cell>
          <cell r="M1720">
            <v>0</v>
          </cell>
          <cell r="N1720">
            <v>0</v>
          </cell>
          <cell r="O1720">
            <v>11244</v>
          </cell>
          <cell r="P1720">
            <v>67464</v>
          </cell>
        </row>
        <row r="1721">
          <cell r="E1721" t="str">
            <v>칼라주물뚜껑</v>
          </cell>
          <cell r="F1721" t="str">
            <v>640x500x70</v>
          </cell>
          <cell r="G1721" t="str">
            <v>조</v>
          </cell>
          <cell r="H1721">
            <v>6</v>
          </cell>
          <cell r="I1721">
            <v>42000</v>
          </cell>
          <cell r="J1721">
            <v>252000</v>
          </cell>
          <cell r="K1721">
            <v>0</v>
          </cell>
          <cell r="L1721">
            <v>0</v>
          </cell>
          <cell r="M1721">
            <v>0</v>
          </cell>
          <cell r="N1721">
            <v>0</v>
          </cell>
          <cell r="O1721">
            <v>42000</v>
          </cell>
          <cell r="P1721">
            <v>252000</v>
          </cell>
        </row>
        <row r="1722">
          <cell r="E1722" t="str">
            <v>철근</v>
          </cell>
          <cell r="F1722" t="str">
            <v>SD30D13m/m</v>
          </cell>
          <cell r="G1722" t="str">
            <v>Ton</v>
          </cell>
          <cell r="H1722">
            <v>0.58199999999999996</v>
          </cell>
          <cell r="J1722">
            <v>0</v>
          </cell>
          <cell r="L1722">
            <v>0</v>
          </cell>
          <cell r="N1722">
            <v>0</v>
          </cell>
          <cell r="O1722">
            <v>0</v>
          </cell>
          <cell r="P1722">
            <v>0</v>
          </cell>
        </row>
        <row r="1723">
          <cell r="E1723" t="str">
            <v>철근가공조립</v>
          </cell>
          <cell r="F1723" t="str">
            <v>간단</v>
          </cell>
          <cell r="G1723" t="str">
            <v>Ton</v>
          </cell>
          <cell r="H1723">
            <v>0.56599999999999995</v>
          </cell>
          <cell r="I1723">
            <v>7849</v>
          </cell>
          <cell r="J1723">
            <v>4442</v>
          </cell>
          <cell r="K1723">
            <v>246234</v>
          </cell>
          <cell r="L1723">
            <v>139368</v>
          </cell>
          <cell r="M1723">
            <v>0</v>
          </cell>
          <cell r="N1723">
            <v>0</v>
          </cell>
          <cell r="O1723">
            <v>254083</v>
          </cell>
          <cell r="P1723">
            <v>143810</v>
          </cell>
        </row>
        <row r="1724">
          <cell r="E1724" t="str">
            <v>P.S면목</v>
          </cell>
          <cell r="F1724" t="str">
            <v>21.2x21.2x30</v>
          </cell>
          <cell r="G1724" t="str">
            <v>m</v>
          </cell>
          <cell r="H1724">
            <v>22.2</v>
          </cell>
          <cell r="I1724">
            <v>380</v>
          </cell>
          <cell r="J1724">
            <v>8436</v>
          </cell>
          <cell r="K1724">
            <v>2524</v>
          </cell>
          <cell r="L1724">
            <v>56032</v>
          </cell>
          <cell r="M1724">
            <v>0</v>
          </cell>
          <cell r="N1724">
            <v>0</v>
          </cell>
          <cell r="O1724">
            <v>2904</v>
          </cell>
          <cell r="P1724">
            <v>64468</v>
          </cell>
        </row>
        <row r="1725">
          <cell r="E1725" t="str">
            <v>스텐사다리</v>
          </cell>
          <cell r="F1725" t="str">
            <v>φ19봉강</v>
          </cell>
          <cell r="G1725" t="str">
            <v>kg</v>
          </cell>
          <cell r="H1725">
            <v>29.37</v>
          </cell>
          <cell r="I1725">
            <v>895</v>
          </cell>
          <cell r="J1725">
            <v>26286</v>
          </cell>
          <cell r="K1725">
            <v>0</v>
          </cell>
          <cell r="L1725">
            <v>0</v>
          </cell>
          <cell r="M1725">
            <v>0</v>
          </cell>
          <cell r="N1725">
            <v>0</v>
          </cell>
          <cell r="O1725">
            <v>895</v>
          </cell>
          <cell r="P1725">
            <v>26286</v>
          </cell>
        </row>
        <row r="1726">
          <cell r="E1726" t="str">
            <v>잡철물제작설치</v>
          </cell>
          <cell r="F1726" t="str">
            <v>간단</v>
          </cell>
          <cell r="G1726" t="str">
            <v>톤</v>
          </cell>
          <cell r="H1726">
            <v>2.7E-2</v>
          </cell>
          <cell r="I1726">
            <v>104624</v>
          </cell>
          <cell r="J1726">
            <v>2824</v>
          </cell>
          <cell r="K1726">
            <v>2036773</v>
          </cell>
          <cell r="L1726">
            <v>54992</v>
          </cell>
          <cell r="M1726">
            <v>1478</v>
          </cell>
          <cell r="N1726">
            <v>39</v>
          </cell>
          <cell r="O1726">
            <v>2142875</v>
          </cell>
          <cell r="P1726">
            <v>57855</v>
          </cell>
        </row>
        <row r="1727">
          <cell r="E1727" t="str">
            <v>라)우수집수정D형</v>
          </cell>
          <cell r="F1727" t="str">
            <v>100x100x190CM,1EA</v>
          </cell>
          <cell r="G1727" t="str">
            <v/>
          </cell>
        </row>
        <row r="1728">
          <cell r="E1728" t="str">
            <v>콘크리트</v>
          </cell>
          <cell r="F1728" t="str">
            <v>레미콘25-180-15</v>
          </cell>
          <cell r="G1728" t="str">
            <v>m3</v>
          </cell>
          <cell r="H1728" t="str">
            <v>1.97</v>
          </cell>
          <cell r="J1728">
            <v>0</v>
          </cell>
          <cell r="L1728">
            <v>0</v>
          </cell>
          <cell r="N1728">
            <v>0</v>
          </cell>
          <cell r="O1728">
            <v>0</v>
          </cell>
          <cell r="P1728">
            <v>0</v>
          </cell>
        </row>
        <row r="1729">
          <cell r="E1729" t="str">
            <v>레미콘타설</v>
          </cell>
          <cell r="F1729" t="str">
            <v>소형</v>
          </cell>
          <cell r="G1729" t="str">
            <v>m3</v>
          </cell>
          <cell r="H1729" t="str">
            <v>1.93</v>
          </cell>
          <cell r="I1729">
            <v>0</v>
          </cell>
          <cell r="J1729">
            <v>0</v>
          </cell>
          <cell r="K1729">
            <v>30948</v>
          </cell>
          <cell r="L1729">
            <v>59729</v>
          </cell>
          <cell r="M1729">
            <v>0</v>
          </cell>
          <cell r="N1729">
            <v>0</v>
          </cell>
          <cell r="O1729">
            <v>30948</v>
          </cell>
          <cell r="P1729">
            <v>59729</v>
          </cell>
        </row>
        <row r="1730">
          <cell r="E1730" t="str">
            <v>합판거푸집</v>
          </cell>
          <cell r="F1730" t="str">
            <v>6회</v>
          </cell>
          <cell r="G1730" t="str">
            <v>m2</v>
          </cell>
          <cell r="H1730" t="str">
            <v>16.4</v>
          </cell>
          <cell r="I1730">
            <v>3378</v>
          </cell>
          <cell r="J1730">
            <v>55399</v>
          </cell>
          <cell r="K1730">
            <v>7385</v>
          </cell>
          <cell r="L1730">
            <v>121114</v>
          </cell>
          <cell r="M1730">
            <v>0</v>
          </cell>
          <cell r="N1730">
            <v>0</v>
          </cell>
          <cell r="O1730">
            <v>10763</v>
          </cell>
          <cell r="P1730">
            <v>176513</v>
          </cell>
        </row>
        <row r="1731">
          <cell r="E1731" t="str">
            <v>맨홀뚜껑설치</v>
          </cell>
          <cell r="F1731" t="str">
            <v/>
          </cell>
          <cell r="G1731" t="str">
            <v>조</v>
          </cell>
          <cell r="H1731" t="str">
            <v>1</v>
          </cell>
          <cell r="I1731">
            <v>0</v>
          </cell>
          <cell r="J1731">
            <v>0</v>
          </cell>
          <cell r="K1731">
            <v>11244</v>
          </cell>
          <cell r="L1731">
            <v>11244</v>
          </cell>
          <cell r="M1731">
            <v>0</v>
          </cell>
          <cell r="N1731">
            <v>0</v>
          </cell>
          <cell r="O1731">
            <v>11244</v>
          </cell>
          <cell r="P1731">
            <v>11244</v>
          </cell>
        </row>
        <row r="1732">
          <cell r="E1732" t="str">
            <v>칼라주물뚜껑</v>
          </cell>
          <cell r="F1732" t="str">
            <v>640x500x70</v>
          </cell>
          <cell r="G1732" t="str">
            <v>조</v>
          </cell>
          <cell r="H1732" t="str">
            <v>1</v>
          </cell>
          <cell r="I1732">
            <v>42000</v>
          </cell>
          <cell r="J1732">
            <v>42000</v>
          </cell>
          <cell r="K1732">
            <v>0</v>
          </cell>
          <cell r="L1732">
            <v>0</v>
          </cell>
          <cell r="M1732">
            <v>0</v>
          </cell>
          <cell r="N1732">
            <v>0</v>
          </cell>
          <cell r="O1732">
            <v>42000</v>
          </cell>
          <cell r="P1732">
            <v>42000</v>
          </cell>
        </row>
        <row r="1733">
          <cell r="E1733" t="str">
            <v>철근</v>
          </cell>
          <cell r="F1733" t="str">
            <v>SD30D13m/m</v>
          </cell>
          <cell r="G1733" t="str">
            <v>Ton</v>
          </cell>
          <cell r="H1733" t="str">
            <v>0.117</v>
          </cell>
          <cell r="J1733">
            <v>0</v>
          </cell>
          <cell r="L1733">
            <v>0</v>
          </cell>
          <cell r="N1733">
            <v>0</v>
          </cell>
          <cell r="O1733">
            <v>0</v>
          </cell>
          <cell r="P1733">
            <v>0</v>
          </cell>
        </row>
        <row r="1734">
          <cell r="E1734" t="str">
            <v>철근가공조립</v>
          </cell>
          <cell r="F1734" t="str">
            <v>간단</v>
          </cell>
          <cell r="G1734" t="str">
            <v>Ton</v>
          </cell>
          <cell r="H1734" t="str">
            <v>0.114</v>
          </cell>
          <cell r="I1734">
            <v>7849</v>
          </cell>
          <cell r="J1734">
            <v>894</v>
          </cell>
          <cell r="K1734">
            <v>246234</v>
          </cell>
          <cell r="L1734">
            <v>28070</v>
          </cell>
          <cell r="M1734">
            <v>0</v>
          </cell>
          <cell r="N1734">
            <v>0</v>
          </cell>
          <cell r="O1734">
            <v>254083</v>
          </cell>
          <cell r="P1734">
            <v>28964</v>
          </cell>
        </row>
        <row r="1735">
          <cell r="E1735" t="str">
            <v>P.S면목</v>
          </cell>
          <cell r="F1735" t="str">
            <v>21.2x21.2x30</v>
          </cell>
          <cell r="G1735" t="str">
            <v>m</v>
          </cell>
          <cell r="H1735" t="str">
            <v>3.7</v>
          </cell>
          <cell r="I1735">
            <v>380</v>
          </cell>
          <cell r="J1735">
            <v>1406</v>
          </cell>
          <cell r="K1735">
            <v>2524</v>
          </cell>
          <cell r="L1735">
            <v>9338</v>
          </cell>
          <cell r="M1735">
            <v>0</v>
          </cell>
          <cell r="N1735">
            <v>0</v>
          </cell>
          <cell r="O1735">
            <v>2904</v>
          </cell>
          <cell r="P1735">
            <v>10744</v>
          </cell>
        </row>
        <row r="1736">
          <cell r="E1736" t="str">
            <v>스텐사다리</v>
          </cell>
          <cell r="F1736" t="str">
            <v>φ19봉강</v>
          </cell>
          <cell r="G1736" t="str">
            <v>kg</v>
          </cell>
          <cell r="H1736" t="str">
            <v>8.15</v>
          </cell>
          <cell r="I1736">
            <v>895</v>
          </cell>
          <cell r="J1736">
            <v>7294</v>
          </cell>
          <cell r="K1736">
            <v>0</v>
          </cell>
          <cell r="L1736">
            <v>0</v>
          </cell>
          <cell r="M1736">
            <v>0</v>
          </cell>
          <cell r="N1736">
            <v>0</v>
          </cell>
          <cell r="O1736">
            <v>895</v>
          </cell>
          <cell r="P1736">
            <v>7294</v>
          </cell>
        </row>
        <row r="1737">
          <cell r="E1737" t="str">
            <v>잡철물제작설치</v>
          </cell>
          <cell r="F1737" t="str">
            <v>간단</v>
          </cell>
          <cell r="G1737" t="str">
            <v>톤</v>
          </cell>
          <cell r="H1737" t="str">
            <v>0.007</v>
          </cell>
          <cell r="I1737">
            <v>104624</v>
          </cell>
          <cell r="J1737">
            <v>732</v>
          </cell>
          <cell r="K1737">
            <v>2036773</v>
          </cell>
          <cell r="L1737">
            <v>14257</v>
          </cell>
          <cell r="M1737">
            <v>1478</v>
          </cell>
          <cell r="N1737">
            <v>10</v>
          </cell>
          <cell r="O1737">
            <v>2142875</v>
          </cell>
          <cell r="P1737">
            <v>14999</v>
          </cell>
        </row>
        <row r="1738">
          <cell r="E1738" t="str">
            <v>스텐철망</v>
          </cell>
          <cell r="F1738" t="str">
            <v>#4,50x50</v>
          </cell>
          <cell r="G1738" t="str">
            <v>m2</v>
          </cell>
          <cell r="H1738" t="str">
            <v>0.25</v>
          </cell>
          <cell r="I1738">
            <v>14000</v>
          </cell>
          <cell r="J1738">
            <v>3500</v>
          </cell>
          <cell r="K1738">
            <v>0</v>
          </cell>
          <cell r="L1738">
            <v>0</v>
          </cell>
          <cell r="M1738">
            <v>0</v>
          </cell>
          <cell r="N1738">
            <v>0</v>
          </cell>
          <cell r="O1738">
            <v>14000</v>
          </cell>
          <cell r="P1738">
            <v>3500</v>
          </cell>
        </row>
        <row r="1739">
          <cell r="E1739" t="str">
            <v>마)우수집수정E형</v>
          </cell>
          <cell r="F1739" t="str">
            <v>150x150x170cm1EA</v>
          </cell>
          <cell r="G1739" t="str">
            <v/>
          </cell>
        </row>
        <row r="1740">
          <cell r="E1740" t="str">
            <v>콘크리트</v>
          </cell>
          <cell r="F1740" t="str">
            <v>레미콘25-180-15</v>
          </cell>
          <cell r="G1740" t="str">
            <v>m3</v>
          </cell>
          <cell r="H1740" t="str">
            <v>2.77</v>
          </cell>
          <cell r="J1740">
            <v>0</v>
          </cell>
          <cell r="L1740">
            <v>0</v>
          </cell>
          <cell r="N1740">
            <v>0</v>
          </cell>
          <cell r="O1740">
            <v>0</v>
          </cell>
          <cell r="P1740">
            <v>0</v>
          </cell>
        </row>
        <row r="1741">
          <cell r="E1741" t="str">
            <v>레미콘타설</v>
          </cell>
          <cell r="F1741" t="str">
            <v>소형</v>
          </cell>
          <cell r="G1741" t="str">
            <v>m3</v>
          </cell>
          <cell r="H1741" t="str">
            <v>2.71</v>
          </cell>
          <cell r="I1741">
            <v>0</v>
          </cell>
          <cell r="J1741">
            <v>0</v>
          </cell>
          <cell r="K1741">
            <v>30948</v>
          </cell>
          <cell r="L1741">
            <v>83869</v>
          </cell>
          <cell r="M1741">
            <v>0</v>
          </cell>
          <cell r="N1741">
            <v>0</v>
          </cell>
          <cell r="O1741">
            <v>30948</v>
          </cell>
          <cell r="P1741">
            <v>83869</v>
          </cell>
        </row>
        <row r="1742">
          <cell r="E1742" t="str">
            <v>합판거푸집</v>
          </cell>
          <cell r="F1742" t="str">
            <v>6회</v>
          </cell>
          <cell r="G1742" t="str">
            <v>m2</v>
          </cell>
          <cell r="H1742" t="str">
            <v>20.53</v>
          </cell>
          <cell r="I1742">
            <v>3378</v>
          </cell>
          <cell r="J1742">
            <v>69350</v>
          </cell>
          <cell r="K1742">
            <v>7385</v>
          </cell>
          <cell r="L1742">
            <v>151614</v>
          </cell>
          <cell r="M1742">
            <v>0</v>
          </cell>
          <cell r="N1742">
            <v>0</v>
          </cell>
          <cell r="O1742">
            <v>10763</v>
          </cell>
          <cell r="P1742">
            <v>220964</v>
          </cell>
        </row>
        <row r="1743">
          <cell r="E1743" t="str">
            <v>맨홀뚜껑설치</v>
          </cell>
          <cell r="F1743" t="str">
            <v/>
          </cell>
          <cell r="G1743" t="str">
            <v>조</v>
          </cell>
          <cell r="H1743" t="str">
            <v>1</v>
          </cell>
          <cell r="I1743">
            <v>0</v>
          </cell>
          <cell r="J1743">
            <v>0</v>
          </cell>
          <cell r="K1743">
            <v>11244</v>
          </cell>
          <cell r="L1743">
            <v>11244</v>
          </cell>
          <cell r="M1743">
            <v>0</v>
          </cell>
          <cell r="N1743">
            <v>0</v>
          </cell>
          <cell r="O1743">
            <v>11244</v>
          </cell>
          <cell r="P1743">
            <v>11244</v>
          </cell>
        </row>
        <row r="1744">
          <cell r="E1744" t="str">
            <v>칼라주물뚜껑</v>
          </cell>
          <cell r="F1744" t="str">
            <v>640x500x70</v>
          </cell>
          <cell r="G1744" t="str">
            <v>조</v>
          </cell>
          <cell r="H1744" t="str">
            <v>1</v>
          </cell>
          <cell r="I1744">
            <v>42000</v>
          </cell>
          <cell r="J1744">
            <v>42000</v>
          </cell>
          <cell r="K1744">
            <v>0</v>
          </cell>
          <cell r="L1744">
            <v>0</v>
          </cell>
          <cell r="M1744">
            <v>0</v>
          </cell>
          <cell r="N1744">
            <v>0</v>
          </cell>
          <cell r="O1744">
            <v>42000</v>
          </cell>
          <cell r="P1744">
            <v>42000</v>
          </cell>
        </row>
        <row r="1745">
          <cell r="E1745" t="str">
            <v>철근</v>
          </cell>
          <cell r="F1745" t="str">
            <v>SD30D13m/m</v>
          </cell>
          <cell r="G1745" t="str">
            <v>Ton</v>
          </cell>
          <cell r="H1745" t="str">
            <v>0.178</v>
          </cell>
          <cell r="J1745">
            <v>0</v>
          </cell>
          <cell r="L1745">
            <v>0</v>
          </cell>
          <cell r="N1745">
            <v>0</v>
          </cell>
          <cell r="O1745">
            <v>0</v>
          </cell>
          <cell r="P1745">
            <v>0</v>
          </cell>
        </row>
        <row r="1746">
          <cell r="E1746" t="str">
            <v>철근가공조립</v>
          </cell>
          <cell r="F1746" t="str">
            <v>간단</v>
          </cell>
          <cell r="G1746" t="str">
            <v>Ton</v>
          </cell>
          <cell r="H1746" t="str">
            <v>0.173</v>
          </cell>
          <cell r="I1746">
            <v>7849</v>
          </cell>
          <cell r="J1746">
            <v>1357</v>
          </cell>
          <cell r="K1746">
            <v>246234</v>
          </cell>
          <cell r="L1746">
            <v>42598</v>
          </cell>
          <cell r="M1746">
            <v>0</v>
          </cell>
          <cell r="N1746">
            <v>0</v>
          </cell>
          <cell r="O1746">
            <v>254083</v>
          </cell>
          <cell r="P1746">
            <v>43955</v>
          </cell>
        </row>
        <row r="1747">
          <cell r="E1747" t="str">
            <v>P.S면목</v>
          </cell>
          <cell r="F1747" t="str">
            <v>21.2x21.2x30</v>
          </cell>
          <cell r="G1747" t="str">
            <v>m</v>
          </cell>
          <cell r="H1747" t="str">
            <v>3.7</v>
          </cell>
          <cell r="I1747">
            <v>380</v>
          </cell>
          <cell r="J1747">
            <v>1406</v>
          </cell>
          <cell r="K1747">
            <v>2524</v>
          </cell>
          <cell r="L1747">
            <v>9338</v>
          </cell>
          <cell r="M1747">
            <v>0</v>
          </cell>
          <cell r="N1747">
            <v>0</v>
          </cell>
          <cell r="O1747">
            <v>2904</v>
          </cell>
          <cell r="P1747">
            <v>10744</v>
          </cell>
        </row>
        <row r="1748">
          <cell r="E1748" t="str">
            <v>스텐사다리</v>
          </cell>
          <cell r="F1748" t="str">
            <v>φ19봉강</v>
          </cell>
          <cell r="G1748" t="str">
            <v>kg</v>
          </cell>
          <cell r="H1748" t="str">
            <v>6.52</v>
          </cell>
          <cell r="I1748">
            <v>895</v>
          </cell>
          <cell r="J1748">
            <v>5835</v>
          </cell>
          <cell r="K1748">
            <v>0</v>
          </cell>
          <cell r="L1748">
            <v>0</v>
          </cell>
          <cell r="M1748">
            <v>0</v>
          </cell>
          <cell r="N1748">
            <v>0</v>
          </cell>
          <cell r="O1748">
            <v>895</v>
          </cell>
          <cell r="P1748">
            <v>5835</v>
          </cell>
        </row>
        <row r="1749">
          <cell r="E1749" t="str">
            <v>잡철물제작설치</v>
          </cell>
          <cell r="F1749" t="str">
            <v>간단</v>
          </cell>
          <cell r="G1749" t="str">
            <v>톤</v>
          </cell>
          <cell r="H1749" t="str">
            <v>0.006</v>
          </cell>
          <cell r="I1749">
            <v>104624</v>
          </cell>
          <cell r="J1749">
            <v>627</v>
          </cell>
          <cell r="K1749">
            <v>2036773</v>
          </cell>
          <cell r="L1749">
            <v>12220</v>
          </cell>
          <cell r="M1749">
            <v>1478</v>
          </cell>
          <cell r="N1749">
            <v>8</v>
          </cell>
          <cell r="O1749">
            <v>2142875</v>
          </cell>
          <cell r="P1749">
            <v>12855</v>
          </cell>
        </row>
        <row r="1750">
          <cell r="E1750" t="str">
            <v>바)우수집수정F형</v>
          </cell>
          <cell r="F1750" t="str">
            <v>150x150x190cm1EA</v>
          </cell>
          <cell r="G1750" t="str">
            <v/>
          </cell>
        </row>
        <row r="1751">
          <cell r="E1751" t="str">
            <v>콘크리트</v>
          </cell>
          <cell r="F1751" t="str">
            <v>레미콘25-180-15</v>
          </cell>
          <cell r="G1751" t="str">
            <v>m3</v>
          </cell>
          <cell r="H1751" t="str">
            <v>3.05</v>
          </cell>
          <cell r="J1751">
            <v>0</v>
          </cell>
          <cell r="L1751">
            <v>0</v>
          </cell>
          <cell r="N1751">
            <v>0</v>
          </cell>
          <cell r="O1751">
            <v>0</v>
          </cell>
          <cell r="P1751">
            <v>0</v>
          </cell>
        </row>
        <row r="1752">
          <cell r="E1752" t="str">
            <v>레미콘타설</v>
          </cell>
          <cell r="F1752" t="str">
            <v>소형</v>
          </cell>
          <cell r="G1752" t="str">
            <v>m3</v>
          </cell>
          <cell r="H1752" t="str">
            <v>2.99</v>
          </cell>
          <cell r="I1752">
            <v>0</v>
          </cell>
          <cell r="J1752">
            <v>0</v>
          </cell>
          <cell r="K1752">
            <v>30948</v>
          </cell>
          <cell r="L1752">
            <v>92534</v>
          </cell>
          <cell r="M1752">
            <v>0</v>
          </cell>
          <cell r="N1752">
            <v>0</v>
          </cell>
          <cell r="O1752">
            <v>30948</v>
          </cell>
          <cell r="P1752">
            <v>92534</v>
          </cell>
        </row>
        <row r="1753">
          <cell r="E1753" t="str">
            <v>합판거푸집</v>
          </cell>
          <cell r="F1753" t="str">
            <v>6회</v>
          </cell>
          <cell r="G1753" t="str">
            <v>m2</v>
          </cell>
          <cell r="H1753" t="str">
            <v>23.25</v>
          </cell>
          <cell r="I1753">
            <v>3378</v>
          </cell>
          <cell r="J1753">
            <v>78538</v>
          </cell>
          <cell r="K1753">
            <v>7385</v>
          </cell>
          <cell r="L1753">
            <v>171701</v>
          </cell>
          <cell r="M1753">
            <v>0</v>
          </cell>
          <cell r="N1753">
            <v>0</v>
          </cell>
          <cell r="O1753">
            <v>10763</v>
          </cell>
          <cell r="P1753">
            <v>250239</v>
          </cell>
        </row>
        <row r="1754">
          <cell r="E1754" t="str">
            <v>맨홀뚜껑설치</v>
          </cell>
          <cell r="F1754" t="str">
            <v/>
          </cell>
          <cell r="G1754" t="str">
            <v>조</v>
          </cell>
          <cell r="H1754" t="str">
            <v>1</v>
          </cell>
          <cell r="I1754">
            <v>0</v>
          </cell>
          <cell r="J1754">
            <v>0</v>
          </cell>
          <cell r="K1754">
            <v>11244</v>
          </cell>
          <cell r="L1754">
            <v>11244</v>
          </cell>
          <cell r="M1754">
            <v>0</v>
          </cell>
          <cell r="N1754">
            <v>0</v>
          </cell>
          <cell r="O1754">
            <v>11244</v>
          </cell>
          <cell r="P1754">
            <v>11244</v>
          </cell>
        </row>
        <row r="1755">
          <cell r="E1755" t="str">
            <v>칼라주물뚜껑</v>
          </cell>
          <cell r="F1755" t="str">
            <v>640x500x70</v>
          </cell>
          <cell r="G1755" t="str">
            <v>조</v>
          </cell>
          <cell r="H1755" t="str">
            <v>1</v>
          </cell>
          <cell r="I1755">
            <v>42000</v>
          </cell>
          <cell r="J1755">
            <v>42000</v>
          </cell>
          <cell r="K1755">
            <v>0</v>
          </cell>
          <cell r="L1755">
            <v>0</v>
          </cell>
          <cell r="M1755">
            <v>0</v>
          </cell>
          <cell r="N1755">
            <v>0</v>
          </cell>
          <cell r="O1755">
            <v>42000</v>
          </cell>
          <cell r="P1755">
            <v>42000</v>
          </cell>
        </row>
        <row r="1756">
          <cell r="E1756" t="str">
            <v>철근</v>
          </cell>
          <cell r="F1756" t="str">
            <v>SD30D13m/m</v>
          </cell>
          <cell r="G1756" t="str">
            <v>Ton</v>
          </cell>
          <cell r="H1756" t="str">
            <v>0.191</v>
          </cell>
          <cell r="J1756">
            <v>0</v>
          </cell>
          <cell r="L1756">
            <v>0</v>
          </cell>
          <cell r="N1756">
            <v>0</v>
          </cell>
          <cell r="O1756">
            <v>0</v>
          </cell>
          <cell r="P1756">
            <v>0</v>
          </cell>
        </row>
        <row r="1757">
          <cell r="E1757" t="str">
            <v>철근가공조립</v>
          </cell>
          <cell r="F1757" t="str">
            <v>간단</v>
          </cell>
          <cell r="G1757" t="str">
            <v>Ton</v>
          </cell>
          <cell r="H1757" t="str">
            <v>0.185</v>
          </cell>
          <cell r="I1757">
            <v>7849</v>
          </cell>
          <cell r="J1757">
            <v>1452</v>
          </cell>
          <cell r="K1757">
            <v>246234</v>
          </cell>
          <cell r="L1757">
            <v>45553</v>
          </cell>
          <cell r="M1757">
            <v>0</v>
          </cell>
          <cell r="N1757">
            <v>0</v>
          </cell>
          <cell r="O1757">
            <v>254083</v>
          </cell>
          <cell r="P1757">
            <v>47005</v>
          </cell>
        </row>
        <row r="1758">
          <cell r="E1758" t="str">
            <v>P.S면목</v>
          </cell>
          <cell r="F1758" t="str">
            <v>21.2x21.2x30</v>
          </cell>
          <cell r="G1758" t="str">
            <v>m</v>
          </cell>
          <cell r="H1758" t="str">
            <v>3.7</v>
          </cell>
          <cell r="I1758">
            <v>380</v>
          </cell>
          <cell r="J1758">
            <v>1406</v>
          </cell>
          <cell r="K1758">
            <v>2524</v>
          </cell>
          <cell r="L1758">
            <v>9338</v>
          </cell>
          <cell r="M1758">
            <v>0</v>
          </cell>
          <cell r="N1758">
            <v>0</v>
          </cell>
          <cell r="O1758">
            <v>2904</v>
          </cell>
          <cell r="P1758">
            <v>10744</v>
          </cell>
        </row>
        <row r="1759">
          <cell r="E1759" t="str">
            <v>스텐사다리</v>
          </cell>
          <cell r="F1759" t="str">
            <v>φ19봉강</v>
          </cell>
          <cell r="G1759" t="str">
            <v>kg</v>
          </cell>
          <cell r="H1759" t="str">
            <v>6.52</v>
          </cell>
          <cell r="I1759">
            <v>895</v>
          </cell>
          <cell r="J1759">
            <v>5835</v>
          </cell>
          <cell r="K1759">
            <v>0</v>
          </cell>
          <cell r="L1759">
            <v>0</v>
          </cell>
          <cell r="M1759">
            <v>0</v>
          </cell>
          <cell r="N1759">
            <v>0</v>
          </cell>
          <cell r="O1759">
            <v>895</v>
          </cell>
          <cell r="P1759">
            <v>5835</v>
          </cell>
        </row>
        <row r="1760">
          <cell r="E1760" t="str">
            <v>잡철물제작설치</v>
          </cell>
          <cell r="F1760" t="str">
            <v>간단</v>
          </cell>
          <cell r="G1760" t="str">
            <v>톤</v>
          </cell>
          <cell r="H1760" t="str">
            <v>0.006</v>
          </cell>
          <cell r="I1760">
            <v>104624</v>
          </cell>
          <cell r="J1760">
            <v>627</v>
          </cell>
          <cell r="K1760">
            <v>2036773</v>
          </cell>
          <cell r="L1760">
            <v>12220</v>
          </cell>
          <cell r="M1760">
            <v>1478</v>
          </cell>
          <cell r="N1760">
            <v>8</v>
          </cell>
          <cell r="O1760">
            <v>2142875</v>
          </cell>
          <cell r="P1760">
            <v>12855</v>
          </cell>
        </row>
        <row r="1761">
          <cell r="E1761" t="str">
            <v>사)우수집수정G형</v>
          </cell>
          <cell r="F1761" t="str">
            <v>150x150x300CM,1EA</v>
          </cell>
          <cell r="G1761" t="str">
            <v/>
          </cell>
        </row>
        <row r="1762">
          <cell r="E1762" t="str">
            <v>콘크리트</v>
          </cell>
          <cell r="F1762" t="str">
            <v>레미콘25-180-15</v>
          </cell>
          <cell r="G1762" t="str">
            <v>m3</v>
          </cell>
          <cell r="H1762" t="str">
            <v>4.58</v>
          </cell>
          <cell r="J1762">
            <v>0</v>
          </cell>
          <cell r="L1762">
            <v>0</v>
          </cell>
          <cell r="N1762">
            <v>0</v>
          </cell>
          <cell r="O1762">
            <v>0</v>
          </cell>
          <cell r="P1762">
            <v>0</v>
          </cell>
        </row>
        <row r="1763">
          <cell r="E1763" t="str">
            <v>레미콘타설</v>
          </cell>
          <cell r="F1763" t="str">
            <v>소형</v>
          </cell>
          <cell r="G1763" t="str">
            <v>m3</v>
          </cell>
          <cell r="H1763" t="str">
            <v>4.48</v>
          </cell>
          <cell r="I1763">
            <v>0</v>
          </cell>
          <cell r="J1763">
            <v>0</v>
          </cell>
          <cell r="K1763">
            <v>30948</v>
          </cell>
          <cell r="L1763">
            <v>138647</v>
          </cell>
          <cell r="M1763">
            <v>0</v>
          </cell>
          <cell r="N1763">
            <v>0</v>
          </cell>
          <cell r="O1763">
            <v>30948</v>
          </cell>
          <cell r="P1763">
            <v>138647</v>
          </cell>
        </row>
        <row r="1764">
          <cell r="E1764" t="str">
            <v>합판거푸집</v>
          </cell>
          <cell r="F1764" t="str">
            <v>6회</v>
          </cell>
          <cell r="G1764" t="str">
            <v>m2</v>
          </cell>
          <cell r="H1764" t="str">
            <v>38.21</v>
          </cell>
          <cell r="I1764">
            <v>3378</v>
          </cell>
          <cell r="J1764">
            <v>129073</v>
          </cell>
          <cell r="K1764">
            <v>7385</v>
          </cell>
          <cell r="L1764">
            <v>282180</v>
          </cell>
          <cell r="M1764">
            <v>0</v>
          </cell>
          <cell r="N1764">
            <v>0</v>
          </cell>
          <cell r="O1764">
            <v>10763</v>
          </cell>
          <cell r="P1764">
            <v>411253</v>
          </cell>
        </row>
        <row r="1765">
          <cell r="E1765" t="str">
            <v>맨홀뚜껑설치</v>
          </cell>
          <cell r="F1765" t="str">
            <v/>
          </cell>
          <cell r="G1765" t="str">
            <v>조</v>
          </cell>
          <cell r="H1765" t="str">
            <v>1</v>
          </cell>
          <cell r="I1765">
            <v>0</v>
          </cell>
          <cell r="J1765">
            <v>0</v>
          </cell>
          <cell r="K1765">
            <v>11244</v>
          </cell>
          <cell r="L1765">
            <v>11244</v>
          </cell>
          <cell r="M1765">
            <v>0</v>
          </cell>
          <cell r="N1765">
            <v>0</v>
          </cell>
          <cell r="O1765">
            <v>11244</v>
          </cell>
          <cell r="P1765">
            <v>11244</v>
          </cell>
        </row>
        <row r="1766">
          <cell r="E1766" t="str">
            <v>칼라주물뚜껑</v>
          </cell>
          <cell r="F1766" t="str">
            <v>640x500x70</v>
          </cell>
          <cell r="G1766" t="str">
            <v>조</v>
          </cell>
          <cell r="H1766" t="str">
            <v>1</v>
          </cell>
          <cell r="I1766">
            <v>42000</v>
          </cell>
          <cell r="J1766">
            <v>42000</v>
          </cell>
          <cell r="K1766">
            <v>0</v>
          </cell>
          <cell r="L1766">
            <v>0</v>
          </cell>
          <cell r="M1766">
            <v>0</v>
          </cell>
          <cell r="N1766">
            <v>0</v>
          </cell>
          <cell r="O1766">
            <v>42000</v>
          </cell>
          <cell r="P1766">
            <v>42000</v>
          </cell>
        </row>
        <row r="1767">
          <cell r="E1767" t="str">
            <v>철근</v>
          </cell>
          <cell r="F1767" t="str">
            <v>SD30D13m/m</v>
          </cell>
          <cell r="G1767" t="str">
            <v>Ton</v>
          </cell>
          <cell r="H1767" t="str">
            <v>0.253</v>
          </cell>
          <cell r="J1767">
            <v>0</v>
          </cell>
          <cell r="L1767">
            <v>0</v>
          </cell>
          <cell r="N1767">
            <v>0</v>
          </cell>
          <cell r="O1767">
            <v>0</v>
          </cell>
          <cell r="P1767">
            <v>0</v>
          </cell>
        </row>
        <row r="1768">
          <cell r="E1768" t="str">
            <v>철근가공조립</v>
          </cell>
          <cell r="F1768" t="str">
            <v>간단</v>
          </cell>
          <cell r="G1768" t="str">
            <v>Ton</v>
          </cell>
          <cell r="H1768" t="str">
            <v>0.246</v>
          </cell>
          <cell r="I1768">
            <v>7849</v>
          </cell>
          <cell r="J1768">
            <v>1930</v>
          </cell>
          <cell r="K1768">
            <v>246234</v>
          </cell>
          <cell r="L1768">
            <v>60573</v>
          </cell>
          <cell r="M1768">
            <v>0</v>
          </cell>
          <cell r="N1768">
            <v>0</v>
          </cell>
          <cell r="O1768">
            <v>254083</v>
          </cell>
          <cell r="P1768">
            <v>62503</v>
          </cell>
        </row>
        <row r="1769">
          <cell r="E1769" t="str">
            <v>P.S면목</v>
          </cell>
          <cell r="F1769" t="str">
            <v>21.2x21.2x30</v>
          </cell>
          <cell r="G1769" t="str">
            <v>m</v>
          </cell>
          <cell r="H1769" t="str">
            <v>3.7</v>
          </cell>
          <cell r="I1769">
            <v>380</v>
          </cell>
          <cell r="J1769">
            <v>1406</v>
          </cell>
          <cell r="K1769">
            <v>2524</v>
          </cell>
          <cell r="L1769">
            <v>9338</v>
          </cell>
          <cell r="M1769">
            <v>0</v>
          </cell>
          <cell r="N1769">
            <v>0</v>
          </cell>
          <cell r="O1769">
            <v>2904</v>
          </cell>
          <cell r="P1769">
            <v>10744</v>
          </cell>
        </row>
        <row r="1770">
          <cell r="E1770" t="str">
            <v>스텐사다리</v>
          </cell>
          <cell r="F1770" t="str">
            <v>φ19봉강</v>
          </cell>
          <cell r="G1770" t="str">
            <v>kg</v>
          </cell>
          <cell r="H1770" t="str">
            <v>13.05</v>
          </cell>
          <cell r="I1770">
            <v>895</v>
          </cell>
          <cell r="J1770">
            <v>11679</v>
          </cell>
          <cell r="K1770">
            <v>0</v>
          </cell>
          <cell r="L1770">
            <v>0</v>
          </cell>
          <cell r="M1770">
            <v>0</v>
          </cell>
          <cell r="N1770">
            <v>0</v>
          </cell>
          <cell r="O1770">
            <v>895</v>
          </cell>
          <cell r="P1770">
            <v>11679</v>
          </cell>
        </row>
        <row r="1771">
          <cell r="E1771" t="str">
            <v>잡철물제작설치</v>
          </cell>
          <cell r="F1771" t="str">
            <v>간단</v>
          </cell>
          <cell r="G1771" t="str">
            <v>톤</v>
          </cell>
          <cell r="H1771" t="str">
            <v>0.012</v>
          </cell>
          <cell r="I1771">
            <v>104624</v>
          </cell>
          <cell r="J1771">
            <v>1255</v>
          </cell>
          <cell r="K1771">
            <v>2036773</v>
          </cell>
          <cell r="L1771">
            <v>24441</v>
          </cell>
          <cell r="M1771">
            <v>1478</v>
          </cell>
          <cell r="N1771">
            <v>17</v>
          </cell>
          <cell r="O1771">
            <v>2142875</v>
          </cell>
          <cell r="P1771">
            <v>25713</v>
          </cell>
        </row>
        <row r="1772">
          <cell r="E1772" t="str">
            <v>아)오수집수정J형</v>
          </cell>
          <cell r="F1772" t="str">
            <v>φ900H=190cm20EA</v>
          </cell>
          <cell r="G1772" t="str">
            <v/>
          </cell>
        </row>
        <row r="1773">
          <cell r="E1773" t="str">
            <v>콘크리트</v>
          </cell>
          <cell r="F1773" t="str">
            <v>레미콘25-180-15</v>
          </cell>
          <cell r="G1773" t="str">
            <v>m3</v>
          </cell>
          <cell r="H1773" t="str">
            <v>31.96</v>
          </cell>
          <cell r="J1773">
            <v>0</v>
          </cell>
          <cell r="L1773">
            <v>0</v>
          </cell>
          <cell r="N1773">
            <v>0</v>
          </cell>
          <cell r="O1773">
            <v>0</v>
          </cell>
          <cell r="P1773">
            <v>0</v>
          </cell>
        </row>
        <row r="1774">
          <cell r="E1774" t="str">
            <v>레미콘타설</v>
          </cell>
          <cell r="F1774" t="str">
            <v>소형</v>
          </cell>
          <cell r="G1774" t="str">
            <v>m3</v>
          </cell>
          <cell r="H1774" t="str">
            <v>31.34</v>
          </cell>
          <cell r="I1774">
            <v>0</v>
          </cell>
          <cell r="J1774">
            <v>0</v>
          </cell>
          <cell r="K1774">
            <v>30948</v>
          </cell>
          <cell r="L1774">
            <v>969910</v>
          </cell>
          <cell r="M1774">
            <v>0</v>
          </cell>
          <cell r="N1774">
            <v>0</v>
          </cell>
          <cell r="O1774">
            <v>30948</v>
          </cell>
          <cell r="P1774">
            <v>969910</v>
          </cell>
        </row>
        <row r="1775">
          <cell r="E1775" t="str">
            <v>PE원형거푸집</v>
          </cell>
          <cell r="F1775" t="str">
            <v>φ900H=1.15m</v>
          </cell>
          <cell r="G1775" t="str">
            <v>개소</v>
          </cell>
          <cell r="H1775" t="str">
            <v>20</v>
          </cell>
          <cell r="I1775">
            <v>92010</v>
          </cell>
          <cell r="J1775">
            <v>1840200</v>
          </cell>
          <cell r="K1775">
            <v>179430</v>
          </cell>
          <cell r="L1775">
            <v>3588600</v>
          </cell>
          <cell r="M1775">
            <v>0</v>
          </cell>
          <cell r="N1775">
            <v>0</v>
          </cell>
          <cell r="O1775">
            <v>271440</v>
          </cell>
          <cell r="P1775">
            <v>5428800</v>
          </cell>
        </row>
        <row r="1776">
          <cell r="E1776" t="str">
            <v>합판거푸집</v>
          </cell>
          <cell r="F1776" t="str">
            <v>6회</v>
          </cell>
          <cell r="G1776" t="str">
            <v>m2</v>
          </cell>
          <cell r="H1776" t="str">
            <v>42.84</v>
          </cell>
          <cell r="I1776">
            <v>3378</v>
          </cell>
          <cell r="J1776">
            <v>144713</v>
          </cell>
          <cell r="K1776">
            <v>7385</v>
          </cell>
          <cell r="L1776">
            <v>316373</v>
          </cell>
          <cell r="M1776">
            <v>0</v>
          </cell>
          <cell r="N1776">
            <v>0</v>
          </cell>
          <cell r="O1776">
            <v>10763</v>
          </cell>
          <cell r="P1776">
            <v>461086</v>
          </cell>
        </row>
        <row r="1777">
          <cell r="E1777" t="str">
            <v>맨홀뚜껑설치</v>
          </cell>
          <cell r="F1777" t="str">
            <v/>
          </cell>
          <cell r="G1777" t="str">
            <v>조</v>
          </cell>
          <cell r="H1777" t="str">
            <v>20</v>
          </cell>
          <cell r="I1777">
            <v>0</v>
          </cell>
          <cell r="J1777">
            <v>0</v>
          </cell>
          <cell r="K1777">
            <v>11244</v>
          </cell>
          <cell r="L1777">
            <v>224880</v>
          </cell>
          <cell r="M1777">
            <v>0</v>
          </cell>
          <cell r="N1777">
            <v>0</v>
          </cell>
          <cell r="O1777">
            <v>11244</v>
          </cell>
          <cell r="P1777">
            <v>224880</v>
          </cell>
        </row>
        <row r="1778">
          <cell r="E1778" t="str">
            <v>주철뚜껑</v>
          </cell>
          <cell r="F1778" t="str">
            <v>KS각인φ648</v>
          </cell>
          <cell r="G1778" t="str">
            <v>조</v>
          </cell>
          <cell r="H1778" t="str">
            <v>20</v>
          </cell>
          <cell r="I1778">
            <v>42000</v>
          </cell>
          <cell r="J1778">
            <v>840000</v>
          </cell>
          <cell r="K1778">
            <v>0</v>
          </cell>
          <cell r="L1778">
            <v>0</v>
          </cell>
          <cell r="M1778">
            <v>0</v>
          </cell>
          <cell r="N1778">
            <v>0</v>
          </cell>
          <cell r="O1778">
            <v>42000</v>
          </cell>
          <cell r="P1778">
            <v>840000</v>
          </cell>
        </row>
        <row r="1779">
          <cell r="E1779" t="str">
            <v>철근</v>
          </cell>
          <cell r="F1779" t="str">
            <v>SD30D13m/m</v>
          </cell>
          <cell r="G1779" t="str">
            <v>Ton</v>
          </cell>
          <cell r="H1779" t="str">
            <v>1.878</v>
          </cell>
          <cell r="J1779">
            <v>0</v>
          </cell>
          <cell r="L1779">
            <v>0</v>
          </cell>
          <cell r="N1779">
            <v>0</v>
          </cell>
          <cell r="O1779">
            <v>0</v>
          </cell>
          <cell r="P1779">
            <v>0</v>
          </cell>
        </row>
        <row r="1780">
          <cell r="E1780" t="str">
            <v>철근</v>
          </cell>
          <cell r="F1780" t="str">
            <v>SD30D16m/m</v>
          </cell>
          <cell r="G1780" t="str">
            <v/>
          </cell>
        </row>
        <row r="1781">
          <cell r="E1781" t="str">
            <v>철근가공조립</v>
          </cell>
          <cell r="F1781" t="str">
            <v>간단</v>
          </cell>
          <cell r="G1781" t="str">
            <v>Ton</v>
          </cell>
          <cell r="H1781" t="str">
            <v>1.824</v>
          </cell>
          <cell r="I1781">
            <v>7849</v>
          </cell>
          <cell r="J1781">
            <v>14316</v>
          </cell>
          <cell r="K1781">
            <v>246234</v>
          </cell>
          <cell r="L1781">
            <v>449130</v>
          </cell>
          <cell r="M1781">
            <v>0</v>
          </cell>
          <cell r="N1781">
            <v>0</v>
          </cell>
          <cell r="O1781">
            <v>254083</v>
          </cell>
          <cell r="P1781">
            <v>463446</v>
          </cell>
        </row>
        <row r="1782">
          <cell r="E1782" t="str">
            <v>몰탈</v>
          </cell>
          <cell r="F1782" t="str">
            <v>0.04</v>
          </cell>
          <cell r="G1782" t="str">
            <v>m3</v>
          </cell>
          <cell r="H1782" t="str">
            <v>0.26</v>
          </cell>
          <cell r="I1782">
            <v>0</v>
          </cell>
          <cell r="J1782">
            <v>0</v>
          </cell>
          <cell r="K1782">
            <v>37052</v>
          </cell>
          <cell r="L1782">
            <v>9633</v>
          </cell>
          <cell r="M1782">
            <v>0</v>
          </cell>
          <cell r="N1782">
            <v>0</v>
          </cell>
          <cell r="O1782">
            <v>37052</v>
          </cell>
          <cell r="P1782">
            <v>9633</v>
          </cell>
        </row>
        <row r="1783">
          <cell r="E1783" t="str">
            <v>자)오수집수정M형</v>
          </cell>
          <cell r="F1783" t="str">
            <v>150x150x300CM,4EA</v>
          </cell>
          <cell r="G1783" t="str">
            <v/>
          </cell>
        </row>
        <row r="1784">
          <cell r="E1784" t="str">
            <v>콘크리트</v>
          </cell>
          <cell r="F1784" t="str">
            <v>레미콘25-180-15</v>
          </cell>
          <cell r="G1784" t="str">
            <v>m3</v>
          </cell>
          <cell r="H1784" t="str">
            <v>12.73</v>
          </cell>
          <cell r="J1784">
            <v>0</v>
          </cell>
          <cell r="L1784">
            <v>0</v>
          </cell>
          <cell r="N1784">
            <v>0</v>
          </cell>
          <cell r="O1784">
            <v>0</v>
          </cell>
          <cell r="P1784">
            <v>0</v>
          </cell>
        </row>
        <row r="1785">
          <cell r="E1785" t="str">
            <v>레미콘타설</v>
          </cell>
          <cell r="F1785" t="str">
            <v>소형</v>
          </cell>
          <cell r="G1785" t="str">
            <v>m3</v>
          </cell>
          <cell r="H1785" t="str">
            <v>12.48</v>
          </cell>
          <cell r="I1785">
            <v>0</v>
          </cell>
          <cell r="J1785">
            <v>0</v>
          </cell>
          <cell r="K1785">
            <v>30948</v>
          </cell>
          <cell r="L1785">
            <v>386231</v>
          </cell>
          <cell r="M1785">
            <v>0</v>
          </cell>
          <cell r="N1785">
            <v>0</v>
          </cell>
          <cell r="O1785">
            <v>30948</v>
          </cell>
          <cell r="P1785">
            <v>386231</v>
          </cell>
        </row>
        <row r="1786">
          <cell r="E1786" t="str">
            <v>합판거푸집</v>
          </cell>
          <cell r="F1786" t="str">
            <v>6회</v>
          </cell>
          <cell r="G1786" t="str">
            <v>m2</v>
          </cell>
          <cell r="H1786" t="str">
            <v>82.1</v>
          </cell>
          <cell r="I1786">
            <v>3378</v>
          </cell>
          <cell r="J1786">
            <v>277333</v>
          </cell>
          <cell r="K1786">
            <v>7385</v>
          </cell>
          <cell r="L1786">
            <v>606308</v>
          </cell>
          <cell r="M1786">
            <v>0</v>
          </cell>
          <cell r="N1786">
            <v>0</v>
          </cell>
          <cell r="O1786">
            <v>10763</v>
          </cell>
          <cell r="P1786">
            <v>883641</v>
          </cell>
        </row>
        <row r="1787">
          <cell r="E1787" t="str">
            <v>맨홀뚜껑설치</v>
          </cell>
          <cell r="F1787" t="str">
            <v/>
          </cell>
          <cell r="G1787" t="str">
            <v>조</v>
          </cell>
          <cell r="H1787" t="str">
            <v>4</v>
          </cell>
          <cell r="I1787">
            <v>0</v>
          </cell>
          <cell r="J1787">
            <v>0</v>
          </cell>
          <cell r="K1787">
            <v>11244</v>
          </cell>
          <cell r="L1787">
            <v>44976</v>
          </cell>
          <cell r="M1787">
            <v>0</v>
          </cell>
          <cell r="N1787">
            <v>0</v>
          </cell>
          <cell r="O1787">
            <v>11244</v>
          </cell>
          <cell r="P1787">
            <v>44976</v>
          </cell>
        </row>
        <row r="1788">
          <cell r="E1788" t="str">
            <v>주철뚜껑</v>
          </cell>
          <cell r="F1788" t="str">
            <v>KS각인φ648</v>
          </cell>
          <cell r="G1788" t="str">
            <v>조</v>
          </cell>
          <cell r="H1788" t="str">
            <v>4</v>
          </cell>
          <cell r="I1788">
            <v>42000</v>
          </cell>
          <cell r="J1788">
            <v>168000</v>
          </cell>
          <cell r="K1788">
            <v>0</v>
          </cell>
          <cell r="L1788">
            <v>0</v>
          </cell>
          <cell r="M1788">
            <v>0</v>
          </cell>
          <cell r="N1788">
            <v>0</v>
          </cell>
          <cell r="O1788">
            <v>42000</v>
          </cell>
          <cell r="P1788">
            <v>168000</v>
          </cell>
        </row>
        <row r="1789">
          <cell r="E1789" t="str">
            <v>철근</v>
          </cell>
          <cell r="F1789" t="str">
            <v>SD30D13m/m</v>
          </cell>
          <cell r="G1789" t="str">
            <v>Ton</v>
          </cell>
          <cell r="H1789" t="str">
            <v>0.711</v>
          </cell>
          <cell r="J1789">
            <v>0</v>
          </cell>
          <cell r="L1789">
            <v>0</v>
          </cell>
          <cell r="N1789">
            <v>0</v>
          </cell>
          <cell r="O1789">
            <v>0</v>
          </cell>
          <cell r="P1789">
            <v>0</v>
          </cell>
        </row>
        <row r="1790">
          <cell r="E1790" t="str">
            <v>철근</v>
          </cell>
          <cell r="F1790" t="str">
            <v>SD30D16m/m</v>
          </cell>
          <cell r="G1790" t="str">
            <v/>
          </cell>
        </row>
        <row r="1791">
          <cell r="E1791" t="str">
            <v>철근가공조립</v>
          </cell>
          <cell r="F1791" t="str">
            <v>간단</v>
          </cell>
          <cell r="G1791" t="str">
            <v>Ton</v>
          </cell>
          <cell r="H1791" t="str">
            <v>0.691</v>
          </cell>
          <cell r="I1791">
            <v>7849</v>
          </cell>
          <cell r="J1791">
            <v>5423</v>
          </cell>
          <cell r="K1791">
            <v>246234</v>
          </cell>
          <cell r="L1791">
            <v>170147</v>
          </cell>
          <cell r="M1791">
            <v>0</v>
          </cell>
          <cell r="N1791">
            <v>0</v>
          </cell>
          <cell r="O1791">
            <v>254083</v>
          </cell>
          <cell r="P1791">
            <v>175570</v>
          </cell>
        </row>
        <row r="1792">
          <cell r="E1792" t="str">
            <v>몰탈</v>
          </cell>
          <cell r="F1792" t="str">
            <v>(1:2)</v>
          </cell>
          <cell r="G1792" t="str">
            <v>m3</v>
          </cell>
          <cell r="H1792" t="str">
            <v>0.004</v>
          </cell>
          <cell r="I1792">
            <v>0</v>
          </cell>
          <cell r="J1792">
            <v>0</v>
          </cell>
          <cell r="K1792">
            <v>37052</v>
          </cell>
          <cell r="L1792">
            <v>148</v>
          </cell>
          <cell r="M1792">
            <v>0</v>
          </cell>
          <cell r="N1792">
            <v>0</v>
          </cell>
          <cell r="O1792">
            <v>37052</v>
          </cell>
          <cell r="P1792">
            <v>148</v>
          </cell>
        </row>
        <row r="1793">
          <cell r="E1793" t="str">
            <v>스텐사다리</v>
          </cell>
          <cell r="F1793" t="str">
            <v>φ19봉강</v>
          </cell>
          <cell r="G1793" t="str">
            <v>kg</v>
          </cell>
          <cell r="H1793" t="str">
            <v>26.11</v>
          </cell>
          <cell r="I1793">
            <v>895</v>
          </cell>
          <cell r="J1793">
            <v>23368</v>
          </cell>
          <cell r="K1793">
            <v>0</v>
          </cell>
          <cell r="L1793">
            <v>0</v>
          </cell>
          <cell r="M1793">
            <v>0</v>
          </cell>
          <cell r="N1793">
            <v>0</v>
          </cell>
          <cell r="O1793">
            <v>895</v>
          </cell>
          <cell r="P1793">
            <v>23368</v>
          </cell>
        </row>
        <row r="1794">
          <cell r="E1794" t="str">
            <v>잡철물제작설치</v>
          </cell>
          <cell r="F1794" t="str">
            <v>간단</v>
          </cell>
          <cell r="G1794" t="str">
            <v>톤</v>
          </cell>
          <cell r="H1794" t="str">
            <v>0.024</v>
          </cell>
          <cell r="I1794">
            <v>104624</v>
          </cell>
          <cell r="J1794">
            <v>2510</v>
          </cell>
          <cell r="K1794">
            <v>2036773</v>
          </cell>
          <cell r="L1794">
            <v>48882</v>
          </cell>
          <cell r="M1794">
            <v>1478</v>
          </cell>
          <cell r="N1794">
            <v>35</v>
          </cell>
          <cell r="O1794">
            <v>2142875</v>
          </cell>
          <cell r="P1794">
            <v>51427</v>
          </cell>
        </row>
        <row r="1795">
          <cell r="E1795" t="str">
            <v>3)이중벽PE관접합및부설</v>
          </cell>
          <cell r="F1795" t="str">
            <v>보호공포함L=1,152.1m</v>
          </cell>
          <cell r="G1795" t="str">
            <v xml:space="preserve"> </v>
          </cell>
        </row>
        <row r="1796">
          <cell r="E1796" t="str">
            <v>이중벽PE관접합및부설</v>
          </cell>
          <cell r="F1796" t="str">
            <v>φ200mm</v>
          </cell>
          <cell r="G1796" t="str">
            <v>M</v>
          </cell>
          <cell r="H1796" t="str">
            <v>180.8</v>
          </cell>
          <cell r="I1796">
            <v>0</v>
          </cell>
          <cell r="J1796">
            <v>0</v>
          </cell>
          <cell r="K1796">
            <v>3549</v>
          </cell>
          <cell r="L1796">
            <v>641659</v>
          </cell>
          <cell r="M1796">
            <v>0</v>
          </cell>
          <cell r="N1796">
            <v>0</v>
          </cell>
          <cell r="O1796">
            <v>3549</v>
          </cell>
          <cell r="P1796">
            <v>641659</v>
          </cell>
        </row>
        <row r="1797">
          <cell r="E1797" t="str">
            <v>이중벽PE관접합및부설</v>
          </cell>
          <cell r="F1797" t="str">
            <v>φ300mm</v>
          </cell>
          <cell r="G1797" t="str">
            <v>M</v>
          </cell>
          <cell r="H1797" t="str">
            <v>869.5</v>
          </cell>
          <cell r="I1797">
            <v>0</v>
          </cell>
          <cell r="J1797">
            <v>0</v>
          </cell>
          <cell r="K1797">
            <v>5324</v>
          </cell>
          <cell r="L1797">
            <v>4629218</v>
          </cell>
          <cell r="M1797">
            <v>0</v>
          </cell>
          <cell r="N1797">
            <v>0</v>
          </cell>
          <cell r="O1797">
            <v>5324</v>
          </cell>
          <cell r="P1797">
            <v>4629218</v>
          </cell>
        </row>
        <row r="1798">
          <cell r="E1798" t="str">
            <v>이중벽PE관접합및부설</v>
          </cell>
          <cell r="F1798" t="str">
            <v>φ400mm</v>
          </cell>
          <cell r="G1798" t="str">
            <v>M</v>
          </cell>
          <cell r="H1798" t="str">
            <v>101.8</v>
          </cell>
          <cell r="I1798">
            <v>0</v>
          </cell>
          <cell r="J1798">
            <v>0</v>
          </cell>
          <cell r="K1798">
            <v>6212</v>
          </cell>
          <cell r="L1798">
            <v>632381</v>
          </cell>
          <cell r="M1798">
            <v>0</v>
          </cell>
          <cell r="N1798">
            <v>0</v>
          </cell>
          <cell r="O1798">
            <v>6212</v>
          </cell>
          <cell r="P1798">
            <v>632381</v>
          </cell>
        </row>
        <row r="1799">
          <cell r="E1799" t="str">
            <v>모래</v>
          </cell>
          <cell r="F1799" t="str">
            <v/>
          </cell>
          <cell r="G1799" t="str">
            <v>m3</v>
          </cell>
          <cell r="H1799" t="str">
            <v>49.2</v>
          </cell>
          <cell r="I1799">
            <v>9000</v>
          </cell>
          <cell r="J1799">
            <v>442800</v>
          </cell>
          <cell r="K1799">
            <v>0</v>
          </cell>
          <cell r="L1799">
            <v>0</v>
          </cell>
          <cell r="M1799">
            <v>0</v>
          </cell>
          <cell r="N1799">
            <v>0</v>
          </cell>
          <cell r="O1799">
            <v>9000</v>
          </cell>
          <cell r="P1799">
            <v>442800</v>
          </cell>
        </row>
        <row r="1800">
          <cell r="E1800" t="str">
            <v>모래부설</v>
          </cell>
          <cell r="F1800" t="str">
            <v>백호우0.4+인력</v>
          </cell>
          <cell r="G1800" t="str">
            <v>m3</v>
          </cell>
          <cell r="H1800" t="str">
            <v>46.42</v>
          </cell>
          <cell r="I1800">
            <v>99</v>
          </cell>
          <cell r="J1800">
            <v>4595</v>
          </cell>
          <cell r="K1800">
            <v>321</v>
          </cell>
          <cell r="L1800">
            <v>14900</v>
          </cell>
          <cell r="M1800">
            <v>296</v>
          </cell>
          <cell r="N1800">
            <v>13740</v>
          </cell>
          <cell r="O1800">
            <v>716</v>
          </cell>
          <cell r="P1800">
            <v>33235</v>
          </cell>
        </row>
        <row r="1801">
          <cell r="E1801" t="str">
            <v>이중벽PE관(O.T관)</v>
          </cell>
          <cell r="F1801" t="str">
            <v>φ200mm</v>
          </cell>
          <cell r="G1801" t="str">
            <v>m</v>
          </cell>
          <cell r="H1801" t="str">
            <v>186</v>
          </cell>
          <cell r="I1801">
            <v>16100</v>
          </cell>
          <cell r="J1801">
            <v>2994600</v>
          </cell>
          <cell r="K1801">
            <v>0</v>
          </cell>
          <cell r="L1801">
            <v>0</v>
          </cell>
          <cell r="M1801">
            <v>0</v>
          </cell>
          <cell r="N1801">
            <v>0</v>
          </cell>
          <cell r="O1801">
            <v>16100</v>
          </cell>
          <cell r="P1801">
            <v>2994600</v>
          </cell>
        </row>
        <row r="1802">
          <cell r="E1802" t="str">
            <v>이중벽PE관(O.T관)</v>
          </cell>
          <cell r="F1802" t="str">
            <v>φ300mm</v>
          </cell>
          <cell r="G1802" t="str">
            <v>m</v>
          </cell>
          <cell r="H1802" t="str">
            <v>896</v>
          </cell>
          <cell r="I1802">
            <v>26700</v>
          </cell>
          <cell r="J1802">
            <v>23923200</v>
          </cell>
          <cell r="K1802">
            <v>0</v>
          </cell>
          <cell r="L1802">
            <v>0</v>
          </cell>
          <cell r="M1802">
            <v>0</v>
          </cell>
          <cell r="N1802">
            <v>0</v>
          </cell>
          <cell r="O1802">
            <v>26700</v>
          </cell>
          <cell r="P1802">
            <v>23923200</v>
          </cell>
        </row>
        <row r="1803">
          <cell r="E1803" t="str">
            <v>이중벽PE관(O.T관)</v>
          </cell>
          <cell r="F1803" t="str">
            <v>φ400mm</v>
          </cell>
          <cell r="G1803" t="str">
            <v>m</v>
          </cell>
          <cell r="H1803" t="str">
            <v>107</v>
          </cell>
          <cell r="I1803">
            <v>46600</v>
          </cell>
          <cell r="J1803">
            <v>4986200</v>
          </cell>
          <cell r="K1803">
            <v>0</v>
          </cell>
          <cell r="L1803">
            <v>0</v>
          </cell>
          <cell r="M1803">
            <v>0</v>
          </cell>
          <cell r="N1803">
            <v>0</v>
          </cell>
          <cell r="O1803">
            <v>46600</v>
          </cell>
          <cell r="P1803">
            <v>4986200</v>
          </cell>
        </row>
        <row r="1804">
          <cell r="E1804" t="str">
            <v>하수관내CCTV조사</v>
          </cell>
          <cell r="F1804" t="str">
            <v>우,오수관로보고서포함</v>
          </cell>
          <cell r="G1804" t="str">
            <v>M</v>
          </cell>
          <cell r="H1804" t="str">
            <v>971</v>
          </cell>
          <cell r="I1804">
            <v>0</v>
          </cell>
          <cell r="J1804">
            <v>0</v>
          </cell>
          <cell r="K1804">
            <v>852</v>
          </cell>
          <cell r="L1804">
            <v>827292</v>
          </cell>
          <cell r="M1804">
            <v>1220</v>
          </cell>
          <cell r="N1804">
            <v>1184620</v>
          </cell>
          <cell r="O1804">
            <v>2072</v>
          </cell>
          <cell r="P1804">
            <v>2011912</v>
          </cell>
        </row>
        <row r="1805">
          <cell r="E1805" t="str">
            <v>4)측구설치</v>
          </cell>
          <cell r="F1805" t="str">
            <v>L=323.80m</v>
          </cell>
          <cell r="G1805" t="str">
            <v xml:space="preserve"> </v>
          </cell>
        </row>
        <row r="1806">
          <cell r="E1806" t="str">
            <v>가)U형측구(일반구간)</v>
          </cell>
          <cell r="F1806" t="str">
            <v>40x40~100L=119m</v>
          </cell>
          <cell r="G1806" t="str">
            <v/>
          </cell>
        </row>
        <row r="1807">
          <cell r="E1807" t="str">
            <v>콘크리트</v>
          </cell>
          <cell r="F1807" t="str">
            <v>레미콘25-180-15</v>
          </cell>
          <cell r="G1807" t="str">
            <v>m3</v>
          </cell>
          <cell r="H1807">
            <v>60.13</v>
          </cell>
          <cell r="J1807">
            <v>0</v>
          </cell>
          <cell r="L1807">
            <v>0</v>
          </cell>
          <cell r="N1807">
            <v>0</v>
          </cell>
          <cell r="O1807">
            <v>0</v>
          </cell>
          <cell r="P1807">
            <v>0</v>
          </cell>
        </row>
        <row r="1808">
          <cell r="E1808" t="str">
            <v>레미콘타설</v>
          </cell>
          <cell r="F1808" t="str">
            <v>무근</v>
          </cell>
          <cell r="G1808" t="str">
            <v>m3</v>
          </cell>
          <cell r="H1808" t="str">
            <v>58.95</v>
          </cell>
          <cell r="I1808">
            <v>0</v>
          </cell>
          <cell r="J1808">
            <v>0</v>
          </cell>
          <cell r="K1808">
            <v>19623</v>
          </cell>
          <cell r="L1808">
            <v>1156775</v>
          </cell>
          <cell r="M1808">
            <v>0</v>
          </cell>
          <cell r="N1808">
            <v>0</v>
          </cell>
          <cell r="O1808">
            <v>19623</v>
          </cell>
          <cell r="P1808">
            <v>1156775</v>
          </cell>
        </row>
        <row r="1809">
          <cell r="E1809" t="str">
            <v>합판거푸집</v>
          </cell>
          <cell r="F1809" t="str">
            <v>5회</v>
          </cell>
          <cell r="G1809" t="str">
            <v>m2</v>
          </cell>
          <cell r="H1809" t="str">
            <v>556.92</v>
          </cell>
          <cell r="I1809">
            <v>3612</v>
          </cell>
          <cell r="J1809">
            <v>2011595</v>
          </cell>
          <cell r="K1809">
            <v>7893</v>
          </cell>
          <cell r="L1809">
            <v>4395769</v>
          </cell>
          <cell r="M1809">
            <v>0</v>
          </cell>
          <cell r="N1809">
            <v>0</v>
          </cell>
          <cell r="O1809">
            <v>11505</v>
          </cell>
          <cell r="P1809">
            <v>6407364</v>
          </cell>
        </row>
        <row r="1810">
          <cell r="E1810" t="str">
            <v>칼라주물뚜껑</v>
          </cell>
          <cell r="F1810" t="str">
            <v>500x1500x70</v>
          </cell>
          <cell r="G1810" t="str">
            <v>조</v>
          </cell>
          <cell r="H1810" t="str">
            <v>42</v>
          </cell>
          <cell r="I1810">
            <v>65000</v>
          </cell>
          <cell r="J1810">
            <v>2730000</v>
          </cell>
          <cell r="K1810">
            <v>0</v>
          </cell>
          <cell r="L1810">
            <v>0</v>
          </cell>
          <cell r="M1810">
            <v>0</v>
          </cell>
          <cell r="N1810">
            <v>0</v>
          </cell>
          <cell r="O1810">
            <v>65000</v>
          </cell>
          <cell r="P1810">
            <v>2730000</v>
          </cell>
        </row>
        <row r="1811">
          <cell r="E1811" t="str">
            <v>P.S면목</v>
          </cell>
          <cell r="F1811" t="str">
            <v>21.2x21.2x30</v>
          </cell>
          <cell r="G1811" t="str">
            <v>m</v>
          </cell>
          <cell r="H1811" t="str">
            <v>119</v>
          </cell>
          <cell r="I1811">
            <v>380</v>
          </cell>
          <cell r="J1811">
            <v>45220</v>
          </cell>
          <cell r="K1811">
            <v>2524</v>
          </cell>
          <cell r="L1811">
            <v>300356</v>
          </cell>
          <cell r="M1811">
            <v>0</v>
          </cell>
          <cell r="N1811">
            <v>0</v>
          </cell>
          <cell r="O1811">
            <v>2904</v>
          </cell>
          <cell r="P1811">
            <v>345576</v>
          </cell>
        </row>
        <row r="1812">
          <cell r="E1812" t="str">
            <v>철근</v>
          </cell>
          <cell r="F1812" t="str">
            <v>SD30D13m/m</v>
          </cell>
          <cell r="G1812" t="str">
            <v>Ton</v>
          </cell>
          <cell r="H1812" t="str">
            <v>0.832</v>
          </cell>
          <cell r="J1812">
            <v>0</v>
          </cell>
          <cell r="L1812">
            <v>0</v>
          </cell>
          <cell r="N1812">
            <v>0</v>
          </cell>
          <cell r="O1812">
            <v>0</v>
          </cell>
          <cell r="P1812">
            <v>0</v>
          </cell>
        </row>
        <row r="1813">
          <cell r="E1813" t="str">
            <v>철근가공조립</v>
          </cell>
          <cell r="F1813" t="str">
            <v>간단</v>
          </cell>
          <cell r="G1813" t="str">
            <v>Ton</v>
          </cell>
          <cell r="H1813" t="str">
            <v>0.808</v>
          </cell>
          <cell r="I1813">
            <v>7849</v>
          </cell>
          <cell r="J1813">
            <v>6341</v>
          </cell>
          <cell r="K1813">
            <v>246234</v>
          </cell>
          <cell r="L1813">
            <v>198957</v>
          </cell>
          <cell r="M1813">
            <v>0</v>
          </cell>
          <cell r="N1813">
            <v>0</v>
          </cell>
          <cell r="O1813">
            <v>254083</v>
          </cell>
          <cell r="P1813">
            <v>205298</v>
          </cell>
        </row>
        <row r="1814">
          <cell r="E1814" t="str">
            <v>쇠흙손마감</v>
          </cell>
          <cell r="F1814" t="str">
            <v/>
          </cell>
          <cell r="G1814" t="str">
            <v>m2</v>
          </cell>
          <cell r="H1814" t="str">
            <v>39.2</v>
          </cell>
          <cell r="I1814">
            <v>0</v>
          </cell>
          <cell r="J1814">
            <v>0</v>
          </cell>
          <cell r="K1814">
            <v>2959</v>
          </cell>
          <cell r="L1814">
            <v>115992</v>
          </cell>
          <cell r="M1814">
            <v>0</v>
          </cell>
          <cell r="N1814">
            <v>0</v>
          </cell>
          <cell r="O1814">
            <v>2959</v>
          </cell>
          <cell r="P1814">
            <v>115992</v>
          </cell>
        </row>
        <row r="1815">
          <cell r="E1815" t="str">
            <v>나)U형측구(경계석구간)</v>
          </cell>
          <cell r="F1815" t="str">
            <v>40x40~100L=204.8m</v>
          </cell>
          <cell r="G1815" t="str">
            <v/>
          </cell>
        </row>
        <row r="1816">
          <cell r="E1816" t="str">
            <v>콘크리트</v>
          </cell>
          <cell r="F1816" t="str">
            <v>레미콘25-180-15</v>
          </cell>
          <cell r="G1816" t="str">
            <v>m3</v>
          </cell>
          <cell r="H1816" t="str">
            <v>134.3</v>
          </cell>
          <cell r="J1816">
            <v>0</v>
          </cell>
          <cell r="L1816">
            <v>0</v>
          </cell>
          <cell r="N1816">
            <v>0</v>
          </cell>
          <cell r="O1816">
            <v>0</v>
          </cell>
          <cell r="P1816">
            <v>0</v>
          </cell>
        </row>
        <row r="1817">
          <cell r="E1817" t="str">
            <v>레미콘타설</v>
          </cell>
          <cell r="F1817" t="str">
            <v>무근</v>
          </cell>
          <cell r="G1817" t="str">
            <v>m3</v>
          </cell>
          <cell r="H1817" t="str">
            <v>131.67</v>
          </cell>
          <cell r="I1817">
            <v>0</v>
          </cell>
          <cell r="J1817">
            <v>0</v>
          </cell>
          <cell r="K1817">
            <v>19623</v>
          </cell>
          <cell r="L1817">
            <v>2583760</v>
          </cell>
          <cell r="M1817">
            <v>0</v>
          </cell>
          <cell r="N1817">
            <v>0</v>
          </cell>
          <cell r="O1817">
            <v>19623</v>
          </cell>
          <cell r="P1817">
            <v>2583760</v>
          </cell>
        </row>
        <row r="1818">
          <cell r="E1818" t="str">
            <v>합판거푸집</v>
          </cell>
          <cell r="F1818" t="str">
            <v>5회</v>
          </cell>
          <cell r="G1818" t="str">
            <v>m2</v>
          </cell>
          <cell r="H1818" t="str">
            <v>962.08</v>
          </cell>
          <cell r="I1818">
            <v>3612</v>
          </cell>
          <cell r="J1818">
            <v>3475032</v>
          </cell>
          <cell r="K1818">
            <v>7893</v>
          </cell>
          <cell r="L1818">
            <v>7593697</v>
          </cell>
          <cell r="M1818">
            <v>0</v>
          </cell>
          <cell r="N1818">
            <v>0</v>
          </cell>
          <cell r="O1818">
            <v>11505</v>
          </cell>
          <cell r="P1818">
            <v>11068729</v>
          </cell>
        </row>
        <row r="1819">
          <cell r="E1819" t="str">
            <v>칼라주물뚜껑</v>
          </cell>
          <cell r="F1819" t="str">
            <v>500x1500x70m/m</v>
          </cell>
          <cell r="G1819" t="str">
            <v>조</v>
          </cell>
          <cell r="H1819" t="str">
            <v>66</v>
          </cell>
          <cell r="I1819">
            <v>65000</v>
          </cell>
          <cell r="J1819">
            <v>4290000</v>
          </cell>
          <cell r="K1819">
            <v>0</v>
          </cell>
          <cell r="L1819">
            <v>0</v>
          </cell>
          <cell r="M1819">
            <v>0</v>
          </cell>
          <cell r="N1819">
            <v>0</v>
          </cell>
          <cell r="O1819">
            <v>65000</v>
          </cell>
          <cell r="P1819">
            <v>4290000</v>
          </cell>
        </row>
        <row r="1820">
          <cell r="E1820" t="str">
            <v>P.S면목</v>
          </cell>
          <cell r="F1820" t="str">
            <v>21.2x21.2x30</v>
          </cell>
          <cell r="G1820" t="str">
            <v>m</v>
          </cell>
          <cell r="H1820" t="str">
            <v>204.8</v>
          </cell>
          <cell r="I1820">
            <v>380</v>
          </cell>
          <cell r="J1820">
            <v>77824</v>
          </cell>
          <cell r="K1820">
            <v>2524</v>
          </cell>
          <cell r="L1820">
            <v>516915</v>
          </cell>
          <cell r="M1820">
            <v>0</v>
          </cell>
          <cell r="N1820">
            <v>0</v>
          </cell>
          <cell r="O1820">
            <v>2904</v>
          </cell>
          <cell r="P1820">
            <v>594739</v>
          </cell>
        </row>
        <row r="1821">
          <cell r="E1821" t="str">
            <v>철근</v>
          </cell>
          <cell r="F1821" t="str">
            <v>SD30D13m/m</v>
          </cell>
          <cell r="G1821" t="str">
            <v>Ton</v>
          </cell>
          <cell r="H1821" t="str">
            <v>1.571</v>
          </cell>
          <cell r="J1821">
            <v>0</v>
          </cell>
          <cell r="L1821">
            <v>0</v>
          </cell>
          <cell r="N1821">
            <v>0</v>
          </cell>
          <cell r="O1821">
            <v>0</v>
          </cell>
          <cell r="P1821">
            <v>0</v>
          </cell>
        </row>
        <row r="1822">
          <cell r="E1822" t="str">
            <v>철근가공조립</v>
          </cell>
          <cell r="F1822" t="str">
            <v>간단</v>
          </cell>
          <cell r="G1822" t="str">
            <v>Ton</v>
          </cell>
          <cell r="H1822" t="str">
            <v>1.526</v>
          </cell>
          <cell r="I1822">
            <v>7849</v>
          </cell>
          <cell r="J1822">
            <v>11977</v>
          </cell>
          <cell r="K1822">
            <v>246234</v>
          </cell>
          <cell r="L1822">
            <v>375753</v>
          </cell>
          <cell r="M1822">
            <v>0</v>
          </cell>
          <cell r="N1822">
            <v>0</v>
          </cell>
          <cell r="O1822">
            <v>254083</v>
          </cell>
          <cell r="P1822">
            <v>387730</v>
          </cell>
        </row>
        <row r="1823">
          <cell r="E1823" t="str">
            <v>쇠흙손마감</v>
          </cell>
          <cell r="F1823" t="str">
            <v/>
          </cell>
          <cell r="G1823" t="str">
            <v>m2</v>
          </cell>
          <cell r="H1823" t="str">
            <v>74.06</v>
          </cell>
          <cell r="I1823">
            <v>0</v>
          </cell>
          <cell r="J1823">
            <v>0</v>
          </cell>
          <cell r="K1823">
            <v>2959</v>
          </cell>
          <cell r="L1823">
            <v>219143</v>
          </cell>
          <cell r="M1823">
            <v>0</v>
          </cell>
          <cell r="N1823">
            <v>0</v>
          </cell>
          <cell r="O1823">
            <v>2959</v>
          </cell>
          <cell r="P1823">
            <v>219143</v>
          </cell>
        </row>
        <row r="1824">
          <cell r="E1824" t="str">
            <v>화강석경계석설치</v>
          </cell>
          <cell r="F1824" t="str">
            <v>200x250</v>
          </cell>
          <cell r="G1824" t="str">
            <v>m</v>
          </cell>
          <cell r="H1824" t="str">
            <v>204.8</v>
          </cell>
          <cell r="I1824">
            <v>0</v>
          </cell>
          <cell r="J1824">
            <v>0</v>
          </cell>
          <cell r="K1824">
            <v>19755</v>
          </cell>
          <cell r="L1824">
            <v>4045824</v>
          </cell>
          <cell r="M1824">
            <v>0</v>
          </cell>
          <cell r="N1824">
            <v>0</v>
          </cell>
          <cell r="O1824">
            <v>19755</v>
          </cell>
          <cell r="P1824">
            <v>4045824</v>
          </cell>
        </row>
        <row r="1825">
          <cell r="E1825" t="str">
            <v>보차도경계석</v>
          </cell>
          <cell r="F1825" t="str">
            <v>화강석200x250*1000직선</v>
          </cell>
          <cell r="G1825" t="str">
            <v>m</v>
          </cell>
          <cell r="H1825" t="str">
            <v>205</v>
          </cell>
          <cell r="I1825">
            <v>24980</v>
          </cell>
          <cell r="J1825">
            <v>5120900</v>
          </cell>
          <cell r="K1825">
            <v>0</v>
          </cell>
          <cell r="L1825">
            <v>0</v>
          </cell>
          <cell r="M1825">
            <v>0</v>
          </cell>
          <cell r="N1825">
            <v>0</v>
          </cell>
          <cell r="O1825">
            <v>24980</v>
          </cell>
          <cell r="P1825">
            <v>5120900</v>
          </cell>
        </row>
        <row r="1826">
          <cell r="E1826" t="str">
            <v>5)맹암거설치</v>
          </cell>
          <cell r="F1826" t="str">
            <v>L=830.1m</v>
          </cell>
          <cell r="G1826" t="str">
            <v/>
          </cell>
        </row>
        <row r="1827">
          <cell r="E1827" t="str">
            <v>맹암거설치(간선)</v>
          </cell>
          <cell r="F1827" t="str">
            <v>유공관,골재부설및토목섬유감기</v>
          </cell>
          <cell r="G1827" t="str">
            <v>m</v>
          </cell>
          <cell r="H1827" t="str">
            <v>97.7</v>
          </cell>
          <cell r="I1827">
            <v>11492</v>
          </cell>
          <cell r="J1827">
            <v>1122768</v>
          </cell>
          <cell r="K1827">
            <v>9354</v>
          </cell>
          <cell r="L1827">
            <v>913885</v>
          </cell>
          <cell r="M1827">
            <v>216</v>
          </cell>
          <cell r="N1827">
            <v>21103</v>
          </cell>
          <cell r="O1827">
            <v>21062</v>
          </cell>
          <cell r="P1827">
            <v>2057756</v>
          </cell>
        </row>
        <row r="1828">
          <cell r="E1828" t="str">
            <v>맹암거설치(지선)</v>
          </cell>
          <cell r="F1828" t="str">
            <v>골재부설및토목섬유감기</v>
          </cell>
          <cell r="G1828" t="str">
            <v>m</v>
          </cell>
          <cell r="H1828" t="str">
            <v>732.4</v>
          </cell>
          <cell r="I1828">
            <v>8006</v>
          </cell>
          <cell r="J1828">
            <v>5863594</v>
          </cell>
          <cell r="K1828">
            <v>2452</v>
          </cell>
          <cell r="L1828">
            <v>1795844</v>
          </cell>
          <cell r="M1828">
            <v>124</v>
          </cell>
          <cell r="N1828">
            <v>90817</v>
          </cell>
          <cell r="O1828">
            <v>10582</v>
          </cell>
          <cell r="P1828">
            <v>7750255</v>
          </cell>
        </row>
        <row r="1829">
          <cell r="E1829" t="str">
            <v>이중벽PE관(O.T접합)</v>
          </cell>
          <cell r="F1829" t="str">
            <v>φ400mm유공관</v>
          </cell>
          <cell r="G1829" t="str">
            <v>m</v>
          </cell>
          <cell r="H1829" t="str">
            <v>101</v>
          </cell>
          <cell r="I1829">
            <v>46600</v>
          </cell>
          <cell r="J1829">
            <v>4706600</v>
          </cell>
          <cell r="K1829">
            <v>0</v>
          </cell>
          <cell r="L1829">
            <v>0</v>
          </cell>
          <cell r="M1829">
            <v>0</v>
          </cell>
          <cell r="N1829">
            <v>0</v>
          </cell>
          <cell r="O1829">
            <v>46600</v>
          </cell>
          <cell r="P1829">
            <v>4706600</v>
          </cell>
        </row>
        <row r="1830">
          <cell r="E1830" t="str">
            <v>6)PE홈통받이설치</v>
          </cell>
          <cell r="F1830" t="str">
            <v>410x510x600cm29EA</v>
          </cell>
          <cell r="G1830" t="str">
            <v/>
          </cell>
        </row>
        <row r="1831">
          <cell r="E1831" t="str">
            <v>홈통받이설치</v>
          </cell>
          <cell r="F1831" t="str">
            <v>510x410x600</v>
          </cell>
          <cell r="G1831" t="str">
            <v>조</v>
          </cell>
          <cell r="H1831" t="str">
            <v>30</v>
          </cell>
          <cell r="I1831">
            <v>0</v>
          </cell>
          <cell r="J1831">
            <v>0</v>
          </cell>
          <cell r="K1831">
            <v>11244</v>
          </cell>
          <cell r="L1831">
            <v>337320</v>
          </cell>
          <cell r="M1831">
            <v>0</v>
          </cell>
          <cell r="N1831">
            <v>0</v>
          </cell>
          <cell r="O1831">
            <v>11244</v>
          </cell>
          <cell r="P1831">
            <v>337320</v>
          </cell>
        </row>
        <row r="1832">
          <cell r="E1832" t="str">
            <v>PE홈통받이</v>
          </cell>
          <cell r="F1832" t="str">
            <v>510x410x600스틸뚜껑</v>
          </cell>
          <cell r="G1832" t="str">
            <v>조</v>
          </cell>
          <cell r="H1832" t="str">
            <v>30</v>
          </cell>
          <cell r="I1832">
            <v>11280</v>
          </cell>
          <cell r="J1832">
            <v>338400</v>
          </cell>
          <cell r="K1832">
            <v>11200</v>
          </cell>
          <cell r="L1832">
            <v>336000</v>
          </cell>
          <cell r="M1832">
            <v>0</v>
          </cell>
          <cell r="N1832">
            <v>0</v>
          </cell>
          <cell r="O1832">
            <v>22480</v>
          </cell>
          <cell r="P1832">
            <v>674400</v>
          </cell>
        </row>
        <row r="1833">
          <cell r="E1833" t="str">
            <v>7)관보호공</v>
          </cell>
          <cell r="F1833" t="str">
            <v>φ200~400L=429.6m</v>
          </cell>
          <cell r="G1833" t="str">
            <v/>
          </cell>
        </row>
        <row r="1834">
          <cell r="E1834" t="str">
            <v>콘크리트</v>
          </cell>
          <cell r="F1834" t="str">
            <v>레미콘25-180-15</v>
          </cell>
          <cell r="G1834" t="str">
            <v>m3</v>
          </cell>
          <cell r="H1834" t="str">
            <v>132.61</v>
          </cell>
          <cell r="J1834">
            <v>0</v>
          </cell>
          <cell r="L1834">
            <v>0</v>
          </cell>
          <cell r="N1834">
            <v>0</v>
          </cell>
          <cell r="O1834">
            <v>0</v>
          </cell>
          <cell r="P1834">
            <v>0</v>
          </cell>
        </row>
        <row r="1835">
          <cell r="E1835" t="str">
            <v>레미콘타설</v>
          </cell>
          <cell r="F1835" t="str">
            <v>무근</v>
          </cell>
          <cell r="G1835" t="str">
            <v>m3</v>
          </cell>
          <cell r="H1835" t="str">
            <v>130.01</v>
          </cell>
          <cell r="I1835">
            <v>0</v>
          </cell>
          <cell r="J1835">
            <v>0</v>
          </cell>
          <cell r="K1835">
            <v>19623</v>
          </cell>
          <cell r="L1835">
            <v>2551186</v>
          </cell>
          <cell r="M1835">
            <v>0</v>
          </cell>
          <cell r="N1835">
            <v>0</v>
          </cell>
          <cell r="O1835">
            <v>19623</v>
          </cell>
          <cell r="P1835">
            <v>2551186</v>
          </cell>
        </row>
        <row r="1836">
          <cell r="E1836" t="str">
            <v>합판거푸집</v>
          </cell>
          <cell r="F1836" t="str">
            <v>6회</v>
          </cell>
          <cell r="G1836" t="str">
            <v>m2</v>
          </cell>
          <cell r="H1836" t="str">
            <v>530.48</v>
          </cell>
          <cell r="I1836">
            <v>3378</v>
          </cell>
          <cell r="J1836">
            <v>1791961</v>
          </cell>
          <cell r="K1836">
            <v>7385</v>
          </cell>
          <cell r="L1836">
            <v>3917594</v>
          </cell>
          <cell r="M1836">
            <v>0</v>
          </cell>
          <cell r="N1836">
            <v>0</v>
          </cell>
          <cell r="O1836">
            <v>10763</v>
          </cell>
          <cell r="P1836">
            <v>5709555</v>
          </cell>
        </row>
        <row r="1837">
          <cell r="E1837" t="str">
            <v>8)전기예비인입관</v>
          </cell>
          <cell r="F1837" t="str">
            <v/>
          </cell>
          <cell r="G1837" t="str">
            <v/>
          </cell>
        </row>
        <row r="1838">
          <cell r="E1838" t="str">
            <v>이중벽PE관접합및부설</v>
          </cell>
          <cell r="F1838" t="str">
            <v>φ300mm</v>
          </cell>
          <cell r="G1838" t="str">
            <v>M</v>
          </cell>
          <cell r="H1838" t="str">
            <v>20</v>
          </cell>
          <cell r="I1838">
            <v>0</v>
          </cell>
          <cell r="J1838">
            <v>0</v>
          </cell>
          <cell r="K1838">
            <v>5324</v>
          </cell>
          <cell r="L1838">
            <v>106480</v>
          </cell>
          <cell r="M1838">
            <v>0</v>
          </cell>
          <cell r="N1838">
            <v>0</v>
          </cell>
          <cell r="O1838">
            <v>5324</v>
          </cell>
          <cell r="P1838">
            <v>106480</v>
          </cell>
        </row>
        <row r="1839">
          <cell r="E1839" t="str">
            <v>이중벽PE관(OT관)</v>
          </cell>
          <cell r="F1839" t="str">
            <v>φ300mm</v>
          </cell>
          <cell r="G1839" t="str">
            <v>m</v>
          </cell>
          <cell r="H1839" t="str">
            <v>20</v>
          </cell>
          <cell r="I1839">
            <v>26700</v>
          </cell>
          <cell r="J1839">
            <v>534000</v>
          </cell>
          <cell r="K1839">
            <v>0</v>
          </cell>
          <cell r="L1839">
            <v>0</v>
          </cell>
          <cell r="M1839">
            <v>0</v>
          </cell>
          <cell r="N1839">
            <v>0</v>
          </cell>
          <cell r="O1839">
            <v>26700</v>
          </cell>
          <cell r="P1839">
            <v>534000</v>
          </cell>
        </row>
        <row r="1840">
          <cell r="E1840" t="str">
            <v>합계</v>
          </cell>
          <cell r="J1840">
            <v>72999474</v>
          </cell>
          <cell r="L1840">
            <v>58904682</v>
          </cell>
          <cell r="N1840">
            <v>5661032</v>
          </cell>
          <cell r="P1840">
            <v>137565188</v>
          </cell>
        </row>
        <row r="1842">
          <cell r="D1842" t="str">
            <v>3.옹벽공</v>
          </cell>
          <cell r="F1842" t="str">
            <v/>
          </cell>
          <cell r="G1842" t="str">
            <v/>
          </cell>
          <cell r="H1842">
            <v>0</v>
          </cell>
        </row>
        <row r="1843">
          <cell r="E1843" t="str">
            <v>1)토공</v>
          </cell>
          <cell r="F1843" t="str">
            <v/>
          </cell>
          <cell r="G1843" t="str">
            <v/>
          </cell>
          <cell r="H1843">
            <v>0</v>
          </cell>
          <cell r="J1843">
            <v>0</v>
          </cell>
          <cell r="L1843">
            <v>0</v>
          </cell>
          <cell r="N1843">
            <v>0</v>
          </cell>
          <cell r="O1843">
            <v>0</v>
          </cell>
          <cell r="P1843">
            <v>0</v>
          </cell>
        </row>
        <row r="1844">
          <cell r="E1844" t="str">
            <v>터파기(견질토사)</v>
          </cell>
          <cell r="F1844" t="str">
            <v>백호우0.7,90%+인력10</v>
          </cell>
          <cell r="G1844" t="str">
            <v>㎥</v>
          </cell>
          <cell r="H1844">
            <v>1156</v>
          </cell>
          <cell r="I1844">
            <v>110</v>
          </cell>
          <cell r="J1844">
            <v>127160</v>
          </cell>
          <cell r="K1844">
            <v>357</v>
          </cell>
          <cell r="L1844">
            <v>412692</v>
          </cell>
          <cell r="M1844">
            <v>329</v>
          </cell>
          <cell r="N1844">
            <v>380324</v>
          </cell>
          <cell r="O1844">
            <v>796</v>
          </cell>
          <cell r="P1844">
            <v>920176</v>
          </cell>
        </row>
        <row r="1845">
          <cell r="E1845" t="str">
            <v>터파기(풍화암)</v>
          </cell>
          <cell r="F1845" t="str">
            <v>백호우0.7,90%+인력10</v>
          </cell>
          <cell r="G1845" t="str">
            <v>㎥</v>
          </cell>
          <cell r="H1845">
            <v>39</v>
          </cell>
          <cell r="I1845">
            <v>189</v>
          </cell>
          <cell r="J1845">
            <v>7371</v>
          </cell>
          <cell r="K1845">
            <v>474</v>
          </cell>
          <cell r="L1845">
            <v>18486</v>
          </cell>
          <cell r="M1845">
            <v>425</v>
          </cell>
          <cell r="N1845">
            <v>16575</v>
          </cell>
          <cell r="O1845">
            <v>1088</v>
          </cell>
          <cell r="P1845">
            <v>42432</v>
          </cell>
        </row>
        <row r="1846">
          <cell r="E1846" t="str">
            <v>터파기(연암)</v>
          </cell>
          <cell r="F1846" t="str">
            <v>백호우+대형브레이카</v>
          </cell>
          <cell r="G1846" t="str">
            <v>㎥</v>
          </cell>
          <cell r="H1846">
            <v>24</v>
          </cell>
          <cell r="I1846">
            <v>5430</v>
          </cell>
          <cell r="J1846">
            <v>130320</v>
          </cell>
          <cell r="K1846">
            <v>14524</v>
          </cell>
          <cell r="L1846">
            <v>348576</v>
          </cell>
          <cell r="M1846">
            <v>16121</v>
          </cell>
          <cell r="N1846">
            <v>386904</v>
          </cell>
          <cell r="O1846">
            <v>36075</v>
          </cell>
          <cell r="P1846">
            <v>865800</v>
          </cell>
        </row>
        <row r="1847">
          <cell r="E1847" t="str">
            <v>되메우기(견질토사)</v>
          </cell>
          <cell r="F1847" t="str">
            <v>백호우0.7,90%+인력10</v>
          </cell>
          <cell r="G1847" t="str">
            <v>㎥</v>
          </cell>
          <cell r="H1847">
            <v>839</v>
          </cell>
          <cell r="I1847">
            <v>110</v>
          </cell>
          <cell r="J1847">
            <v>92290</v>
          </cell>
          <cell r="K1847">
            <v>357</v>
          </cell>
          <cell r="L1847">
            <v>299523</v>
          </cell>
          <cell r="M1847">
            <v>309</v>
          </cell>
          <cell r="N1847">
            <v>259251</v>
          </cell>
          <cell r="O1847">
            <v>776</v>
          </cell>
          <cell r="P1847">
            <v>651064</v>
          </cell>
        </row>
        <row r="1848">
          <cell r="E1848" t="str">
            <v>2)옹벽공</v>
          </cell>
          <cell r="F1848" t="str">
            <v>L=496.80m</v>
          </cell>
          <cell r="G1848" t="str">
            <v/>
          </cell>
          <cell r="H1848">
            <v>0</v>
          </cell>
          <cell r="J1848">
            <v>0</v>
          </cell>
          <cell r="L1848">
            <v>0</v>
          </cell>
          <cell r="N1848">
            <v>0</v>
          </cell>
          <cell r="O1848">
            <v>0</v>
          </cell>
          <cell r="P1848">
            <v>0</v>
          </cell>
        </row>
        <row r="1849">
          <cell r="E1849" t="str">
            <v>가)A~B구간,H=1.20~2.50m</v>
          </cell>
          <cell r="F1849" t="str">
            <v>L=80m</v>
          </cell>
          <cell r="G1849" t="str">
            <v/>
          </cell>
          <cell r="H1849">
            <v>0</v>
          </cell>
          <cell r="J1849">
            <v>0</v>
          </cell>
          <cell r="L1849">
            <v>0</v>
          </cell>
          <cell r="N1849">
            <v>0</v>
          </cell>
          <cell r="O1849">
            <v>0</v>
          </cell>
          <cell r="P1849">
            <v>0</v>
          </cell>
        </row>
        <row r="1850">
          <cell r="E1850" t="str">
            <v>콘크리트</v>
          </cell>
          <cell r="F1850" t="str">
            <v>레미콘25-210-15</v>
          </cell>
          <cell r="G1850" t="str">
            <v>㎥</v>
          </cell>
          <cell r="H1850">
            <v>88.99</v>
          </cell>
          <cell r="J1850">
            <v>0</v>
          </cell>
          <cell r="L1850">
            <v>0</v>
          </cell>
          <cell r="N1850">
            <v>0</v>
          </cell>
          <cell r="O1850">
            <v>0</v>
          </cell>
          <cell r="P1850">
            <v>0</v>
          </cell>
        </row>
        <row r="1851">
          <cell r="E1851" t="str">
            <v>콘크리트</v>
          </cell>
          <cell r="F1851" t="str">
            <v>레미콘25-180-15</v>
          </cell>
          <cell r="G1851" t="str">
            <v>㎥</v>
          </cell>
          <cell r="H1851">
            <v>14.01</v>
          </cell>
          <cell r="J1851">
            <v>0</v>
          </cell>
          <cell r="L1851">
            <v>0</v>
          </cell>
          <cell r="N1851">
            <v>0</v>
          </cell>
          <cell r="O1851">
            <v>0</v>
          </cell>
          <cell r="P1851">
            <v>0</v>
          </cell>
        </row>
        <row r="1852">
          <cell r="E1852" t="str">
            <v>펌프차타설100㎥미만</v>
          </cell>
          <cell r="F1852" t="str">
            <v>슬럼프15cm철근</v>
          </cell>
          <cell r="G1852" t="str">
            <v>㎥</v>
          </cell>
          <cell r="H1852">
            <v>88.11</v>
          </cell>
          <cell r="I1852">
            <v>627</v>
          </cell>
          <cell r="J1852">
            <v>55244</v>
          </cell>
          <cell r="K1852">
            <v>6787</v>
          </cell>
          <cell r="L1852">
            <v>598002</v>
          </cell>
          <cell r="M1852">
            <v>4035</v>
          </cell>
          <cell r="N1852">
            <v>355523</v>
          </cell>
          <cell r="O1852">
            <v>11449</v>
          </cell>
          <cell r="P1852">
            <v>1008769</v>
          </cell>
        </row>
        <row r="1853">
          <cell r="E1853" t="str">
            <v>레미콘타설</v>
          </cell>
          <cell r="F1853" t="str">
            <v>무근</v>
          </cell>
          <cell r="G1853" t="str">
            <v>㎥</v>
          </cell>
          <cell r="H1853">
            <v>13.73</v>
          </cell>
          <cell r="I1853">
            <v>0</v>
          </cell>
          <cell r="J1853">
            <v>0</v>
          </cell>
          <cell r="K1853">
            <v>19623</v>
          </cell>
          <cell r="L1853">
            <v>269423</v>
          </cell>
          <cell r="M1853">
            <v>0</v>
          </cell>
          <cell r="N1853">
            <v>0</v>
          </cell>
          <cell r="O1853">
            <v>19623</v>
          </cell>
          <cell r="P1853">
            <v>269423</v>
          </cell>
        </row>
        <row r="1854">
          <cell r="E1854" t="str">
            <v>합판거푸집</v>
          </cell>
          <cell r="F1854" t="str">
            <v>4회(폼타이)</v>
          </cell>
          <cell r="G1854" t="str">
            <v>㎡</v>
          </cell>
          <cell r="H1854">
            <v>125.38</v>
          </cell>
          <cell r="I1854">
            <v>5972</v>
          </cell>
          <cell r="J1854">
            <v>748769</v>
          </cell>
          <cell r="K1854">
            <v>11540</v>
          </cell>
          <cell r="L1854">
            <v>1446885</v>
          </cell>
          <cell r="M1854">
            <v>0</v>
          </cell>
          <cell r="N1854">
            <v>0</v>
          </cell>
          <cell r="O1854">
            <v>17512</v>
          </cell>
          <cell r="P1854">
            <v>2195654</v>
          </cell>
        </row>
        <row r="1855">
          <cell r="E1855" t="str">
            <v>합판거푸집</v>
          </cell>
          <cell r="F1855" t="str">
            <v>5회</v>
          </cell>
          <cell r="G1855" t="str">
            <v>㎡</v>
          </cell>
          <cell r="H1855">
            <v>57.68</v>
          </cell>
          <cell r="I1855">
            <v>3612</v>
          </cell>
          <cell r="J1855">
            <v>208340</v>
          </cell>
          <cell r="K1855">
            <v>7893</v>
          </cell>
          <cell r="L1855">
            <v>455268</v>
          </cell>
          <cell r="M1855">
            <v>0</v>
          </cell>
          <cell r="N1855">
            <v>0</v>
          </cell>
          <cell r="O1855">
            <v>11505</v>
          </cell>
          <cell r="P1855">
            <v>663608</v>
          </cell>
        </row>
        <row r="1856">
          <cell r="E1856" t="str">
            <v>합판거푸집</v>
          </cell>
          <cell r="F1856" t="str">
            <v>6회</v>
          </cell>
          <cell r="G1856" t="str">
            <v>㎡</v>
          </cell>
          <cell r="H1856">
            <v>16</v>
          </cell>
          <cell r="I1856">
            <v>3378</v>
          </cell>
          <cell r="J1856">
            <v>54048</v>
          </cell>
          <cell r="K1856">
            <v>7385</v>
          </cell>
          <cell r="L1856">
            <v>118160</v>
          </cell>
          <cell r="M1856">
            <v>0</v>
          </cell>
          <cell r="N1856">
            <v>0</v>
          </cell>
          <cell r="O1856">
            <v>10763</v>
          </cell>
          <cell r="P1856">
            <v>172208</v>
          </cell>
        </row>
        <row r="1857">
          <cell r="E1857" t="str">
            <v>유로폼(벽체)</v>
          </cell>
          <cell r="G1857" t="str">
            <v>㎡</v>
          </cell>
          <cell r="H1857">
            <v>131.80000000000001</v>
          </cell>
          <cell r="I1857">
            <v>2120</v>
          </cell>
          <cell r="J1857">
            <v>279416</v>
          </cell>
          <cell r="K1857">
            <v>8335</v>
          </cell>
          <cell r="L1857">
            <v>1098553</v>
          </cell>
          <cell r="M1857">
            <v>0</v>
          </cell>
          <cell r="N1857">
            <v>0</v>
          </cell>
          <cell r="O1857">
            <v>10455</v>
          </cell>
          <cell r="P1857">
            <v>1377969</v>
          </cell>
        </row>
        <row r="1858">
          <cell r="E1858" t="str">
            <v>문양거푸집</v>
          </cell>
          <cell r="F1858" t="str">
            <v>PE코팅,T=25m/m</v>
          </cell>
          <cell r="G1858" t="str">
            <v>㎡</v>
          </cell>
          <cell r="H1858">
            <v>63.4</v>
          </cell>
          <cell r="I1858">
            <v>0</v>
          </cell>
          <cell r="J1858">
            <v>0</v>
          </cell>
          <cell r="K1858">
            <v>13589</v>
          </cell>
          <cell r="L1858">
            <v>861542</v>
          </cell>
          <cell r="M1858">
            <v>0</v>
          </cell>
          <cell r="N1858">
            <v>0</v>
          </cell>
          <cell r="O1858">
            <v>13589</v>
          </cell>
          <cell r="P1858">
            <v>861542</v>
          </cell>
        </row>
        <row r="1859">
          <cell r="E1859" t="str">
            <v>철근</v>
          </cell>
          <cell r="F1859" t="str">
            <v>SD30,D13~16m/m</v>
          </cell>
          <cell r="G1859" t="str">
            <v>Ton</v>
          </cell>
          <cell r="H1859">
            <v>6.218</v>
          </cell>
          <cell r="J1859">
            <v>0</v>
          </cell>
          <cell r="L1859">
            <v>0</v>
          </cell>
          <cell r="N1859">
            <v>0</v>
          </cell>
          <cell r="O1859">
            <v>0</v>
          </cell>
          <cell r="P1859">
            <v>0</v>
          </cell>
        </row>
        <row r="1860">
          <cell r="E1860" t="str">
            <v>철근가공조립</v>
          </cell>
          <cell r="F1860" t="str">
            <v>보통</v>
          </cell>
          <cell r="G1860" t="str">
            <v>Ton</v>
          </cell>
          <cell r="H1860">
            <v>6.0369999999999999</v>
          </cell>
          <cell r="I1860">
            <v>9137</v>
          </cell>
          <cell r="J1860">
            <v>55160</v>
          </cell>
          <cell r="K1860">
            <v>343119</v>
          </cell>
          <cell r="L1860">
            <v>2071409</v>
          </cell>
          <cell r="M1860">
            <v>0</v>
          </cell>
          <cell r="N1860">
            <v>0</v>
          </cell>
          <cell r="O1860">
            <v>352256</v>
          </cell>
          <cell r="P1860">
            <v>2126569</v>
          </cell>
        </row>
        <row r="1861">
          <cell r="E1861" t="str">
            <v>PVC파이프설치</v>
          </cell>
          <cell r="F1861" t="str">
            <v>Φ75m/mT=5.9m/mVG-1(=VP)</v>
          </cell>
          <cell r="G1861" t="str">
            <v>m</v>
          </cell>
          <cell r="H1861">
            <v>15.44</v>
          </cell>
          <cell r="I1861">
            <v>3296</v>
          </cell>
          <cell r="J1861">
            <v>50890</v>
          </cell>
          <cell r="K1861">
            <v>164</v>
          </cell>
          <cell r="L1861">
            <v>2532</v>
          </cell>
          <cell r="M1861">
            <v>0</v>
          </cell>
          <cell r="N1861">
            <v>0</v>
          </cell>
          <cell r="O1861">
            <v>3460</v>
          </cell>
          <cell r="P1861">
            <v>53422</v>
          </cell>
        </row>
        <row r="1862">
          <cell r="E1862" t="str">
            <v>토목섬유</v>
          </cell>
          <cell r="F1862" t="str">
            <v>250g</v>
          </cell>
          <cell r="G1862" t="str">
            <v>㎡</v>
          </cell>
          <cell r="H1862">
            <v>1.37</v>
          </cell>
          <cell r="I1862">
            <v>2300</v>
          </cell>
          <cell r="J1862">
            <v>3151</v>
          </cell>
          <cell r="K1862">
            <v>460</v>
          </cell>
          <cell r="L1862">
            <v>630</v>
          </cell>
          <cell r="M1862">
            <v>0</v>
          </cell>
          <cell r="N1862">
            <v>0</v>
          </cell>
          <cell r="O1862">
            <v>2760</v>
          </cell>
          <cell r="P1862">
            <v>3781</v>
          </cell>
        </row>
        <row r="1863">
          <cell r="E1863" t="str">
            <v>P.S면목</v>
          </cell>
          <cell r="F1863" t="str">
            <v>21.2x21.2x30</v>
          </cell>
          <cell r="G1863" t="str">
            <v>m</v>
          </cell>
          <cell r="H1863">
            <v>160</v>
          </cell>
          <cell r="I1863">
            <v>380</v>
          </cell>
          <cell r="J1863">
            <v>60800</v>
          </cell>
          <cell r="K1863">
            <v>2524</v>
          </cell>
          <cell r="L1863">
            <v>403840</v>
          </cell>
          <cell r="M1863">
            <v>0</v>
          </cell>
          <cell r="N1863">
            <v>0</v>
          </cell>
          <cell r="O1863">
            <v>2904</v>
          </cell>
          <cell r="P1863">
            <v>464640</v>
          </cell>
        </row>
        <row r="1864">
          <cell r="E1864" t="str">
            <v>합성수절목</v>
          </cell>
          <cell r="F1864" t="str">
            <v>25x25x35.5</v>
          </cell>
          <cell r="G1864" t="str">
            <v>m</v>
          </cell>
          <cell r="H1864">
            <v>80</v>
          </cell>
          <cell r="I1864">
            <v>420</v>
          </cell>
          <cell r="J1864">
            <v>33600</v>
          </cell>
          <cell r="K1864">
            <v>2845</v>
          </cell>
          <cell r="L1864">
            <v>227600</v>
          </cell>
          <cell r="M1864">
            <v>0</v>
          </cell>
          <cell r="N1864">
            <v>0</v>
          </cell>
          <cell r="O1864">
            <v>3265</v>
          </cell>
          <cell r="P1864">
            <v>261200</v>
          </cell>
        </row>
        <row r="1865">
          <cell r="E1865" t="str">
            <v>뒷채움재소할</v>
          </cell>
          <cell r="F1865" t="str">
            <v>백호우0.7+브레이카</v>
          </cell>
          <cell r="G1865" t="str">
            <v>㎥</v>
          </cell>
          <cell r="H1865">
            <v>13.32</v>
          </cell>
          <cell r="I1865">
            <v>1506</v>
          </cell>
          <cell r="J1865">
            <v>20059</v>
          </cell>
          <cell r="K1865">
            <v>5490</v>
          </cell>
          <cell r="L1865">
            <v>73126</v>
          </cell>
          <cell r="M1865">
            <v>6210</v>
          </cell>
          <cell r="N1865">
            <v>82717</v>
          </cell>
          <cell r="O1865">
            <v>13206</v>
          </cell>
          <cell r="P1865">
            <v>175902</v>
          </cell>
        </row>
        <row r="1866">
          <cell r="E1866" t="str">
            <v>기초다짐및뒷채움</v>
          </cell>
          <cell r="F1866" t="str">
            <v>백호우0.7+인력</v>
          </cell>
          <cell r="G1866" t="str">
            <v>㎥</v>
          </cell>
          <cell r="H1866">
            <v>12.81</v>
          </cell>
          <cell r="I1866">
            <v>110</v>
          </cell>
          <cell r="J1866">
            <v>1409</v>
          </cell>
          <cell r="K1866">
            <v>357</v>
          </cell>
          <cell r="L1866">
            <v>4573</v>
          </cell>
          <cell r="M1866">
            <v>329</v>
          </cell>
          <cell r="N1866">
            <v>4214</v>
          </cell>
          <cell r="O1866">
            <v>796</v>
          </cell>
          <cell r="P1866">
            <v>10196</v>
          </cell>
        </row>
        <row r="1867">
          <cell r="E1867" t="str">
            <v>SPACER설치</v>
          </cell>
          <cell r="F1867" t="str">
            <v>하부,프라스틱제25m/m</v>
          </cell>
          <cell r="G1867" t="str">
            <v>㎡</v>
          </cell>
          <cell r="H1867">
            <v>121.35</v>
          </cell>
          <cell r="I1867">
            <v>20</v>
          </cell>
          <cell r="J1867">
            <v>2427</v>
          </cell>
          <cell r="K1867">
            <v>0</v>
          </cell>
          <cell r="L1867">
            <v>0</v>
          </cell>
          <cell r="M1867">
            <v>0</v>
          </cell>
          <cell r="N1867">
            <v>0</v>
          </cell>
          <cell r="O1867">
            <v>20</v>
          </cell>
          <cell r="P1867">
            <v>2427</v>
          </cell>
        </row>
        <row r="1868">
          <cell r="E1868" t="str">
            <v>SPACER설치</v>
          </cell>
          <cell r="F1868" t="str">
            <v>벽체,도너츠형50m/m</v>
          </cell>
          <cell r="G1868" t="str">
            <v>㎡</v>
          </cell>
          <cell r="H1868">
            <v>154.22</v>
          </cell>
          <cell r="I1868">
            <v>32</v>
          </cell>
          <cell r="J1868">
            <v>4935</v>
          </cell>
          <cell r="K1868">
            <v>0</v>
          </cell>
          <cell r="L1868">
            <v>0</v>
          </cell>
          <cell r="M1868">
            <v>0</v>
          </cell>
          <cell r="N1868">
            <v>0</v>
          </cell>
          <cell r="O1868">
            <v>32</v>
          </cell>
          <cell r="P1868">
            <v>4935</v>
          </cell>
        </row>
        <row r="1869">
          <cell r="E1869" t="str">
            <v>쇠흙손마감</v>
          </cell>
          <cell r="F1869" t="str">
            <v/>
          </cell>
          <cell r="G1869" t="str">
            <v>㎡</v>
          </cell>
          <cell r="H1869">
            <v>24</v>
          </cell>
          <cell r="I1869">
            <v>0</v>
          </cell>
          <cell r="J1869">
            <v>0</v>
          </cell>
          <cell r="K1869">
            <v>2959</v>
          </cell>
          <cell r="L1869">
            <v>71016</v>
          </cell>
          <cell r="M1869">
            <v>0</v>
          </cell>
          <cell r="N1869">
            <v>0</v>
          </cell>
          <cell r="O1869">
            <v>2959</v>
          </cell>
          <cell r="P1869">
            <v>71016</v>
          </cell>
        </row>
        <row r="1870">
          <cell r="E1870" t="str">
            <v>나)C~D구간,H=2.50~5.50m</v>
          </cell>
          <cell r="F1870" t="str">
            <v>L=118.50m</v>
          </cell>
          <cell r="G1870" t="str">
            <v/>
          </cell>
          <cell r="H1870">
            <v>0</v>
          </cell>
          <cell r="J1870">
            <v>0</v>
          </cell>
          <cell r="L1870">
            <v>0</v>
          </cell>
          <cell r="N1870">
            <v>0</v>
          </cell>
          <cell r="O1870">
            <v>0</v>
          </cell>
          <cell r="P1870">
            <v>0</v>
          </cell>
        </row>
        <row r="1871">
          <cell r="E1871" t="str">
            <v>콘크리트</v>
          </cell>
          <cell r="F1871" t="str">
            <v>레미콘25-210-15</v>
          </cell>
          <cell r="G1871" t="str">
            <v>㎥</v>
          </cell>
          <cell r="H1871">
            <v>347.29</v>
          </cell>
          <cell r="J1871">
            <v>0</v>
          </cell>
          <cell r="L1871">
            <v>0</v>
          </cell>
          <cell r="N1871">
            <v>0</v>
          </cell>
          <cell r="O1871">
            <v>0</v>
          </cell>
          <cell r="P1871">
            <v>0</v>
          </cell>
        </row>
        <row r="1872">
          <cell r="E1872" t="str">
            <v>콘크리트</v>
          </cell>
          <cell r="F1872" t="str">
            <v>레미콘25-180-15</v>
          </cell>
          <cell r="G1872" t="str">
            <v>㎥</v>
          </cell>
          <cell r="H1872">
            <v>38.380000000000003</v>
          </cell>
          <cell r="J1872">
            <v>0</v>
          </cell>
          <cell r="L1872">
            <v>0</v>
          </cell>
          <cell r="N1872">
            <v>0</v>
          </cell>
          <cell r="O1872">
            <v>0</v>
          </cell>
          <cell r="P1872">
            <v>0</v>
          </cell>
        </row>
        <row r="1873">
          <cell r="E1873" t="str">
            <v>펌프차타설100㎥미만</v>
          </cell>
          <cell r="F1873" t="str">
            <v>슬럼프15cm철근</v>
          </cell>
          <cell r="G1873" t="str">
            <v>㎥</v>
          </cell>
          <cell r="H1873">
            <v>343.84</v>
          </cell>
          <cell r="I1873">
            <v>627</v>
          </cell>
          <cell r="J1873">
            <v>215587</v>
          </cell>
          <cell r="K1873">
            <v>6787</v>
          </cell>
          <cell r="L1873">
            <v>2333642</v>
          </cell>
          <cell r="M1873">
            <v>4035</v>
          </cell>
          <cell r="N1873">
            <v>1387394</v>
          </cell>
          <cell r="O1873">
            <v>11449</v>
          </cell>
          <cell r="P1873">
            <v>3936623</v>
          </cell>
        </row>
        <row r="1874">
          <cell r="E1874" t="str">
            <v>레미콘타설</v>
          </cell>
          <cell r="F1874" t="str">
            <v>무근</v>
          </cell>
          <cell r="G1874" t="str">
            <v>㎥</v>
          </cell>
          <cell r="H1874">
            <v>37.619999999999997</v>
          </cell>
          <cell r="I1874">
            <v>0</v>
          </cell>
          <cell r="J1874">
            <v>0</v>
          </cell>
          <cell r="K1874">
            <v>19623</v>
          </cell>
          <cell r="L1874">
            <v>738217</v>
          </cell>
          <cell r="M1874">
            <v>0</v>
          </cell>
          <cell r="N1874">
            <v>0</v>
          </cell>
          <cell r="O1874">
            <v>19623</v>
          </cell>
          <cell r="P1874">
            <v>738217</v>
          </cell>
        </row>
        <row r="1875">
          <cell r="E1875" t="str">
            <v>합판거푸집(폼타이)</v>
          </cell>
          <cell r="F1875" t="str">
            <v>4회</v>
          </cell>
          <cell r="G1875" t="str">
            <v>㎡</v>
          </cell>
          <cell r="H1875">
            <v>468.46</v>
          </cell>
          <cell r="I1875">
            <v>5972</v>
          </cell>
          <cell r="J1875">
            <v>2797643</v>
          </cell>
          <cell r="K1875">
            <v>11540</v>
          </cell>
          <cell r="L1875">
            <v>5406028</v>
          </cell>
          <cell r="M1875">
            <v>0</v>
          </cell>
          <cell r="N1875">
            <v>0</v>
          </cell>
          <cell r="O1875">
            <v>17512</v>
          </cell>
          <cell r="P1875">
            <v>8203671</v>
          </cell>
        </row>
        <row r="1876">
          <cell r="E1876" t="str">
            <v>합판거푸집</v>
          </cell>
          <cell r="F1876" t="str">
            <v>5회</v>
          </cell>
          <cell r="G1876" t="str">
            <v>㎡</v>
          </cell>
          <cell r="H1876">
            <v>103.98</v>
          </cell>
          <cell r="I1876">
            <v>3612</v>
          </cell>
          <cell r="J1876">
            <v>375575</v>
          </cell>
          <cell r="K1876">
            <v>7893</v>
          </cell>
          <cell r="L1876">
            <v>820714</v>
          </cell>
          <cell r="M1876">
            <v>0</v>
          </cell>
          <cell r="N1876">
            <v>0</v>
          </cell>
          <cell r="O1876">
            <v>11505</v>
          </cell>
          <cell r="P1876">
            <v>1196289</v>
          </cell>
        </row>
        <row r="1877">
          <cell r="E1877" t="str">
            <v>합판거푸집</v>
          </cell>
          <cell r="F1877" t="str">
            <v>6회</v>
          </cell>
          <cell r="G1877" t="str">
            <v>㎡</v>
          </cell>
          <cell r="H1877">
            <v>23.7</v>
          </cell>
          <cell r="I1877">
            <v>3378</v>
          </cell>
          <cell r="J1877">
            <v>80058</v>
          </cell>
          <cell r="K1877">
            <v>7385</v>
          </cell>
          <cell r="L1877">
            <v>175024</v>
          </cell>
          <cell r="M1877">
            <v>0</v>
          </cell>
          <cell r="N1877">
            <v>0</v>
          </cell>
          <cell r="O1877">
            <v>10763</v>
          </cell>
          <cell r="P1877">
            <v>255082</v>
          </cell>
        </row>
        <row r="1878">
          <cell r="E1878" t="str">
            <v>유로폼(벽체)</v>
          </cell>
          <cell r="G1878" t="str">
            <v>㎡</v>
          </cell>
          <cell r="H1878">
            <v>486.27</v>
          </cell>
          <cell r="I1878">
            <v>2120</v>
          </cell>
          <cell r="J1878">
            <v>1030892</v>
          </cell>
          <cell r="K1878">
            <v>8335</v>
          </cell>
          <cell r="L1878">
            <v>4053060</v>
          </cell>
          <cell r="M1878">
            <v>0</v>
          </cell>
          <cell r="N1878">
            <v>0</v>
          </cell>
          <cell r="O1878">
            <v>10455</v>
          </cell>
          <cell r="P1878">
            <v>5083952</v>
          </cell>
        </row>
        <row r="1879">
          <cell r="E1879" t="str">
            <v>문양거푸집</v>
          </cell>
          <cell r="F1879" t="str">
            <v>PE코팅,T=25m/m</v>
          </cell>
          <cell r="G1879" t="str">
            <v>㎡</v>
          </cell>
          <cell r="H1879">
            <v>396.37</v>
          </cell>
          <cell r="I1879">
            <v>0</v>
          </cell>
          <cell r="J1879">
            <v>0</v>
          </cell>
          <cell r="K1879">
            <v>13589</v>
          </cell>
          <cell r="L1879">
            <v>5386271</v>
          </cell>
          <cell r="M1879">
            <v>0</v>
          </cell>
          <cell r="N1879">
            <v>0</v>
          </cell>
          <cell r="O1879">
            <v>13589</v>
          </cell>
          <cell r="P1879">
            <v>5386271</v>
          </cell>
        </row>
        <row r="1880">
          <cell r="E1880" t="str">
            <v>철근</v>
          </cell>
          <cell r="F1880" t="str">
            <v>SD30,D13~22m/m</v>
          </cell>
          <cell r="G1880" t="str">
            <v>Ton</v>
          </cell>
          <cell r="H1880">
            <v>35.192999999999998</v>
          </cell>
          <cell r="J1880">
            <v>0</v>
          </cell>
          <cell r="L1880">
            <v>0</v>
          </cell>
          <cell r="N1880">
            <v>0</v>
          </cell>
          <cell r="O1880">
            <v>0</v>
          </cell>
          <cell r="P1880">
            <v>0</v>
          </cell>
        </row>
        <row r="1881">
          <cell r="E1881" t="str">
            <v>철근가공조립</v>
          </cell>
          <cell r="F1881" t="str">
            <v>보통</v>
          </cell>
          <cell r="G1881" t="str">
            <v>Ton</v>
          </cell>
          <cell r="H1881">
            <v>34.167999999999999</v>
          </cell>
          <cell r="I1881">
            <v>9137</v>
          </cell>
          <cell r="J1881">
            <v>312193</v>
          </cell>
          <cell r="K1881">
            <v>343119</v>
          </cell>
          <cell r="L1881">
            <v>11723689</v>
          </cell>
          <cell r="M1881">
            <v>0</v>
          </cell>
          <cell r="N1881">
            <v>0</v>
          </cell>
          <cell r="O1881">
            <v>352256</v>
          </cell>
          <cell r="P1881">
            <v>12035882</v>
          </cell>
        </row>
        <row r="1882">
          <cell r="E1882" t="str">
            <v>PVC파이프설치</v>
          </cell>
          <cell r="F1882" t="str">
            <v>Φ75m/mT=5.9m/mVG-1(=VP)</v>
          </cell>
          <cell r="G1882" t="str">
            <v>m</v>
          </cell>
          <cell r="H1882">
            <v>91.81</v>
          </cell>
          <cell r="I1882">
            <v>3296</v>
          </cell>
          <cell r="J1882">
            <v>302605</v>
          </cell>
          <cell r="K1882">
            <v>164</v>
          </cell>
          <cell r="L1882">
            <v>15056</v>
          </cell>
          <cell r="M1882">
            <v>0</v>
          </cell>
          <cell r="N1882">
            <v>0</v>
          </cell>
          <cell r="O1882">
            <v>3460</v>
          </cell>
          <cell r="P1882">
            <v>317661</v>
          </cell>
        </row>
        <row r="1883">
          <cell r="E1883" t="str">
            <v>P.S면목</v>
          </cell>
          <cell r="F1883" t="str">
            <v>21.2x21.2x30</v>
          </cell>
          <cell r="G1883" t="str">
            <v>m</v>
          </cell>
          <cell r="H1883">
            <v>237</v>
          </cell>
          <cell r="I1883">
            <v>380</v>
          </cell>
          <cell r="J1883">
            <v>90060</v>
          </cell>
          <cell r="K1883">
            <v>2524</v>
          </cell>
          <cell r="L1883">
            <v>598188</v>
          </cell>
          <cell r="M1883">
            <v>0</v>
          </cell>
          <cell r="N1883">
            <v>0</v>
          </cell>
          <cell r="O1883">
            <v>2904</v>
          </cell>
          <cell r="P1883">
            <v>688248</v>
          </cell>
        </row>
        <row r="1884">
          <cell r="E1884" t="str">
            <v>합성수절목</v>
          </cell>
          <cell r="F1884" t="str">
            <v>25x25x35.5</v>
          </cell>
          <cell r="G1884" t="str">
            <v>m</v>
          </cell>
          <cell r="H1884">
            <v>118.5</v>
          </cell>
          <cell r="I1884">
            <v>420</v>
          </cell>
          <cell r="J1884">
            <v>49770</v>
          </cell>
          <cell r="K1884">
            <v>2845</v>
          </cell>
          <cell r="L1884">
            <v>337132</v>
          </cell>
          <cell r="M1884">
            <v>0</v>
          </cell>
          <cell r="N1884">
            <v>0</v>
          </cell>
          <cell r="O1884">
            <v>3265</v>
          </cell>
          <cell r="P1884">
            <v>386902</v>
          </cell>
        </row>
        <row r="1885">
          <cell r="E1885" t="str">
            <v>뒷채움재소할</v>
          </cell>
          <cell r="F1885" t="str">
            <v>백호우0.7+브레이카</v>
          </cell>
          <cell r="G1885" t="str">
            <v>㎥</v>
          </cell>
          <cell r="H1885">
            <v>108.88</v>
          </cell>
          <cell r="I1885">
            <v>1506</v>
          </cell>
          <cell r="J1885">
            <v>163973</v>
          </cell>
          <cell r="K1885">
            <v>5490</v>
          </cell>
          <cell r="L1885">
            <v>597751</v>
          </cell>
          <cell r="M1885">
            <v>6210</v>
          </cell>
          <cell r="N1885">
            <v>676144</v>
          </cell>
          <cell r="O1885">
            <v>13206</v>
          </cell>
          <cell r="P1885">
            <v>1437868</v>
          </cell>
        </row>
        <row r="1886">
          <cell r="E1886" t="str">
            <v>기초다짐및뒷채움</v>
          </cell>
          <cell r="F1886" t="str">
            <v>백호우0.7+인력</v>
          </cell>
          <cell r="G1886" t="str">
            <v>㎥</v>
          </cell>
          <cell r="H1886">
            <v>104.69</v>
          </cell>
          <cell r="I1886">
            <v>110</v>
          </cell>
          <cell r="J1886">
            <v>11515</v>
          </cell>
          <cell r="K1886">
            <v>357</v>
          </cell>
          <cell r="L1886">
            <v>37374</v>
          </cell>
          <cell r="M1886">
            <v>329</v>
          </cell>
          <cell r="N1886">
            <v>34443</v>
          </cell>
          <cell r="O1886">
            <v>796</v>
          </cell>
          <cell r="P1886">
            <v>83332</v>
          </cell>
        </row>
        <row r="1887">
          <cell r="E1887" t="str">
            <v>비계(강관)</v>
          </cell>
          <cell r="F1887" t="str">
            <v>3개월</v>
          </cell>
          <cell r="G1887" t="str">
            <v>㎡</v>
          </cell>
          <cell r="H1887">
            <v>803.2</v>
          </cell>
          <cell r="I1887">
            <v>1990</v>
          </cell>
          <cell r="J1887">
            <v>1598368</v>
          </cell>
          <cell r="K1887">
            <v>2781</v>
          </cell>
          <cell r="L1887">
            <v>2233699</v>
          </cell>
          <cell r="M1887">
            <v>0</v>
          </cell>
          <cell r="N1887">
            <v>0</v>
          </cell>
          <cell r="O1887">
            <v>4771</v>
          </cell>
          <cell r="P1887">
            <v>3832067</v>
          </cell>
        </row>
        <row r="1888">
          <cell r="E1888" t="str">
            <v>SPACER설치</v>
          </cell>
          <cell r="F1888" t="str">
            <v>하부,프라스틱제25m/m</v>
          </cell>
          <cell r="G1888" t="str">
            <v>㎡</v>
          </cell>
          <cell r="H1888">
            <v>352.53</v>
          </cell>
          <cell r="I1888">
            <v>20</v>
          </cell>
          <cell r="J1888">
            <v>7050</v>
          </cell>
          <cell r="K1888">
            <v>0</v>
          </cell>
          <cell r="L1888">
            <v>0</v>
          </cell>
          <cell r="M1888">
            <v>0</v>
          </cell>
          <cell r="N1888">
            <v>0</v>
          </cell>
          <cell r="O1888">
            <v>20</v>
          </cell>
          <cell r="P1888">
            <v>7050</v>
          </cell>
        </row>
        <row r="1889">
          <cell r="E1889" t="str">
            <v>SPACER설치</v>
          </cell>
          <cell r="F1889" t="str">
            <v>벽체,도너츠형50m/m</v>
          </cell>
          <cell r="G1889" t="str">
            <v>㎡</v>
          </cell>
          <cell r="H1889">
            <v>526.72</v>
          </cell>
          <cell r="I1889">
            <v>32</v>
          </cell>
          <cell r="J1889">
            <v>16855</v>
          </cell>
          <cell r="K1889">
            <v>0</v>
          </cell>
          <cell r="L1889">
            <v>0</v>
          </cell>
          <cell r="M1889">
            <v>0</v>
          </cell>
          <cell r="N1889">
            <v>0</v>
          </cell>
          <cell r="O1889">
            <v>32</v>
          </cell>
          <cell r="P1889">
            <v>16855</v>
          </cell>
        </row>
        <row r="1890">
          <cell r="E1890" t="str">
            <v>쇠흙손마감</v>
          </cell>
          <cell r="F1890" t="str">
            <v/>
          </cell>
          <cell r="G1890" t="str">
            <v>㎡</v>
          </cell>
          <cell r="H1890">
            <v>35.549999999999997</v>
          </cell>
          <cell r="I1890">
            <v>0</v>
          </cell>
          <cell r="J1890">
            <v>0</v>
          </cell>
          <cell r="K1890">
            <v>2959</v>
          </cell>
          <cell r="L1890">
            <v>105192</v>
          </cell>
          <cell r="M1890">
            <v>0</v>
          </cell>
          <cell r="N1890">
            <v>0</v>
          </cell>
          <cell r="O1890">
            <v>2959</v>
          </cell>
          <cell r="P1890">
            <v>105192</v>
          </cell>
        </row>
        <row r="1891">
          <cell r="E1891" t="str">
            <v>다)E~F구간,H=5.50~2.50m</v>
          </cell>
          <cell r="F1891" t="str">
            <v>L=73.50m</v>
          </cell>
          <cell r="G1891" t="str">
            <v/>
          </cell>
          <cell r="H1891">
            <v>0</v>
          </cell>
          <cell r="J1891">
            <v>0</v>
          </cell>
          <cell r="L1891">
            <v>0</v>
          </cell>
          <cell r="N1891">
            <v>0</v>
          </cell>
          <cell r="O1891">
            <v>0</v>
          </cell>
          <cell r="P1891">
            <v>0</v>
          </cell>
        </row>
        <row r="1892">
          <cell r="E1892" t="str">
            <v>콘크리트</v>
          </cell>
          <cell r="F1892" t="str">
            <v>레미콘25-210-15</v>
          </cell>
          <cell r="G1892" t="str">
            <v>㎥</v>
          </cell>
          <cell r="H1892">
            <v>194.52</v>
          </cell>
          <cell r="J1892">
            <v>0</v>
          </cell>
          <cell r="L1892">
            <v>0</v>
          </cell>
          <cell r="N1892">
            <v>0</v>
          </cell>
          <cell r="O1892">
            <v>0</v>
          </cell>
          <cell r="P1892">
            <v>0</v>
          </cell>
        </row>
        <row r="1893">
          <cell r="E1893" t="str">
            <v>콘크리트</v>
          </cell>
          <cell r="F1893" t="str">
            <v>레미콘25-180-15</v>
          </cell>
          <cell r="G1893" t="str">
            <v>㎥</v>
          </cell>
          <cell r="H1893">
            <v>22.17</v>
          </cell>
          <cell r="J1893">
            <v>0</v>
          </cell>
          <cell r="L1893">
            <v>0</v>
          </cell>
          <cell r="N1893">
            <v>0</v>
          </cell>
          <cell r="O1893">
            <v>0</v>
          </cell>
          <cell r="P1893">
            <v>0</v>
          </cell>
        </row>
        <row r="1894">
          <cell r="E1894" t="str">
            <v>펌프차타설100㎥미만</v>
          </cell>
          <cell r="F1894" t="str">
            <v>슬럼프15cm철근</v>
          </cell>
          <cell r="G1894" t="str">
            <v>㎥</v>
          </cell>
          <cell r="H1894">
            <v>192.59</v>
          </cell>
          <cell r="I1894">
            <v>627</v>
          </cell>
          <cell r="J1894">
            <v>120753</v>
          </cell>
          <cell r="K1894">
            <v>6787</v>
          </cell>
          <cell r="L1894">
            <v>1307108</v>
          </cell>
          <cell r="M1894">
            <v>4035</v>
          </cell>
          <cell r="N1894">
            <v>777100</v>
          </cell>
          <cell r="O1894">
            <v>11449</v>
          </cell>
          <cell r="P1894">
            <v>2204961</v>
          </cell>
        </row>
        <row r="1895">
          <cell r="E1895" t="str">
            <v>레미콘타설</v>
          </cell>
          <cell r="F1895" t="str">
            <v>무근</v>
          </cell>
          <cell r="G1895" t="str">
            <v>㎥</v>
          </cell>
          <cell r="H1895">
            <v>21.74</v>
          </cell>
          <cell r="I1895">
            <v>0</v>
          </cell>
          <cell r="J1895">
            <v>0</v>
          </cell>
          <cell r="K1895">
            <v>19623</v>
          </cell>
          <cell r="L1895">
            <v>426604</v>
          </cell>
          <cell r="M1895">
            <v>0</v>
          </cell>
          <cell r="N1895">
            <v>0</v>
          </cell>
          <cell r="O1895">
            <v>19623</v>
          </cell>
          <cell r="P1895">
            <v>426604</v>
          </cell>
        </row>
        <row r="1896">
          <cell r="E1896" t="str">
            <v>합판거푸집(폼타이)</v>
          </cell>
          <cell r="F1896" t="str">
            <v>4회</v>
          </cell>
          <cell r="G1896" t="str">
            <v>㎡</v>
          </cell>
          <cell r="H1896">
            <v>273.52999999999997</v>
          </cell>
          <cell r="I1896">
            <v>5972</v>
          </cell>
          <cell r="J1896">
            <v>1633521</v>
          </cell>
          <cell r="K1896">
            <v>11540</v>
          </cell>
          <cell r="L1896">
            <v>3156536</v>
          </cell>
          <cell r="M1896">
            <v>0</v>
          </cell>
          <cell r="N1896">
            <v>0</v>
          </cell>
          <cell r="O1896">
            <v>17512</v>
          </cell>
          <cell r="P1896">
            <v>4790057</v>
          </cell>
        </row>
        <row r="1897">
          <cell r="E1897" t="str">
            <v>합판거푸집</v>
          </cell>
          <cell r="F1897" t="str">
            <v>5회</v>
          </cell>
          <cell r="G1897" t="str">
            <v>㎡</v>
          </cell>
          <cell r="H1897">
            <v>61.97</v>
          </cell>
          <cell r="I1897">
            <v>3612</v>
          </cell>
          <cell r="J1897">
            <v>223835</v>
          </cell>
          <cell r="K1897">
            <v>7893</v>
          </cell>
          <cell r="L1897">
            <v>489129</v>
          </cell>
          <cell r="M1897">
            <v>0</v>
          </cell>
          <cell r="N1897">
            <v>0</v>
          </cell>
          <cell r="O1897">
            <v>11505</v>
          </cell>
          <cell r="P1897">
            <v>712964</v>
          </cell>
        </row>
        <row r="1898">
          <cell r="E1898" t="str">
            <v>합판거푸집</v>
          </cell>
          <cell r="F1898" t="str">
            <v>6회</v>
          </cell>
          <cell r="G1898" t="str">
            <v>㎡</v>
          </cell>
          <cell r="H1898">
            <v>14.7</v>
          </cell>
          <cell r="I1898">
            <v>3378</v>
          </cell>
          <cell r="J1898">
            <v>49656</v>
          </cell>
          <cell r="K1898">
            <v>7385</v>
          </cell>
          <cell r="L1898">
            <v>108559</v>
          </cell>
          <cell r="M1898">
            <v>0</v>
          </cell>
          <cell r="N1898">
            <v>0</v>
          </cell>
          <cell r="O1898">
            <v>10763</v>
          </cell>
          <cell r="P1898">
            <v>158215</v>
          </cell>
        </row>
        <row r="1899">
          <cell r="E1899" t="str">
            <v>유로폼(벽체)</v>
          </cell>
          <cell r="G1899" t="str">
            <v>㎡</v>
          </cell>
          <cell r="H1899">
            <v>282.67</v>
          </cell>
          <cell r="I1899">
            <v>2120</v>
          </cell>
          <cell r="J1899">
            <v>599260</v>
          </cell>
          <cell r="K1899">
            <v>8335</v>
          </cell>
          <cell r="L1899">
            <v>2356054</v>
          </cell>
          <cell r="M1899">
            <v>0</v>
          </cell>
          <cell r="N1899">
            <v>0</v>
          </cell>
          <cell r="O1899">
            <v>10455</v>
          </cell>
          <cell r="P1899">
            <v>2955314</v>
          </cell>
        </row>
        <row r="1900">
          <cell r="E1900" t="str">
            <v>문양거푸집</v>
          </cell>
          <cell r="F1900" t="str">
            <v>PE코팅,T=25m/m</v>
          </cell>
          <cell r="G1900" t="str">
            <v>㎡</v>
          </cell>
          <cell r="H1900">
            <v>224.77</v>
          </cell>
          <cell r="I1900">
            <v>0</v>
          </cell>
          <cell r="J1900">
            <v>0</v>
          </cell>
          <cell r="K1900">
            <v>13589</v>
          </cell>
          <cell r="L1900">
            <v>3054399</v>
          </cell>
          <cell r="M1900">
            <v>0</v>
          </cell>
          <cell r="N1900">
            <v>0</v>
          </cell>
          <cell r="O1900">
            <v>13589</v>
          </cell>
          <cell r="P1900">
            <v>3054399</v>
          </cell>
        </row>
        <row r="1901">
          <cell r="E1901" t="str">
            <v>철근</v>
          </cell>
          <cell r="F1901" t="str">
            <v>D13~22</v>
          </cell>
          <cell r="G1901" t="str">
            <v>Ton</v>
          </cell>
          <cell r="H1901">
            <v>21.004000000000001</v>
          </cell>
          <cell r="J1901">
            <v>0</v>
          </cell>
          <cell r="L1901">
            <v>0</v>
          </cell>
          <cell r="N1901">
            <v>0</v>
          </cell>
          <cell r="O1901">
            <v>0</v>
          </cell>
          <cell r="P1901">
            <v>0</v>
          </cell>
        </row>
        <row r="1902">
          <cell r="E1902" t="str">
            <v>철근가공조립</v>
          </cell>
          <cell r="F1902" t="str">
            <v>보통</v>
          </cell>
          <cell r="G1902" t="str">
            <v>Ton</v>
          </cell>
          <cell r="H1902">
            <v>20.391999999999999</v>
          </cell>
          <cell r="I1902">
            <v>9137</v>
          </cell>
          <cell r="J1902">
            <v>186321</v>
          </cell>
          <cell r="K1902">
            <v>343119</v>
          </cell>
          <cell r="L1902">
            <v>6996882</v>
          </cell>
          <cell r="M1902">
            <v>0</v>
          </cell>
          <cell r="N1902">
            <v>0</v>
          </cell>
          <cell r="O1902">
            <v>352256</v>
          </cell>
          <cell r="P1902">
            <v>7183203</v>
          </cell>
        </row>
        <row r="1903">
          <cell r="E1903" t="str">
            <v>PVC파이프설치</v>
          </cell>
          <cell r="F1903" t="str">
            <v>Φ75m/mT=5.9m/mVG-1(=VP)</v>
          </cell>
          <cell r="G1903" t="str">
            <v>m</v>
          </cell>
          <cell r="H1903">
            <v>52.22</v>
          </cell>
          <cell r="I1903">
            <v>3296</v>
          </cell>
          <cell r="J1903">
            <v>172117</v>
          </cell>
          <cell r="K1903">
            <v>164</v>
          </cell>
          <cell r="L1903">
            <v>8564</v>
          </cell>
          <cell r="M1903">
            <v>0</v>
          </cell>
          <cell r="N1903">
            <v>0</v>
          </cell>
          <cell r="O1903">
            <v>3460</v>
          </cell>
          <cell r="P1903">
            <v>180681</v>
          </cell>
        </row>
        <row r="1904">
          <cell r="E1904" t="str">
            <v>P.S면목</v>
          </cell>
          <cell r="F1904" t="str">
            <v>21.2x21.2x30</v>
          </cell>
          <cell r="G1904" t="str">
            <v>m</v>
          </cell>
          <cell r="H1904">
            <v>147</v>
          </cell>
          <cell r="I1904">
            <v>380</v>
          </cell>
          <cell r="J1904">
            <v>55860</v>
          </cell>
          <cell r="K1904">
            <v>2524</v>
          </cell>
          <cell r="L1904">
            <v>371028</v>
          </cell>
          <cell r="M1904">
            <v>0</v>
          </cell>
          <cell r="N1904">
            <v>0</v>
          </cell>
          <cell r="O1904">
            <v>2904</v>
          </cell>
          <cell r="P1904">
            <v>426888</v>
          </cell>
        </row>
        <row r="1905">
          <cell r="E1905" t="str">
            <v>합성수절목</v>
          </cell>
          <cell r="F1905" t="str">
            <v>25x25x35.5</v>
          </cell>
          <cell r="G1905" t="str">
            <v>m</v>
          </cell>
          <cell r="H1905">
            <v>73.5</v>
          </cell>
          <cell r="I1905">
            <v>420</v>
          </cell>
          <cell r="J1905">
            <v>30870</v>
          </cell>
          <cell r="K1905">
            <v>2845</v>
          </cell>
          <cell r="L1905">
            <v>209107</v>
          </cell>
          <cell r="M1905">
            <v>0</v>
          </cell>
          <cell r="N1905">
            <v>0</v>
          </cell>
          <cell r="O1905">
            <v>3265</v>
          </cell>
          <cell r="P1905">
            <v>239977</v>
          </cell>
        </row>
        <row r="1906">
          <cell r="E1906" t="str">
            <v>뒷채움재소할</v>
          </cell>
          <cell r="F1906" t="str">
            <v>백호우0.7+브레이카</v>
          </cell>
          <cell r="G1906" t="str">
            <v>㎥</v>
          </cell>
          <cell r="H1906">
            <v>60.96</v>
          </cell>
          <cell r="I1906">
            <v>1506</v>
          </cell>
          <cell r="J1906">
            <v>91805</v>
          </cell>
          <cell r="K1906">
            <v>5490</v>
          </cell>
          <cell r="L1906">
            <v>334670</v>
          </cell>
          <cell r="M1906">
            <v>6210</v>
          </cell>
          <cell r="N1906">
            <v>378561</v>
          </cell>
          <cell r="O1906">
            <v>13206</v>
          </cell>
          <cell r="P1906">
            <v>805036</v>
          </cell>
        </row>
        <row r="1907">
          <cell r="E1907" t="str">
            <v>기초다짐및뒷채움</v>
          </cell>
          <cell r="F1907" t="str">
            <v>백호우0.7+인력</v>
          </cell>
          <cell r="G1907" t="str">
            <v>㎥</v>
          </cell>
          <cell r="H1907">
            <v>58.61</v>
          </cell>
          <cell r="I1907">
            <v>110</v>
          </cell>
          <cell r="J1907">
            <v>6447</v>
          </cell>
          <cell r="K1907">
            <v>357</v>
          </cell>
          <cell r="L1907">
            <v>20923</v>
          </cell>
          <cell r="M1907">
            <v>329</v>
          </cell>
          <cell r="N1907">
            <v>19282</v>
          </cell>
          <cell r="O1907">
            <v>796</v>
          </cell>
          <cell r="P1907">
            <v>46652</v>
          </cell>
        </row>
        <row r="1908">
          <cell r="E1908" t="str">
            <v>비계(강관)</v>
          </cell>
          <cell r="F1908" t="str">
            <v>3개월</v>
          </cell>
          <cell r="G1908" t="str">
            <v>㎡</v>
          </cell>
          <cell r="H1908">
            <v>433.75</v>
          </cell>
          <cell r="I1908">
            <v>1990</v>
          </cell>
          <cell r="J1908">
            <v>863162</v>
          </cell>
          <cell r="K1908">
            <v>2781</v>
          </cell>
          <cell r="L1908">
            <v>1206258</v>
          </cell>
          <cell r="M1908">
            <v>0</v>
          </cell>
          <cell r="N1908">
            <v>0</v>
          </cell>
          <cell r="O1908">
            <v>4771</v>
          </cell>
          <cell r="P1908">
            <v>2069420</v>
          </cell>
        </row>
        <row r="1909">
          <cell r="E1909" t="str">
            <v>SPACER설치</v>
          </cell>
          <cell r="F1909" t="str">
            <v>하부,프라스틱제25m/m</v>
          </cell>
          <cell r="G1909" t="str">
            <v>㎡</v>
          </cell>
          <cell r="H1909">
            <v>200.7</v>
          </cell>
          <cell r="I1909">
            <v>20</v>
          </cell>
          <cell r="J1909">
            <v>4014</v>
          </cell>
          <cell r="K1909">
            <v>0</v>
          </cell>
          <cell r="L1909">
            <v>0</v>
          </cell>
          <cell r="M1909">
            <v>0</v>
          </cell>
          <cell r="N1909">
            <v>0</v>
          </cell>
          <cell r="O1909">
            <v>20</v>
          </cell>
          <cell r="P1909">
            <v>4014</v>
          </cell>
        </row>
        <row r="1910">
          <cell r="E1910" t="str">
            <v>SPACER설치</v>
          </cell>
          <cell r="F1910" t="str">
            <v>벽체,도너츠형50m/m</v>
          </cell>
          <cell r="G1910" t="str">
            <v>㎡</v>
          </cell>
          <cell r="H1910">
            <v>303.12</v>
          </cell>
          <cell r="I1910">
            <v>32</v>
          </cell>
          <cell r="J1910">
            <v>9699</v>
          </cell>
          <cell r="K1910">
            <v>0</v>
          </cell>
          <cell r="L1910">
            <v>0</v>
          </cell>
          <cell r="M1910">
            <v>0</v>
          </cell>
          <cell r="N1910">
            <v>0</v>
          </cell>
          <cell r="O1910">
            <v>32</v>
          </cell>
          <cell r="P1910">
            <v>9699</v>
          </cell>
        </row>
        <row r="1911">
          <cell r="E1911" t="str">
            <v>쇠흙손마감</v>
          </cell>
          <cell r="F1911" t="str">
            <v/>
          </cell>
          <cell r="G1911" t="str">
            <v>㎡</v>
          </cell>
          <cell r="H1911">
            <v>22.05</v>
          </cell>
          <cell r="I1911">
            <v>0</v>
          </cell>
          <cell r="J1911">
            <v>0</v>
          </cell>
          <cell r="K1911">
            <v>2959</v>
          </cell>
          <cell r="L1911">
            <v>65245</v>
          </cell>
          <cell r="M1911">
            <v>0</v>
          </cell>
          <cell r="N1911">
            <v>0</v>
          </cell>
          <cell r="O1911">
            <v>2959</v>
          </cell>
          <cell r="P1911">
            <v>65245</v>
          </cell>
        </row>
        <row r="1912">
          <cell r="E1912" t="str">
            <v>라)G~H구간,H=1.50~2.50m</v>
          </cell>
          <cell r="F1912" t="str">
            <v>L=191.30m</v>
          </cell>
          <cell r="G1912" t="str">
            <v/>
          </cell>
          <cell r="H1912">
            <v>0</v>
          </cell>
          <cell r="J1912">
            <v>0</v>
          </cell>
          <cell r="L1912">
            <v>0</v>
          </cell>
          <cell r="N1912">
            <v>0</v>
          </cell>
          <cell r="O1912">
            <v>0</v>
          </cell>
          <cell r="P1912">
            <v>0</v>
          </cell>
        </row>
        <row r="1913">
          <cell r="E1913" t="str">
            <v>콘크리트</v>
          </cell>
          <cell r="F1913" t="str">
            <v>레미콘25-210-15</v>
          </cell>
          <cell r="G1913" t="str">
            <v>㎥</v>
          </cell>
          <cell r="H1913">
            <v>266.5</v>
          </cell>
          <cell r="J1913">
            <v>0</v>
          </cell>
          <cell r="L1913">
            <v>0</v>
          </cell>
          <cell r="N1913">
            <v>0</v>
          </cell>
          <cell r="O1913">
            <v>0</v>
          </cell>
          <cell r="P1913">
            <v>0</v>
          </cell>
        </row>
        <row r="1914">
          <cell r="E1914" t="str">
            <v>콘크리트</v>
          </cell>
          <cell r="F1914" t="str">
            <v>레미콘25-180-15</v>
          </cell>
          <cell r="G1914" t="str">
            <v>㎥</v>
          </cell>
          <cell r="H1914">
            <v>40.21</v>
          </cell>
          <cell r="J1914">
            <v>0</v>
          </cell>
          <cell r="L1914">
            <v>0</v>
          </cell>
          <cell r="N1914">
            <v>0</v>
          </cell>
          <cell r="O1914">
            <v>0</v>
          </cell>
          <cell r="P1914">
            <v>0</v>
          </cell>
        </row>
        <row r="1915">
          <cell r="E1915" t="str">
            <v>펌프차타설100㎥미만</v>
          </cell>
          <cell r="F1915" t="str">
            <v>슬럼프15cm철근</v>
          </cell>
          <cell r="G1915" t="str">
            <v>㎥</v>
          </cell>
          <cell r="H1915">
            <v>263.86</v>
          </cell>
          <cell r="I1915">
            <v>627</v>
          </cell>
          <cell r="J1915">
            <v>165440</v>
          </cell>
          <cell r="K1915">
            <v>6787</v>
          </cell>
          <cell r="L1915">
            <v>1790817</v>
          </cell>
          <cell r="M1915">
            <v>4035</v>
          </cell>
          <cell r="N1915">
            <v>1064675</v>
          </cell>
          <cell r="O1915">
            <v>11449</v>
          </cell>
          <cell r="P1915">
            <v>3020932</v>
          </cell>
        </row>
        <row r="1916">
          <cell r="E1916" t="str">
            <v>레미콘타설</v>
          </cell>
          <cell r="F1916" t="str">
            <v>무근</v>
          </cell>
          <cell r="G1916" t="str">
            <v>㎥</v>
          </cell>
          <cell r="H1916">
            <v>39.409999999999997</v>
          </cell>
          <cell r="I1916">
            <v>0</v>
          </cell>
          <cell r="J1916">
            <v>0</v>
          </cell>
          <cell r="K1916">
            <v>19623</v>
          </cell>
          <cell r="L1916">
            <v>773342</v>
          </cell>
          <cell r="M1916">
            <v>0</v>
          </cell>
          <cell r="N1916">
            <v>0</v>
          </cell>
          <cell r="O1916">
            <v>19623</v>
          </cell>
          <cell r="P1916">
            <v>773342</v>
          </cell>
        </row>
        <row r="1917">
          <cell r="E1917" t="str">
            <v>합판거푸집(폼타이)</v>
          </cell>
          <cell r="F1917" t="str">
            <v>4회</v>
          </cell>
          <cell r="G1917" t="str">
            <v>㎡</v>
          </cell>
          <cell r="H1917">
            <v>393.11</v>
          </cell>
          <cell r="I1917">
            <v>5972</v>
          </cell>
          <cell r="J1917">
            <v>2347652</v>
          </cell>
          <cell r="K1917">
            <v>11540</v>
          </cell>
          <cell r="L1917">
            <v>4536489</v>
          </cell>
          <cell r="M1917">
            <v>0</v>
          </cell>
          <cell r="N1917">
            <v>0</v>
          </cell>
          <cell r="O1917">
            <v>17512</v>
          </cell>
          <cell r="P1917">
            <v>6884141</v>
          </cell>
        </row>
        <row r="1918">
          <cell r="E1918" t="str">
            <v>합판거푸집</v>
          </cell>
          <cell r="F1918" t="str">
            <v>5회</v>
          </cell>
          <cell r="G1918" t="str">
            <v>㎡</v>
          </cell>
          <cell r="H1918">
            <v>179.31</v>
          </cell>
          <cell r="I1918">
            <v>3612</v>
          </cell>
          <cell r="J1918">
            <v>647667</v>
          </cell>
          <cell r="K1918">
            <v>7893</v>
          </cell>
          <cell r="L1918">
            <v>1415293</v>
          </cell>
          <cell r="M1918">
            <v>0</v>
          </cell>
          <cell r="N1918">
            <v>0</v>
          </cell>
          <cell r="O1918">
            <v>11505</v>
          </cell>
          <cell r="P1918">
            <v>2062960</v>
          </cell>
        </row>
        <row r="1919">
          <cell r="E1919" t="str">
            <v>합판거푸집</v>
          </cell>
          <cell r="F1919" t="str">
            <v>6회</v>
          </cell>
          <cell r="G1919" t="str">
            <v>㎡</v>
          </cell>
          <cell r="H1919">
            <v>38.26</v>
          </cell>
          <cell r="I1919">
            <v>3378</v>
          </cell>
          <cell r="J1919">
            <v>129242</v>
          </cell>
          <cell r="K1919">
            <v>7385</v>
          </cell>
          <cell r="L1919">
            <v>282550</v>
          </cell>
          <cell r="M1919">
            <v>0</v>
          </cell>
          <cell r="N1919">
            <v>0</v>
          </cell>
          <cell r="O1919">
            <v>10763</v>
          </cell>
          <cell r="P1919">
            <v>411792</v>
          </cell>
        </row>
        <row r="1920">
          <cell r="E1920" t="str">
            <v>유로폼(벽체)</v>
          </cell>
          <cell r="G1920" t="str">
            <v>㎡</v>
          </cell>
          <cell r="H1920">
            <v>372.61</v>
          </cell>
          <cell r="I1920">
            <v>2120</v>
          </cell>
          <cell r="J1920">
            <v>789933</v>
          </cell>
          <cell r="K1920">
            <v>8335</v>
          </cell>
          <cell r="L1920">
            <v>3105704</v>
          </cell>
          <cell r="M1920">
            <v>0</v>
          </cell>
          <cell r="N1920">
            <v>0</v>
          </cell>
          <cell r="O1920">
            <v>10455</v>
          </cell>
          <cell r="P1920">
            <v>3895637</v>
          </cell>
        </row>
        <row r="1921">
          <cell r="E1921" t="str">
            <v>문양거푸집</v>
          </cell>
          <cell r="F1921" t="str">
            <v>PE코팅,T=25m/m</v>
          </cell>
          <cell r="G1921" t="str">
            <v>㎡</v>
          </cell>
          <cell r="H1921">
            <v>230.57</v>
          </cell>
          <cell r="I1921">
            <v>0</v>
          </cell>
          <cell r="J1921">
            <v>0</v>
          </cell>
          <cell r="K1921">
            <v>13589</v>
          </cell>
          <cell r="L1921">
            <v>3133215</v>
          </cell>
          <cell r="M1921">
            <v>0</v>
          </cell>
          <cell r="N1921">
            <v>0</v>
          </cell>
          <cell r="O1921">
            <v>13589</v>
          </cell>
          <cell r="P1921">
            <v>3133215</v>
          </cell>
        </row>
        <row r="1922">
          <cell r="E1922" t="str">
            <v>철근</v>
          </cell>
          <cell r="F1922" t="str">
            <v>SD30,D13~16m/m</v>
          </cell>
          <cell r="G1922" t="str">
            <v>Ton</v>
          </cell>
          <cell r="H1922">
            <v>22.939</v>
          </cell>
          <cell r="J1922">
            <v>0</v>
          </cell>
          <cell r="L1922">
            <v>0</v>
          </cell>
          <cell r="N1922">
            <v>0</v>
          </cell>
          <cell r="O1922">
            <v>0</v>
          </cell>
          <cell r="P1922">
            <v>0</v>
          </cell>
        </row>
        <row r="1923">
          <cell r="E1923" t="str">
            <v>철근가공조립</v>
          </cell>
          <cell r="F1923" t="str">
            <v>보통</v>
          </cell>
          <cell r="G1923" t="str">
            <v>Ton</v>
          </cell>
          <cell r="H1923">
            <v>22.271000000000001</v>
          </cell>
          <cell r="I1923">
            <v>9137</v>
          </cell>
          <cell r="J1923">
            <v>203490</v>
          </cell>
          <cell r="K1923">
            <v>343119</v>
          </cell>
          <cell r="L1923">
            <v>7641603</v>
          </cell>
          <cell r="M1923">
            <v>0</v>
          </cell>
          <cell r="N1923">
            <v>0</v>
          </cell>
          <cell r="O1923">
            <v>352256</v>
          </cell>
          <cell r="P1923">
            <v>7845093</v>
          </cell>
        </row>
        <row r="1924">
          <cell r="E1924" t="str">
            <v>PVC파이프설치</v>
          </cell>
          <cell r="F1924" t="str">
            <v>Φ75m/mT=5.9m/mVG-1(=VP)</v>
          </cell>
          <cell r="G1924" t="str">
            <v>m</v>
          </cell>
          <cell r="H1924">
            <v>53.3</v>
          </cell>
          <cell r="I1924">
            <v>3296</v>
          </cell>
          <cell r="J1924">
            <v>175676</v>
          </cell>
          <cell r="K1924">
            <v>164</v>
          </cell>
          <cell r="L1924">
            <v>8741</v>
          </cell>
          <cell r="M1924">
            <v>0</v>
          </cell>
          <cell r="N1924">
            <v>0</v>
          </cell>
          <cell r="O1924">
            <v>3460</v>
          </cell>
          <cell r="P1924">
            <v>184417</v>
          </cell>
        </row>
        <row r="1925">
          <cell r="E1925" t="str">
            <v>P.S면목</v>
          </cell>
          <cell r="F1925" t="str">
            <v>21.2x21.2x30</v>
          </cell>
          <cell r="G1925" t="str">
            <v>m</v>
          </cell>
          <cell r="H1925">
            <v>382.6</v>
          </cell>
          <cell r="I1925">
            <v>380</v>
          </cell>
          <cell r="J1925">
            <v>145388</v>
          </cell>
          <cell r="K1925">
            <v>2524</v>
          </cell>
          <cell r="L1925">
            <v>965682</v>
          </cell>
          <cell r="M1925">
            <v>0</v>
          </cell>
          <cell r="N1925">
            <v>0</v>
          </cell>
          <cell r="O1925">
            <v>2904</v>
          </cell>
          <cell r="P1925">
            <v>1111070</v>
          </cell>
        </row>
        <row r="1926">
          <cell r="E1926" t="str">
            <v>합성수절목</v>
          </cell>
          <cell r="F1926" t="str">
            <v>25x25x35.5</v>
          </cell>
          <cell r="G1926" t="str">
            <v>m</v>
          </cell>
          <cell r="H1926">
            <v>191.3</v>
          </cell>
          <cell r="I1926">
            <v>420</v>
          </cell>
          <cell r="J1926">
            <v>80346</v>
          </cell>
          <cell r="K1926">
            <v>2845</v>
          </cell>
          <cell r="L1926">
            <v>544248</v>
          </cell>
          <cell r="M1926">
            <v>0</v>
          </cell>
          <cell r="N1926">
            <v>0</v>
          </cell>
          <cell r="O1926">
            <v>3265</v>
          </cell>
          <cell r="P1926">
            <v>624594</v>
          </cell>
        </row>
        <row r="1927">
          <cell r="E1927" t="str">
            <v>뒷채움재소할</v>
          </cell>
          <cell r="F1927" t="str">
            <v>백호우0.7+브레이카</v>
          </cell>
          <cell r="G1927" t="str">
            <v>㎥</v>
          </cell>
          <cell r="H1927">
            <v>48.06</v>
          </cell>
          <cell r="I1927">
            <v>1506</v>
          </cell>
          <cell r="J1927">
            <v>72378</v>
          </cell>
          <cell r="K1927">
            <v>5490</v>
          </cell>
          <cell r="L1927">
            <v>263849</v>
          </cell>
          <cell r="M1927">
            <v>6210</v>
          </cell>
          <cell r="N1927">
            <v>298452</v>
          </cell>
          <cell r="O1927">
            <v>13206</v>
          </cell>
          <cell r="P1927">
            <v>634679</v>
          </cell>
        </row>
        <row r="1928">
          <cell r="E1928" t="str">
            <v>기초다짐및뒷채움</v>
          </cell>
          <cell r="F1928" t="str">
            <v>백호우0.7+인력</v>
          </cell>
          <cell r="G1928" t="str">
            <v>㎥</v>
          </cell>
          <cell r="H1928">
            <v>46.21</v>
          </cell>
          <cell r="I1928">
            <v>110</v>
          </cell>
          <cell r="J1928">
            <v>5083</v>
          </cell>
          <cell r="K1928">
            <v>357</v>
          </cell>
          <cell r="L1928">
            <v>16496</v>
          </cell>
          <cell r="M1928">
            <v>329</v>
          </cell>
          <cell r="N1928">
            <v>15203</v>
          </cell>
          <cell r="O1928">
            <v>796</v>
          </cell>
          <cell r="P1928">
            <v>36782</v>
          </cell>
        </row>
        <row r="1929">
          <cell r="E1929" t="str">
            <v>SPACER설치</v>
          </cell>
          <cell r="F1929" t="str">
            <v>하부,프라스틱제25m/m</v>
          </cell>
          <cell r="G1929" t="str">
            <v>㎡</v>
          </cell>
          <cell r="H1929">
            <v>355.93</v>
          </cell>
          <cell r="I1929">
            <v>20</v>
          </cell>
          <cell r="J1929">
            <v>7118</v>
          </cell>
          <cell r="K1929">
            <v>0</v>
          </cell>
          <cell r="L1929">
            <v>0</v>
          </cell>
          <cell r="M1929">
            <v>0</v>
          </cell>
          <cell r="N1929">
            <v>0</v>
          </cell>
          <cell r="O1929">
            <v>20</v>
          </cell>
          <cell r="P1929">
            <v>7118</v>
          </cell>
        </row>
        <row r="1930">
          <cell r="E1930" t="str">
            <v>SPACER설치</v>
          </cell>
          <cell r="F1930" t="str">
            <v>벽체,도너츠형50m/m</v>
          </cell>
          <cell r="G1930" t="str">
            <v>㎡</v>
          </cell>
          <cell r="H1930">
            <v>441</v>
          </cell>
          <cell r="I1930">
            <v>32</v>
          </cell>
          <cell r="J1930">
            <v>14112</v>
          </cell>
          <cell r="K1930">
            <v>0</v>
          </cell>
          <cell r="L1930">
            <v>0</v>
          </cell>
          <cell r="M1930">
            <v>0</v>
          </cell>
          <cell r="N1930">
            <v>0</v>
          </cell>
          <cell r="O1930">
            <v>32</v>
          </cell>
          <cell r="P1930">
            <v>14112</v>
          </cell>
        </row>
        <row r="1931">
          <cell r="E1931" t="str">
            <v>쇠흙손마감</v>
          </cell>
          <cell r="F1931" t="str">
            <v/>
          </cell>
          <cell r="G1931" t="str">
            <v>㎡</v>
          </cell>
          <cell r="H1931">
            <v>57.39</v>
          </cell>
          <cell r="I1931">
            <v>0</v>
          </cell>
          <cell r="J1931">
            <v>0</v>
          </cell>
          <cell r="K1931">
            <v>2959</v>
          </cell>
          <cell r="L1931">
            <v>169817</v>
          </cell>
          <cell r="M1931">
            <v>0</v>
          </cell>
          <cell r="N1931">
            <v>0</v>
          </cell>
          <cell r="O1931">
            <v>2959</v>
          </cell>
          <cell r="P1931">
            <v>169817</v>
          </cell>
        </row>
        <row r="1932">
          <cell r="E1932" t="str">
            <v>마)I~J구간,H=2.00m</v>
          </cell>
          <cell r="F1932" t="str">
            <v>급수대구간L=7.00m</v>
          </cell>
          <cell r="G1932" t="str">
            <v/>
          </cell>
          <cell r="H1932">
            <v>0</v>
          </cell>
          <cell r="J1932">
            <v>0</v>
          </cell>
          <cell r="L1932">
            <v>0</v>
          </cell>
          <cell r="N1932">
            <v>0</v>
          </cell>
          <cell r="O1932">
            <v>0</v>
          </cell>
          <cell r="P1932">
            <v>0</v>
          </cell>
        </row>
        <row r="1933">
          <cell r="E1933" t="str">
            <v>콘크리트</v>
          </cell>
          <cell r="F1933" t="str">
            <v>레미콘25-210-15</v>
          </cell>
          <cell r="G1933" t="str">
            <v>㎥</v>
          </cell>
          <cell r="H1933">
            <v>8.56</v>
          </cell>
          <cell r="J1933">
            <v>0</v>
          </cell>
          <cell r="L1933">
            <v>0</v>
          </cell>
          <cell r="N1933">
            <v>0</v>
          </cell>
          <cell r="O1933">
            <v>0</v>
          </cell>
          <cell r="P1933">
            <v>0</v>
          </cell>
        </row>
        <row r="1934">
          <cell r="E1934" t="str">
            <v>콘크리트</v>
          </cell>
          <cell r="F1934" t="str">
            <v>레미콘25-180-15</v>
          </cell>
          <cell r="G1934" t="str">
            <v>㎥</v>
          </cell>
          <cell r="H1934">
            <v>1.43</v>
          </cell>
          <cell r="J1934">
            <v>0</v>
          </cell>
          <cell r="L1934">
            <v>0</v>
          </cell>
          <cell r="N1934">
            <v>0</v>
          </cell>
          <cell r="O1934">
            <v>0</v>
          </cell>
          <cell r="P1934">
            <v>0</v>
          </cell>
        </row>
        <row r="1935">
          <cell r="E1935" t="str">
            <v>펌프차타설100㎥미만</v>
          </cell>
          <cell r="F1935" t="str">
            <v>슬럼프15cm철근</v>
          </cell>
          <cell r="G1935" t="str">
            <v>㎥</v>
          </cell>
          <cell r="H1935">
            <v>8.4700000000000006</v>
          </cell>
          <cell r="I1935">
            <v>627</v>
          </cell>
          <cell r="J1935">
            <v>5310</v>
          </cell>
          <cell r="K1935">
            <v>6787</v>
          </cell>
          <cell r="L1935">
            <v>57485</v>
          </cell>
          <cell r="M1935">
            <v>4035</v>
          </cell>
          <cell r="N1935">
            <v>34176</v>
          </cell>
          <cell r="O1935">
            <v>11449</v>
          </cell>
          <cell r="P1935">
            <v>96971</v>
          </cell>
        </row>
        <row r="1936">
          <cell r="E1936" t="str">
            <v>레미콘타설</v>
          </cell>
          <cell r="F1936" t="str">
            <v>무근</v>
          </cell>
          <cell r="G1936" t="str">
            <v>㎥</v>
          </cell>
          <cell r="H1936">
            <v>1.4</v>
          </cell>
          <cell r="I1936">
            <v>0</v>
          </cell>
          <cell r="J1936">
            <v>0</v>
          </cell>
          <cell r="K1936">
            <v>19623</v>
          </cell>
          <cell r="L1936">
            <v>27472</v>
          </cell>
          <cell r="M1936">
            <v>0</v>
          </cell>
          <cell r="N1936">
            <v>0</v>
          </cell>
          <cell r="O1936">
            <v>19623</v>
          </cell>
          <cell r="P1936">
            <v>27472</v>
          </cell>
        </row>
        <row r="1937">
          <cell r="E1937" t="str">
            <v>합판거푸집(폼타이)</v>
          </cell>
          <cell r="F1937" t="str">
            <v>4회</v>
          </cell>
          <cell r="G1937" t="str">
            <v>㎡</v>
          </cell>
          <cell r="H1937">
            <v>11.55</v>
          </cell>
          <cell r="I1937">
            <v>5972</v>
          </cell>
          <cell r="J1937">
            <v>68976</v>
          </cell>
          <cell r="K1937">
            <v>11540</v>
          </cell>
          <cell r="L1937">
            <v>133287</v>
          </cell>
          <cell r="M1937">
            <v>0</v>
          </cell>
          <cell r="N1937">
            <v>0</v>
          </cell>
          <cell r="O1937">
            <v>17512</v>
          </cell>
          <cell r="P1937">
            <v>202263</v>
          </cell>
        </row>
        <row r="1938">
          <cell r="E1938" t="str">
            <v>합판거푸집</v>
          </cell>
          <cell r="F1938" t="str">
            <v>5회</v>
          </cell>
          <cell r="G1938" t="str">
            <v>㎡</v>
          </cell>
          <cell r="H1938">
            <v>4.9000000000000004</v>
          </cell>
          <cell r="I1938">
            <v>3612</v>
          </cell>
          <cell r="J1938">
            <v>17698</v>
          </cell>
          <cell r="K1938">
            <v>7893</v>
          </cell>
          <cell r="L1938">
            <v>38675</v>
          </cell>
          <cell r="M1938">
            <v>0</v>
          </cell>
          <cell r="N1938">
            <v>0</v>
          </cell>
          <cell r="O1938">
            <v>11505</v>
          </cell>
          <cell r="P1938">
            <v>56373</v>
          </cell>
        </row>
        <row r="1939">
          <cell r="E1939" t="str">
            <v>합판거푸집</v>
          </cell>
          <cell r="F1939" t="str">
            <v>6회</v>
          </cell>
          <cell r="G1939" t="str">
            <v>㎡</v>
          </cell>
          <cell r="H1939">
            <v>1.4</v>
          </cell>
          <cell r="I1939">
            <v>3378</v>
          </cell>
          <cell r="J1939">
            <v>4729</v>
          </cell>
          <cell r="K1939">
            <v>7385</v>
          </cell>
          <cell r="L1939">
            <v>10339</v>
          </cell>
          <cell r="M1939">
            <v>0</v>
          </cell>
          <cell r="N1939">
            <v>0</v>
          </cell>
          <cell r="O1939">
            <v>10763</v>
          </cell>
          <cell r="P1939">
            <v>15068</v>
          </cell>
        </row>
        <row r="1940">
          <cell r="E1940" t="str">
            <v>유로폼(벽체)</v>
          </cell>
          <cell r="G1940" t="str">
            <v>㎡</v>
          </cell>
          <cell r="H1940">
            <v>12.41</v>
          </cell>
          <cell r="I1940">
            <v>2120</v>
          </cell>
          <cell r="J1940">
            <v>26309</v>
          </cell>
          <cell r="K1940">
            <v>8335</v>
          </cell>
          <cell r="L1940">
            <v>103437</v>
          </cell>
          <cell r="M1940">
            <v>0</v>
          </cell>
          <cell r="N1940">
            <v>0</v>
          </cell>
          <cell r="O1940">
            <v>10455</v>
          </cell>
          <cell r="P1940">
            <v>129746</v>
          </cell>
        </row>
        <row r="1941">
          <cell r="E1941" t="str">
            <v>문양거푸집</v>
          </cell>
          <cell r="F1941" t="str">
            <v>PE코팅,T=25m/m</v>
          </cell>
          <cell r="G1941" t="str">
            <v>㎡</v>
          </cell>
          <cell r="H1941">
            <v>8.0500000000000007</v>
          </cell>
          <cell r="I1941">
            <v>0</v>
          </cell>
          <cell r="J1941">
            <v>0</v>
          </cell>
          <cell r="K1941">
            <v>13589</v>
          </cell>
          <cell r="L1941">
            <v>109391</v>
          </cell>
          <cell r="M1941">
            <v>0</v>
          </cell>
          <cell r="N1941">
            <v>0</v>
          </cell>
          <cell r="O1941">
            <v>13589</v>
          </cell>
          <cell r="P1941">
            <v>109391</v>
          </cell>
        </row>
        <row r="1942">
          <cell r="E1942" t="str">
            <v>철근</v>
          </cell>
          <cell r="F1942" t="str">
            <v>SD30,D13~16m/m</v>
          </cell>
          <cell r="G1942" t="str">
            <v>Ton</v>
          </cell>
          <cell r="H1942">
            <v>0.32400000000000001</v>
          </cell>
          <cell r="J1942">
            <v>0</v>
          </cell>
          <cell r="L1942">
            <v>0</v>
          </cell>
          <cell r="N1942">
            <v>0</v>
          </cell>
          <cell r="O1942">
            <v>0</v>
          </cell>
          <cell r="P1942">
            <v>0</v>
          </cell>
        </row>
        <row r="1943">
          <cell r="E1943" t="str">
            <v>철근가공조립</v>
          </cell>
          <cell r="F1943" t="str">
            <v>보통</v>
          </cell>
          <cell r="G1943" t="str">
            <v>Ton</v>
          </cell>
          <cell r="H1943">
            <v>0.315</v>
          </cell>
          <cell r="I1943">
            <v>9137</v>
          </cell>
          <cell r="J1943">
            <v>2878</v>
          </cell>
          <cell r="K1943">
            <v>343119</v>
          </cell>
          <cell r="L1943">
            <v>108082</v>
          </cell>
          <cell r="M1943">
            <v>0</v>
          </cell>
          <cell r="N1943">
            <v>0</v>
          </cell>
          <cell r="O1943">
            <v>352256</v>
          </cell>
          <cell r="P1943">
            <v>110960</v>
          </cell>
        </row>
        <row r="1944">
          <cell r="E1944" t="str">
            <v>PVC파이프설치</v>
          </cell>
          <cell r="F1944" t="str">
            <v>Φ75m/mT=5.9m/mVG-1(=VP)</v>
          </cell>
          <cell r="G1944" t="str">
            <v>m</v>
          </cell>
          <cell r="H1944">
            <v>1.57</v>
          </cell>
          <cell r="I1944">
            <v>3296</v>
          </cell>
          <cell r="J1944">
            <v>5174</v>
          </cell>
          <cell r="K1944">
            <v>164</v>
          </cell>
          <cell r="L1944">
            <v>257</v>
          </cell>
          <cell r="M1944">
            <v>0</v>
          </cell>
          <cell r="N1944">
            <v>0</v>
          </cell>
          <cell r="O1944">
            <v>3460</v>
          </cell>
          <cell r="P1944">
            <v>5431</v>
          </cell>
        </row>
        <row r="1945">
          <cell r="E1945" t="str">
            <v>P.S면목</v>
          </cell>
          <cell r="F1945" t="str">
            <v>21.2x21.2x30</v>
          </cell>
          <cell r="G1945" t="str">
            <v>m</v>
          </cell>
          <cell r="H1945">
            <v>14</v>
          </cell>
          <cell r="I1945">
            <v>380</v>
          </cell>
          <cell r="J1945">
            <v>5320</v>
          </cell>
          <cell r="K1945">
            <v>2524</v>
          </cell>
          <cell r="L1945">
            <v>35336</v>
          </cell>
          <cell r="M1945">
            <v>0</v>
          </cell>
          <cell r="N1945">
            <v>0</v>
          </cell>
          <cell r="O1945">
            <v>2904</v>
          </cell>
          <cell r="P1945">
            <v>40656</v>
          </cell>
        </row>
        <row r="1946">
          <cell r="E1946" t="str">
            <v>합성수절목</v>
          </cell>
          <cell r="F1946" t="str">
            <v>25x25x35.5</v>
          </cell>
          <cell r="G1946" t="str">
            <v>m</v>
          </cell>
          <cell r="H1946">
            <v>7</v>
          </cell>
          <cell r="I1946">
            <v>420</v>
          </cell>
          <cell r="J1946">
            <v>2940</v>
          </cell>
          <cell r="K1946">
            <v>2845</v>
          </cell>
          <cell r="L1946">
            <v>19915</v>
          </cell>
          <cell r="M1946">
            <v>0</v>
          </cell>
          <cell r="N1946">
            <v>0</v>
          </cell>
          <cell r="O1946">
            <v>3265</v>
          </cell>
          <cell r="P1946">
            <v>22855</v>
          </cell>
        </row>
        <row r="1947">
          <cell r="E1947" t="str">
            <v>뒷채움재소할</v>
          </cell>
          <cell r="F1947" t="str">
            <v>백호우0.7+브레이카</v>
          </cell>
          <cell r="G1947" t="str">
            <v>㎥</v>
          </cell>
          <cell r="H1947">
            <v>1.0900000000000001</v>
          </cell>
          <cell r="I1947">
            <v>1506</v>
          </cell>
          <cell r="J1947">
            <v>1641</v>
          </cell>
          <cell r="K1947">
            <v>5490</v>
          </cell>
          <cell r="L1947">
            <v>5984</v>
          </cell>
          <cell r="M1947">
            <v>6210</v>
          </cell>
          <cell r="N1947">
            <v>6768</v>
          </cell>
          <cell r="O1947">
            <v>13206</v>
          </cell>
          <cell r="P1947">
            <v>14393</v>
          </cell>
        </row>
        <row r="1948">
          <cell r="E1948" t="str">
            <v>기초다짐및뒷채움</v>
          </cell>
          <cell r="F1948" t="str">
            <v>백호우0.7+인력</v>
          </cell>
          <cell r="G1948" t="str">
            <v>㎥</v>
          </cell>
          <cell r="H1948">
            <v>1.05</v>
          </cell>
          <cell r="I1948">
            <v>110</v>
          </cell>
          <cell r="J1948">
            <v>115</v>
          </cell>
          <cell r="K1948">
            <v>357</v>
          </cell>
          <cell r="L1948">
            <v>374</v>
          </cell>
          <cell r="M1948">
            <v>329</v>
          </cell>
          <cell r="N1948">
            <v>345</v>
          </cell>
          <cell r="O1948">
            <v>796</v>
          </cell>
          <cell r="P1948">
            <v>834</v>
          </cell>
        </row>
        <row r="1949">
          <cell r="E1949" t="str">
            <v>SPACER설치</v>
          </cell>
          <cell r="F1949" t="str">
            <v>하부,프라스틱제25m/m</v>
          </cell>
          <cell r="G1949" t="str">
            <v>㎡</v>
          </cell>
          <cell r="H1949">
            <v>8.0500000000000007</v>
          </cell>
          <cell r="I1949">
            <v>20</v>
          </cell>
          <cell r="J1949">
            <v>161</v>
          </cell>
          <cell r="K1949">
            <v>0</v>
          </cell>
          <cell r="L1949">
            <v>0</v>
          </cell>
          <cell r="M1949">
            <v>0</v>
          </cell>
          <cell r="N1949">
            <v>0</v>
          </cell>
          <cell r="O1949">
            <v>20</v>
          </cell>
          <cell r="P1949">
            <v>161</v>
          </cell>
        </row>
        <row r="1950">
          <cell r="E1950" t="str">
            <v>SPACER설치</v>
          </cell>
          <cell r="F1950" t="str">
            <v>벽체,도너츠형50m/m</v>
          </cell>
          <cell r="G1950" t="str">
            <v>㎡</v>
          </cell>
          <cell r="H1950">
            <v>14</v>
          </cell>
          <cell r="I1950">
            <v>32</v>
          </cell>
          <cell r="J1950">
            <v>448</v>
          </cell>
          <cell r="K1950">
            <v>0</v>
          </cell>
          <cell r="L1950">
            <v>0</v>
          </cell>
          <cell r="M1950">
            <v>0</v>
          </cell>
          <cell r="N1950">
            <v>0</v>
          </cell>
          <cell r="O1950">
            <v>32</v>
          </cell>
          <cell r="P1950">
            <v>448</v>
          </cell>
        </row>
        <row r="1951">
          <cell r="E1951" t="str">
            <v>쇠흙손마감</v>
          </cell>
          <cell r="F1951" t="str">
            <v/>
          </cell>
          <cell r="G1951" t="str">
            <v>㎡</v>
          </cell>
          <cell r="H1951">
            <v>2.1</v>
          </cell>
          <cell r="I1951">
            <v>0</v>
          </cell>
          <cell r="J1951">
            <v>0</v>
          </cell>
          <cell r="K1951">
            <v>2959</v>
          </cell>
          <cell r="L1951">
            <v>6213</v>
          </cell>
          <cell r="M1951">
            <v>0</v>
          </cell>
          <cell r="N1951">
            <v>0</v>
          </cell>
          <cell r="O1951">
            <v>2959</v>
          </cell>
          <cell r="P1951">
            <v>6213</v>
          </cell>
        </row>
        <row r="1952">
          <cell r="E1952" t="str">
            <v>바)K~L구간,H=1.20~2.0m</v>
          </cell>
          <cell r="F1952" t="str">
            <v>급수대구간L=26.50m</v>
          </cell>
          <cell r="G1952" t="str">
            <v/>
          </cell>
          <cell r="H1952">
            <v>0</v>
          </cell>
          <cell r="J1952">
            <v>0</v>
          </cell>
          <cell r="L1952">
            <v>0</v>
          </cell>
          <cell r="N1952">
            <v>0</v>
          </cell>
          <cell r="O1952">
            <v>0</v>
          </cell>
          <cell r="P1952">
            <v>0</v>
          </cell>
        </row>
        <row r="1953">
          <cell r="E1953" t="str">
            <v>콘크리트</v>
          </cell>
          <cell r="F1953" t="str">
            <v>레미콘25-210-15</v>
          </cell>
          <cell r="G1953" t="str">
            <v>㎥</v>
          </cell>
          <cell r="H1953">
            <v>32.409999999999997</v>
          </cell>
          <cell r="J1953">
            <v>0</v>
          </cell>
          <cell r="L1953">
            <v>0</v>
          </cell>
          <cell r="N1953">
            <v>0</v>
          </cell>
          <cell r="O1953">
            <v>0</v>
          </cell>
          <cell r="P1953">
            <v>0</v>
          </cell>
        </row>
        <row r="1954">
          <cell r="E1954" t="str">
            <v>콘크리트</v>
          </cell>
          <cell r="F1954" t="str">
            <v>레미콘25-180-15</v>
          </cell>
          <cell r="G1954" t="str">
            <v>㎥</v>
          </cell>
          <cell r="H1954">
            <v>5.41</v>
          </cell>
          <cell r="J1954">
            <v>0</v>
          </cell>
          <cell r="L1954">
            <v>0</v>
          </cell>
          <cell r="N1954">
            <v>0</v>
          </cell>
          <cell r="O1954">
            <v>0</v>
          </cell>
          <cell r="P1954">
            <v>0</v>
          </cell>
        </row>
        <row r="1955">
          <cell r="E1955" t="str">
            <v>펌프차타설100㎥미만</v>
          </cell>
          <cell r="F1955" t="str">
            <v>슬럼프15cm철근</v>
          </cell>
          <cell r="G1955" t="str">
            <v>㎥</v>
          </cell>
          <cell r="H1955">
            <v>32.090000000000003</v>
          </cell>
          <cell r="I1955">
            <v>627</v>
          </cell>
          <cell r="J1955">
            <v>20120</v>
          </cell>
          <cell r="K1955">
            <v>6787</v>
          </cell>
          <cell r="L1955">
            <v>217794</v>
          </cell>
          <cell r="M1955">
            <v>4035</v>
          </cell>
          <cell r="N1955">
            <v>129483</v>
          </cell>
          <cell r="O1955">
            <v>11449</v>
          </cell>
          <cell r="P1955">
            <v>367397</v>
          </cell>
        </row>
        <row r="1956">
          <cell r="E1956" t="str">
            <v>레미콘타설</v>
          </cell>
          <cell r="F1956" t="str">
            <v>무근</v>
          </cell>
          <cell r="G1956" t="str">
            <v>㎥</v>
          </cell>
          <cell r="H1956">
            <v>5.3</v>
          </cell>
          <cell r="I1956">
            <v>0</v>
          </cell>
          <cell r="J1956">
            <v>0</v>
          </cell>
          <cell r="K1956">
            <v>19623</v>
          </cell>
          <cell r="L1956">
            <v>104001</v>
          </cell>
          <cell r="M1956">
            <v>0</v>
          </cell>
          <cell r="N1956">
            <v>0</v>
          </cell>
          <cell r="O1956">
            <v>19623</v>
          </cell>
          <cell r="P1956">
            <v>104001</v>
          </cell>
        </row>
        <row r="1957">
          <cell r="E1957" t="str">
            <v>합판거푸집(폼타이)</v>
          </cell>
          <cell r="F1957" t="str">
            <v>4회</v>
          </cell>
          <cell r="G1957" t="str">
            <v>㎡</v>
          </cell>
          <cell r="H1957">
            <v>56.29</v>
          </cell>
          <cell r="I1957">
            <v>5972</v>
          </cell>
          <cell r="J1957">
            <v>336163</v>
          </cell>
          <cell r="K1957">
            <v>11540</v>
          </cell>
          <cell r="L1957">
            <v>649586</v>
          </cell>
          <cell r="M1957">
            <v>0</v>
          </cell>
          <cell r="N1957">
            <v>0</v>
          </cell>
          <cell r="O1957">
            <v>17512</v>
          </cell>
          <cell r="P1957">
            <v>985749</v>
          </cell>
        </row>
        <row r="1958">
          <cell r="E1958" t="str">
            <v>합판거푸집</v>
          </cell>
          <cell r="F1958" t="str">
            <v>5회</v>
          </cell>
          <cell r="G1958" t="str">
            <v>㎡</v>
          </cell>
          <cell r="H1958">
            <v>19.87</v>
          </cell>
          <cell r="I1958">
            <v>3612</v>
          </cell>
          <cell r="J1958">
            <v>71770</v>
          </cell>
          <cell r="K1958">
            <v>7893</v>
          </cell>
          <cell r="L1958">
            <v>156833</v>
          </cell>
          <cell r="M1958">
            <v>0</v>
          </cell>
          <cell r="N1958">
            <v>0</v>
          </cell>
          <cell r="O1958">
            <v>11505</v>
          </cell>
          <cell r="P1958">
            <v>228603</v>
          </cell>
        </row>
        <row r="1959">
          <cell r="E1959" t="str">
            <v>합판거푸집</v>
          </cell>
          <cell r="F1959" t="str">
            <v>6회</v>
          </cell>
          <cell r="G1959" t="str">
            <v>㎡</v>
          </cell>
          <cell r="H1959">
            <v>5.3</v>
          </cell>
          <cell r="I1959">
            <v>3378</v>
          </cell>
          <cell r="J1959">
            <v>17903</v>
          </cell>
          <cell r="K1959">
            <v>7385</v>
          </cell>
          <cell r="L1959">
            <v>39140</v>
          </cell>
          <cell r="M1959">
            <v>0</v>
          </cell>
          <cell r="N1959">
            <v>0</v>
          </cell>
          <cell r="O1959">
            <v>10763</v>
          </cell>
          <cell r="P1959">
            <v>57043</v>
          </cell>
        </row>
        <row r="1960">
          <cell r="E1960" t="str">
            <v>유로폼(벽체)</v>
          </cell>
          <cell r="F1960" t="str">
            <v/>
          </cell>
          <cell r="G1960" t="str">
            <v>㎡</v>
          </cell>
          <cell r="H1960">
            <v>59.58</v>
          </cell>
          <cell r="I1960">
            <v>2120</v>
          </cell>
          <cell r="J1960">
            <v>126309</v>
          </cell>
          <cell r="K1960">
            <v>8335</v>
          </cell>
          <cell r="L1960">
            <v>496599</v>
          </cell>
          <cell r="M1960">
            <v>0</v>
          </cell>
          <cell r="N1960">
            <v>0</v>
          </cell>
          <cell r="O1960">
            <v>10455</v>
          </cell>
          <cell r="P1960">
            <v>622908</v>
          </cell>
        </row>
        <row r="1961">
          <cell r="E1961" t="str">
            <v>문양거푸집</v>
          </cell>
          <cell r="F1961" t="str">
            <v>PE코팅,T=25m/m</v>
          </cell>
          <cell r="G1961" t="str">
            <v>㎡</v>
          </cell>
          <cell r="H1961">
            <v>23.85</v>
          </cell>
          <cell r="I1961">
            <v>0</v>
          </cell>
          <cell r="J1961">
            <v>0</v>
          </cell>
          <cell r="K1961">
            <v>13589</v>
          </cell>
          <cell r="L1961">
            <v>324097</v>
          </cell>
          <cell r="M1961">
            <v>0</v>
          </cell>
          <cell r="N1961">
            <v>0</v>
          </cell>
          <cell r="O1961">
            <v>13589</v>
          </cell>
          <cell r="P1961">
            <v>324097</v>
          </cell>
        </row>
        <row r="1962">
          <cell r="E1962" t="str">
            <v>철근</v>
          </cell>
          <cell r="F1962" t="str">
            <v>SD30,D13~16m/m</v>
          </cell>
          <cell r="G1962" t="str">
            <v>Ton</v>
          </cell>
          <cell r="H1962">
            <v>1.246</v>
          </cell>
          <cell r="J1962">
            <v>0</v>
          </cell>
          <cell r="L1962">
            <v>0</v>
          </cell>
          <cell r="N1962">
            <v>0</v>
          </cell>
          <cell r="O1962">
            <v>0</v>
          </cell>
          <cell r="P1962">
            <v>0</v>
          </cell>
        </row>
        <row r="1963">
          <cell r="E1963" t="str">
            <v>철근가공조립</v>
          </cell>
          <cell r="F1963" t="str">
            <v>보통</v>
          </cell>
          <cell r="G1963" t="str">
            <v>Ton</v>
          </cell>
          <cell r="H1963">
            <v>2.21</v>
          </cell>
          <cell r="I1963">
            <v>9137</v>
          </cell>
          <cell r="J1963">
            <v>20192</v>
          </cell>
          <cell r="K1963">
            <v>343119</v>
          </cell>
          <cell r="L1963">
            <v>758292</v>
          </cell>
          <cell r="M1963">
            <v>0</v>
          </cell>
          <cell r="N1963">
            <v>0</v>
          </cell>
          <cell r="O1963">
            <v>352256</v>
          </cell>
          <cell r="P1963">
            <v>778484</v>
          </cell>
        </row>
        <row r="1964">
          <cell r="E1964" t="str">
            <v>PVC파이프설치</v>
          </cell>
          <cell r="F1964" t="str">
            <v>Φ75m/mT=5.9m/mVG-1(=VP)</v>
          </cell>
          <cell r="G1964" t="str">
            <v>m</v>
          </cell>
          <cell r="H1964">
            <v>5.96</v>
          </cell>
          <cell r="I1964">
            <v>3296</v>
          </cell>
          <cell r="J1964">
            <v>19644</v>
          </cell>
          <cell r="K1964">
            <v>164</v>
          </cell>
          <cell r="L1964">
            <v>977</v>
          </cell>
          <cell r="M1964">
            <v>0</v>
          </cell>
          <cell r="N1964">
            <v>0</v>
          </cell>
          <cell r="O1964">
            <v>3460</v>
          </cell>
          <cell r="P1964">
            <v>20621</v>
          </cell>
        </row>
        <row r="1965">
          <cell r="E1965" t="str">
            <v>P.S면목</v>
          </cell>
          <cell r="F1965" t="str">
            <v>21.2x21.2x30</v>
          </cell>
          <cell r="G1965" t="str">
            <v>m</v>
          </cell>
          <cell r="H1965">
            <v>53</v>
          </cell>
          <cell r="I1965">
            <v>380</v>
          </cell>
          <cell r="J1965">
            <v>20140</v>
          </cell>
          <cell r="K1965">
            <v>2524</v>
          </cell>
          <cell r="L1965">
            <v>133772</v>
          </cell>
          <cell r="M1965">
            <v>0</v>
          </cell>
          <cell r="N1965">
            <v>0</v>
          </cell>
          <cell r="O1965">
            <v>2904</v>
          </cell>
          <cell r="P1965">
            <v>153912</v>
          </cell>
        </row>
        <row r="1966">
          <cell r="E1966" t="str">
            <v>합성수절목</v>
          </cell>
          <cell r="F1966" t="str">
            <v>25x25x35.5</v>
          </cell>
          <cell r="G1966" t="str">
            <v>m</v>
          </cell>
          <cell r="H1966">
            <v>26.5</v>
          </cell>
          <cell r="I1966">
            <v>420</v>
          </cell>
          <cell r="J1966">
            <v>11130</v>
          </cell>
          <cell r="K1966">
            <v>2845</v>
          </cell>
          <cell r="L1966">
            <v>75392</v>
          </cell>
          <cell r="M1966">
            <v>0</v>
          </cell>
          <cell r="N1966">
            <v>0</v>
          </cell>
          <cell r="O1966">
            <v>3265</v>
          </cell>
          <cell r="P1966">
            <v>86522</v>
          </cell>
        </row>
        <row r="1967">
          <cell r="E1967" t="str">
            <v>뒷채움재소할</v>
          </cell>
          <cell r="F1967" t="str">
            <v>백호우0.7+브레이카</v>
          </cell>
          <cell r="G1967" t="str">
            <v>㎥</v>
          </cell>
          <cell r="H1967">
            <v>4.13</v>
          </cell>
          <cell r="I1967">
            <v>1506</v>
          </cell>
          <cell r="J1967">
            <v>6219</v>
          </cell>
          <cell r="K1967">
            <v>5490</v>
          </cell>
          <cell r="L1967">
            <v>22673</v>
          </cell>
          <cell r="M1967">
            <v>6210</v>
          </cell>
          <cell r="N1967">
            <v>25647</v>
          </cell>
          <cell r="O1967">
            <v>13206</v>
          </cell>
          <cell r="P1967">
            <v>54539</v>
          </cell>
        </row>
        <row r="1968">
          <cell r="E1968" t="str">
            <v>기초다짐및뒷채움</v>
          </cell>
          <cell r="F1968" t="str">
            <v>백호우0.7+인력</v>
          </cell>
          <cell r="G1968" t="str">
            <v>㎥</v>
          </cell>
          <cell r="H1968">
            <v>3.97</v>
          </cell>
          <cell r="I1968">
            <v>110</v>
          </cell>
          <cell r="J1968">
            <v>436</v>
          </cell>
          <cell r="K1968">
            <v>357</v>
          </cell>
          <cell r="L1968">
            <v>1417</v>
          </cell>
          <cell r="M1968">
            <v>329</v>
          </cell>
          <cell r="N1968">
            <v>1306</v>
          </cell>
          <cell r="O1968">
            <v>796</v>
          </cell>
          <cell r="P1968">
            <v>3159</v>
          </cell>
        </row>
        <row r="1969">
          <cell r="E1969" t="str">
            <v>SPACER설치</v>
          </cell>
          <cell r="F1969" t="str">
            <v>하부,프라스틱제25m/m</v>
          </cell>
          <cell r="G1969" t="str">
            <v>㎡</v>
          </cell>
          <cell r="H1969">
            <v>8.0500000000000007</v>
          </cell>
          <cell r="I1969">
            <v>20</v>
          </cell>
          <cell r="J1969">
            <v>161</v>
          </cell>
          <cell r="K1969">
            <v>0</v>
          </cell>
          <cell r="L1969">
            <v>0</v>
          </cell>
          <cell r="M1969">
            <v>0</v>
          </cell>
          <cell r="N1969">
            <v>0</v>
          </cell>
          <cell r="O1969">
            <v>20</v>
          </cell>
          <cell r="P1969">
            <v>161</v>
          </cell>
        </row>
        <row r="1970">
          <cell r="E1970" t="str">
            <v>SPACER설치</v>
          </cell>
          <cell r="F1970" t="str">
            <v>벽체,도너츠형50m/m</v>
          </cell>
          <cell r="G1970" t="str">
            <v>㎡</v>
          </cell>
          <cell r="H1970">
            <v>38.520000000000003</v>
          </cell>
          <cell r="I1970">
            <v>32</v>
          </cell>
          <cell r="J1970">
            <v>1232</v>
          </cell>
          <cell r="K1970">
            <v>0</v>
          </cell>
          <cell r="L1970">
            <v>0</v>
          </cell>
          <cell r="M1970">
            <v>0</v>
          </cell>
          <cell r="N1970">
            <v>0</v>
          </cell>
          <cell r="O1970">
            <v>32</v>
          </cell>
          <cell r="P1970">
            <v>1232</v>
          </cell>
        </row>
        <row r="1971">
          <cell r="E1971" t="str">
            <v>쇠흙손마감</v>
          </cell>
          <cell r="F1971" t="str">
            <v/>
          </cell>
          <cell r="G1971" t="str">
            <v>㎡</v>
          </cell>
          <cell r="H1971">
            <v>7.95</v>
          </cell>
          <cell r="I1971">
            <v>0</v>
          </cell>
          <cell r="J1971">
            <v>0</v>
          </cell>
          <cell r="K1971">
            <v>2959</v>
          </cell>
          <cell r="L1971">
            <v>23524</v>
          </cell>
          <cell r="M1971">
            <v>0</v>
          </cell>
          <cell r="N1971">
            <v>0</v>
          </cell>
          <cell r="O1971">
            <v>2959</v>
          </cell>
          <cell r="P1971">
            <v>23524</v>
          </cell>
        </row>
        <row r="1972">
          <cell r="E1972" t="str">
            <v>사)신축이음설치</v>
          </cell>
          <cell r="F1972" t="str">
            <v/>
          </cell>
          <cell r="G1972" t="str">
            <v/>
          </cell>
          <cell r="H1972">
            <v>0</v>
          </cell>
          <cell r="J1972">
            <v>0</v>
          </cell>
          <cell r="L1972">
            <v>0</v>
          </cell>
          <cell r="N1972">
            <v>0</v>
          </cell>
          <cell r="O1972">
            <v>0</v>
          </cell>
          <cell r="P1972">
            <v>0</v>
          </cell>
        </row>
        <row r="1973">
          <cell r="E1973" t="str">
            <v>신축이음</v>
          </cell>
          <cell r="F1973" t="str">
            <v>L형,H=1.50m</v>
          </cell>
          <cell r="G1973" t="str">
            <v>EA</v>
          </cell>
          <cell r="H1973">
            <v>1</v>
          </cell>
          <cell r="I1973">
            <v>13470</v>
          </cell>
          <cell r="J1973">
            <v>13470</v>
          </cell>
          <cell r="K1973">
            <v>0</v>
          </cell>
          <cell r="L1973">
            <v>0</v>
          </cell>
          <cell r="M1973">
            <v>0</v>
          </cell>
          <cell r="N1973">
            <v>0</v>
          </cell>
          <cell r="O1973">
            <v>13470</v>
          </cell>
          <cell r="P1973">
            <v>13470</v>
          </cell>
        </row>
        <row r="1974">
          <cell r="E1974" t="str">
            <v>신축이음</v>
          </cell>
          <cell r="F1974" t="str">
            <v>L형,H=2.50m</v>
          </cell>
          <cell r="G1974" t="str">
            <v>EA</v>
          </cell>
          <cell r="H1974">
            <v>2</v>
          </cell>
          <cell r="I1974">
            <v>30700</v>
          </cell>
          <cell r="J1974">
            <v>61400</v>
          </cell>
          <cell r="K1974">
            <v>0</v>
          </cell>
          <cell r="L1974">
            <v>0</v>
          </cell>
          <cell r="M1974">
            <v>0</v>
          </cell>
          <cell r="N1974">
            <v>0</v>
          </cell>
          <cell r="O1974">
            <v>30700</v>
          </cell>
          <cell r="P1974">
            <v>61400</v>
          </cell>
        </row>
        <row r="1975">
          <cell r="E1975" t="str">
            <v>신축이음</v>
          </cell>
          <cell r="F1975" t="str">
            <v>L형,H=3.00m</v>
          </cell>
          <cell r="G1975" t="str">
            <v>EA</v>
          </cell>
          <cell r="H1975">
            <v>1</v>
          </cell>
          <cell r="I1975">
            <v>38400</v>
          </cell>
          <cell r="J1975">
            <v>38400</v>
          </cell>
          <cell r="K1975">
            <v>0</v>
          </cell>
          <cell r="L1975">
            <v>0</v>
          </cell>
          <cell r="M1975">
            <v>0</v>
          </cell>
          <cell r="N1975">
            <v>0</v>
          </cell>
          <cell r="O1975">
            <v>38400</v>
          </cell>
          <cell r="P1975">
            <v>38400</v>
          </cell>
        </row>
        <row r="1976">
          <cell r="E1976" t="str">
            <v>신축이음</v>
          </cell>
          <cell r="F1976" t="str">
            <v>L형,H=4.50m</v>
          </cell>
          <cell r="G1976" t="str">
            <v>EA</v>
          </cell>
          <cell r="H1976">
            <v>2</v>
          </cell>
          <cell r="I1976">
            <v>61650</v>
          </cell>
          <cell r="J1976">
            <v>123300</v>
          </cell>
          <cell r="K1976">
            <v>0</v>
          </cell>
          <cell r="L1976">
            <v>0</v>
          </cell>
          <cell r="M1976">
            <v>0</v>
          </cell>
          <cell r="N1976">
            <v>0</v>
          </cell>
          <cell r="O1976">
            <v>61650</v>
          </cell>
          <cell r="P1976">
            <v>123300</v>
          </cell>
        </row>
        <row r="1977">
          <cell r="E1977" t="str">
            <v>신축이음</v>
          </cell>
          <cell r="F1977" t="str">
            <v>L형,H=5.00m</v>
          </cell>
          <cell r="G1977" t="str">
            <v>EA</v>
          </cell>
          <cell r="H1977">
            <v>1</v>
          </cell>
          <cell r="I1977">
            <v>70050</v>
          </cell>
          <cell r="J1977">
            <v>70050</v>
          </cell>
          <cell r="K1977">
            <v>0</v>
          </cell>
          <cell r="L1977">
            <v>0</v>
          </cell>
          <cell r="M1977">
            <v>0</v>
          </cell>
          <cell r="N1977">
            <v>0</v>
          </cell>
          <cell r="O1977">
            <v>70050</v>
          </cell>
          <cell r="P1977">
            <v>70050</v>
          </cell>
        </row>
        <row r="1978">
          <cell r="E1978" t="str">
            <v>신축이음</v>
          </cell>
          <cell r="F1978" t="str">
            <v>L형,H=5.50m</v>
          </cell>
          <cell r="G1978" t="str">
            <v>EA</v>
          </cell>
          <cell r="H1978">
            <v>1</v>
          </cell>
          <cell r="I1978">
            <v>78750</v>
          </cell>
          <cell r="J1978">
            <v>78750</v>
          </cell>
          <cell r="K1978">
            <v>0</v>
          </cell>
          <cell r="L1978">
            <v>0</v>
          </cell>
          <cell r="M1978">
            <v>0</v>
          </cell>
          <cell r="N1978">
            <v>0</v>
          </cell>
          <cell r="O1978">
            <v>78750</v>
          </cell>
          <cell r="P1978">
            <v>78750</v>
          </cell>
        </row>
        <row r="1979">
          <cell r="E1979" t="str">
            <v>신축이음</v>
          </cell>
          <cell r="F1979" t="str">
            <v>L형,H=6.00m</v>
          </cell>
          <cell r="G1979" t="str">
            <v>EA</v>
          </cell>
          <cell r="H1979">
            <v>2</v>
          </cell>
          <cell r="I1979">
            <v>79400</v>
          </cell>
          <cell r="J1979">
            <v>158800</v>
          </cell>
          <cell r="K1979">
            <v>0</v>
          </cell>
          <cell r="L1979">
            <v>0</v>
          </cell>
          <cell r="M1979">
            <v>0</v>
          </cell>
          <cell r="N1979">
            <v>0</v>
          </cell>
          <cell r="O1979">
            <v>79400</v>
          </cell>
          <cell r="P1979">
            <v>158800</v>
          </cell>
        </row>
        <row r="1980">
          <cell r="E1980" t="str">
            <v>신축이음</v>
          </cell>
          <cell r="F1980" t="str">
            <v>역L형,H=2.00m</v>
          </cell>
          <cell r="G1980" t="str">
            <v>EA</v>
          </cell>
          <cell r="H1980">
            <v>1</v>
          </cell>
          <cell r="I1980">
            <v>22610</v>
          </cell>
          <cell r="J1980">
            <v>22610</v>
          </cell>
          <cell r="K1980">
            <v>0</v>
          </cell>
          <cell r="L1980">
            <v>0</v>
          </cell>
          <cell r="M1980">
            <v>0</v>
          </cell>
          <cell r="N1980">
            <v>0</v>
          </cell>
          <cell r="O1980">
            <v>22610</v>
          </cell>
          <cell r="P1980">
            <v>22610</v>
          </cell>
        </row>
        <row r="1981">
          <cell r="E1981" t="str">
            <v>신축이음</v>
          </cell>
          <cell r="F1981" t="str">
            <v>역L형,H=2.50m</v>
          </cell>
          <cell r="G1981" t="str">
            <v>EA</v>
          </cell>
          <cell r="H1981">
            <v>6</v>
          </cell>
          <cell r="I1981">
            <v>29120</v>
          </cell>
          <cell r="J1981">
            <v>174720</v>
          </cell>
          <cell r="K1981">
            <v>0</v>
          </cell>
          <cell r="L1981">
            <v>0</v>
          </cell>
          <cell r="M1981">
            <v>0</v>
          </cell>
          <cell r="N1981">
            <v>0</v>
          </cell>
          <cell r="O1981">
            <v>29120</v>
          </cell>
          <cell r="P1981">
            <v>174720</v>
          </cell>
        </row>
        <row r="1982">
          <cell r="E1982" t="str">
            <v>합계</v>
          </cell>
          <cell r="J1982">
            <v>19352996</v>
          </cell>
          <cell r="L1982">
            <v>91762129</v>
          </cell>
          <cell r="N1982">
            <v>6334487</v>
          </cell>
          <cell r="P1982">
            <v>117449612</v>
          </cell>
        </row>
        <row r="1984">
          <cell r="D1984" t="str">
            <v>4.구조물공</v>
          </cell>
          <cell r="F1984" t="str">
            <v/>
          </cell>
          <cell r="G1984" t="str">
            <v/>
          </cell>
          <cell r="H1984">
            <v>0</v>
          </cell>
        </row>
        <row r="1985">
          <cell r="E1985" t="str">
            <v>1)토공</v>
          </cell>
          <cell r="F1985" t="str">
            <v/>
          </cell>
          <cell r="G1985" t="str">
            <v/>
          </cell>
          <cell r="H1985">
            <v>0</v>
          </cell>
          <cell r="J1985">
            <v>0</v>
          </cell>
          <cell r="L1985">
            <v>0</v>
          </cell>
          <cell r="N1985">
            <v>0</v>
          </cell>
          <cell r="O1985">
            <v>0</v>
          </cell>
          <cell r="P1985">
            <v>0</v>
          </cell>
        </row>
        <row r="1986">
          <cell r="E1986" t="str">
            <v>터파기(견질토사)</v>
          </cell>
          <cell r="F1986" t="str">
            <v>백호우0.7,90%+인력10</v>
          </cell>
          <cell r="G1986" t="str">
            <v>㎥</v>
          </cell>
          <cell r="H1986">
            <v>203</v>
          </cell>
          <cell r="I1986">
            <v>110</v>
          </cell>
          <cell r="J1986">
            <v>22330</v>
          </cell>
          <cell r="K1986">
            <v>357</v>
          </cell>
          <cell r="L1986">
            <v>72471</v>
          </cell>
          <cell r="M1986">
            <v>329</v>
          </cell>
          <cell r="N1986">
            <v>66787</v>
          </cell>
          <cell r="O1986">
            <v>796</v>
          </cell>
          <cell r="P1986">
            <v>161588</v>
          </cell>
        </row>
        <row r="1987">
          <cell r="E1987" t="str">
            <v>되메우기(견질토사)</v>
          </cell>
          <cell r="F1987" t="str">
            <v>백호우0.7,90%+인력10</v>
          </cell>
          <cell r="G1987" t="str">
            <v>㎥</v>
          </cell>
          <cell r="H1987">
            <v>122</v>
          </cell>
          <cell r="I1987">
            <v>110</v>
          </cell>
          <cell r="J1987">
            <v>13420</v>
          </cell>
          <cell r="K1987">
            <v>357</v>
          </cell>
          <cell r="L1987">
            <v>43554</v>
          </cell>
          <cell r="M1987">
            <v>309</v>
          </cell>
          <cell r="N1987">
            <v>37698</v>
          </cell>
          <cell r="O1987">
            <v>776</v>
          </cell>
          <cell r="P1987">
            <v>94672</v>
          </cell>
        </row>
        <row r="1988">
          <cell r="E1988" t="str">
            <v>2)교문공</v>
          </cell>
          <cell r="F1988" t="str">
            <v>정문1개소후문1개소</v>
          </cell>
          <cell r="G1988" t="str">
            <v/>
          </cell>
          <cell r="H1988">
            <v>0</v>
          </cell>
          <cell r="J1988">
            <v>0</v>
          </cell>
          <cell r="L1988">
            <v>0</v>
          </cell>
          <cell r="N1988">
            <v>0</v>
          </cell>
          <cell r="O1988">
            <v>0</v>
          </cell>
          <cell r="P1988">
            <v>0</v>
          </cell>
        </row>
        <row r="1989">
          <cell r="E1989" t="str">
            <v>가)정문</v>
          </cell>
          <cell r="F1989" t="str">
            <v>B=8.0m,1개소</v>
          </cell>
          <cell r="G1989" t="str">
            <v/>
          </cell>
          <cell r="H1989">
            <v>0</v>
          </cell>
          <cell r="J1989">
            <v>0</v>
          </cell>
          <cell r="L1989">
            <v>0</v>
          </cell>
          <cell r="N1989">
            <v>0</v>
          </cell>
          <cell r="O1989">
            <v>0</v>
          </cell>
          <cell r="P1989">
            <v>0</v>
          </cell>
        </row>
        <row r="1990">
          <cell r="E1990" t="str">
            <v>콘크리트</v>
          </cell>
          <cell r="F1990" t="str">
            <v>레미콘25-180-15</v>
          </cell>
          <cell r="G1990" t="str">
            <v>㎥</v>
          </cell>
          <cell r="H1990">
            <v>24.31</v>
          </cell>
          <cell r="J1990">
            <v>0</v>
          </cell>
          <cell r="L1990">
            <v>0</v>
          </cell>
          <cell r="N1990">
            <v>0</v>
          </cell>
          <cell r="O1990">
            <v>0</v>
          </cell>
          <cell r="P1990">
            <v>0</v>
          </cell>
        </row>
        <row r="1991">
          <cell r="E1991" t="str">
            <v>레미콘타설</v>
          </cell>
          <cell r="F1991" t="str">
            <v>철근</v>
          </cell>
          <cell r="G1991" t="str">
            <v>㎥</v>
          </cell>
          <cell r="H1991">
            <v>23.84</v>
          </cell>
          <cell r="I1991">
            <v>0</v>
          </cell>
          <cell r="J1991">
            <v>0</v>
          </cell>
          <cell r="K1991">
            <v>21640</v>
          </cell>
          <cell r="L1991">
            <v>515897</v>
          </cell>
          <cell r="M1991">
            <v>0</v>
          </cell>
          <cell r="N1991">
            <v>0</v>
          </cell>
          <cell r="O1991">
            <v>21640</v>
          </cell>
          <cell r="P1991">
            <v>515897</v>
          </cell>
        </row>
        <row r="1992">
          <cell r="E1992" t="str">
            <v>합판거푸집</v>
          </cell>
          <cell r="F1992" t="str">
            <v>5회</v>
          </cell>
          <cell r="G1992" t="str">
            <v>㎡</v>
          </cell>
          <cell r="H1992">
            <v>130.35</v>
          </cell>
          <cell r="I1992">
            <v>3612</v>
          </cell>
          <cell r="J1992">
            <v>470824</v>
          </cell>
          <cell r="K1992">
            <v>7893</v>
          </cell>
          <cell r="L1992">
            <v>1028852</v>
          </cell>
          <cell r="M1992">
            <v>0</v>
          </cell>
          <cell r="N1992">
            <v>0</v>
          </cell>
          <cell r="O1992">
            <v>11505</v>
          </cell>
          <cell r="P1992">
            <v>1499676</v>
          </cell>
        </row>
        <row r="1993">
          <cell r="E1993" t="str">
            <v>철근</v>
          </cell>
          <cell r="F1993" t="str">
            <v>SD30,D13m/m</v>
          </cell>
          <cell r="G1993" t="str">
            <v>Ton</v>
          </cell>
          <cell r="H1993">
            <v>2.734</v>
          </cell>
          <cell r="J1993">
            <v>0</v>
          </cell>
          <cell r="L1993">
            <v>0</v>
          </cell>
          <cell r="N1993">
            <v>0</v>
          </cell>
          <cell r="O1993">
            <v>0</v>
          </cell>
          <cell r="P1993">
            <v>0</v>
          </cell>
        </row>
        <row r="1994">
          <cell r="E1994" t="str">
            <v>철근가공조립</v>
          </cell>
          <cell r="F1994" t="str">
            <v>보통</v>
          </cell>
          <cell r="G1994" t="str">
            <v>Ton</v>
          </cell>
          <cell r="H1994">
            <v>2.6549999999999998</v>
          </cell>
          <cell r="I1994">
            <v>9137</v>
          </cell>
          <cell r="J1994">
            <v>24258</v>
          </cell>
          <cell r="K1994">
            <v>343119</v>
          </cell>
          <cell r="L1994">
            <v>910980</v>
          </cell>
          <cell r="M1994">
            <v>0</v>
          </cell>
          <cell r="N1994">
            <v>0</v>
          </cell>
          <cell r="O1994">
            <v>352256</v>
          </cell>
          <cell r="P1994">
            <v>935238</v>
          </cell>
        </row>
        <row r="1995">
          <cell r="E1995" t="str">
            <v>화강석붙임</v>
          </cell>
          <cell r="F1995" t="str">
            <v>건식,</v>
          </cell>
          <cell r="G1995" t="str">
            <v>㎡</v>
          </cell>
          <cell r="H1995">
            <v>86.58</v>
          </cell>
          <cell r="I1995">
            <v>5653</v>
          </cell>
          <cell r="J1995">
            <v>489436</v>
          </cell>
          <cell r="K1995">
            <v>41170</v>
          </cell>
          <cell r="L1995">
            <v>3564498</v>
          </cell>
          <cell r="M1995">
            <v>0</v>
          </cell>
          <cell r="N1995">
            <v>0</v>
          </cell>
          <cell r="O1995">
            <v>46823</v>
          </cell>
          <cell r="P1995">
            <v>4053934</v>
          </cell>
        </row>
        <row r="1996">
          <cell r="E1996" t="str">
            <v>화강석(버너마감)</v>
          </cell>
          <cell r="F1996" t="str">
            <v>T=40mm(거창석)</v>
          </cell>
          <cell r="G1996" t="str">
            <v>㎡</v>
          </cell>
          <cell r="H1996">
            <v>79.930000000000007</v>
          </cell>
          <cell r="I1996">
            <v>42000</v>
          </cell>
          <cell r="J1996">
            <v>3357060</v>
          </cell>
          <cell r="K1996">
            <v>0</v>
          </cell>
          <cell r="L1996">
            <v>0</v>
          </cell>
          <cell r="M1996">
            <v>0</v>
          </cell>
          <cell r="N1996">
            <v>0</v>
          </cell>
          <cell r="O1996">
            <v>42000</v>
          </cell>
          <cell r="P1996">
            <v>3357060</v>
          </cell>
        </row>
        <row r="1997">
          <cell r="E1997" t="str">
            <v>화강석(버너마감)</v>
          </cell>
          <cell r="F1997" t="str">
            <v>T=40mm(문경석)</v>
          </cell>
          <cell r="G1997" t="str">
            <v>㎡</v>
          </cell>
          <cell r="H1997">
            <v>9.3699999999999992</v>
          </cell>
          <cell r="I1997">
            <v>42000</v>
          </cell>
          <cell r="J1997">
            <v>393540</v>
          </cell>
          <cell r="K1997">
            <v>0</v>
          </cell>
          <cell r="L1997">
            <v>0</v>
          </cell>
          <cell r="M1997">
            <v>0</v>
          </cell>
          <cell r="N1997">
            <v>0</v>
          </cell>
          <cell r="O1997">
            <v>42000</v>
          </cell>
          <cell r="P1997">
            <v>393540</v>
          </cell>
        </row>
        <row r="1998">
          <cell r="E1998" t="str">
            <v>화강석(버너마감)</v>
          </cell>
          <cell r="F1998" t="str">
            <v>T=30mm(마천석)</v>
          </cell>
          <cell r="G1998" t="str">
            <v>㎡</v>
          </cell>
          <cell r="H1998">
            <v>5.94</v>
          </cell>
          <cell r="I1998">
            <v>41000</v>
          </cell>
          <cell r="J1998">
            <v>243540</v>
          </cell>
          <cell r="K1998">
            <v>0</v>
          </cell>
          <cell r="L1998">
            <v>0</v>
          </cell>
          <cell r="M1998">
            <v>0</v>
          </cell>
          <cell r="N1998">
            <v>0</v>
          </cell>
          <cell r="O1998">
            <v>41000</v>
          </cell>
          <cell r="P1998">
            <v>243540</v>
          </cell>
        </row>
        <row r="1999">
          <cell r="E1999" t="str">
            <v>칼라벽돌쌓기</v>
          </cell>
          <cell r="F1999" t="str">
            <v>0.5B,한면5000매미만</v>
          </cell>
          <cell r="G1999" t="str">
            <v>천매</v>
          </cell>
          <cell r="H1999">
            <v>1.006</v>
          </cell>
          <cell r="I1999">
            <v>0</v>
          </cell>
          <cell r="J1999">
            <v>0</v>
          </cell>
          <cell r="K1999">
            <v>145640</v>
          </cell>
          <cell r="L1999">
            <v>146513</v>
          </cell>
          <cell r="M1999">
            <v>0</v>
          </cell>
          <cell r="N1999">
            <v>0</v>
          </cell>
          <cell r="O1999">
            <v>145640</v>
          </cell>
          <cell r="P1999">
            <v>146513</v>
          </cell>
        </row>
        <row r="2000">
          <cell r="E2000" t="str">
            <v>유럽풍칼라벽돌</v>
          </cell>
          <cell r="F2000" t="str">
            <v>190x90x57파스텔</v>
          </cell>
          <cell r="G2000" t="str">
            <v>매</v>
          </cell>
          <cell r="H2000">
            <v>1036</v>
          </cell>
          <cell r="I2000">
            <v>250</v>
          </cell>
          <cell r="J2000">
            <v>259000</v>
          </cell>
          <cell r="K2000">
            <v>0</v>
          </cell>
          <cell r="L2000">
            <v>0</v>
          </cell>
          <cell r="M2000">
            <v>0</v>
          </cell>
          <cell r="N2000">
            <v>0</v>
          </cell>
          <cell r="O2000">
            <v>250</v>
          </cell>
          <cell r="P2000">
            <v>259000</v>
          </cell>
        </row>
        <row r="2001">
          <cell r="E2001" t="str">
            <v>몰탈</v>
          </cell>
          <cell r="F2001" t="str">
            <v>(1:3)</v>
          </cell>
          <cell r="G2001" t="str">
            <v>㎥</v>
          </cell>
          <cell r="H2001">
            <v>6.06</v>
          </cell>
          <cell r="I2001">
            <v>0</v>
          </cell>
          <cell r="J2001">
            <v>0</v>
          </cell>
          <cell r="K2001">
            <v>37052</v>
          </cell>
          <cell r="L2001">
            <v>224535</v>
          </cell>
          <cell r="M2001">
            <v>0</v>
          </cell>
          <cell r="N2001">
            <v>0</v>
          </cell>
          <cell r="O2001">
            <v>37052</v>
          </cell>
          <cell r="P2001">
            <v>224535</v>
          </cell>
        </row>
        <row r="2002">
          <cell r="E2002" t="str">
            <v>스텐자바라대문</v>
          </cell>
          <cell r="F2002" t="str">
            <v>겹접철식,스텐1.4x0.5</v>
          </cell>
          <cell r="G2002" t="str">
            <v>m</v>
          </cell>
          <cell r="H2002">
            <v>14.6</v>
          </cell>
          <cell r="I2002">
            <v>500000</v>
          </cell>
          <cell r="J2002">
            <v>7300000</v>
          </cell>
          <cell r="K2002">
            <v>0</v>
          </cell>
          <cell r="L2002">
            <v>0</v>
          </cell>
          <cell r="M2002">
            <v>0</v>
          </cell>
          <cell r="N2002">
            <v>0</v>
          </cell>
          <cell r="O2002">
            <v>500000</v>
          </cell>
          <cell r="P2002">
            <v>7300000</v>
          </cell>
        </row>
        <row r="2003">
          <cell r="E2003" t="str">
            <v>교명판</v>
          </cell>
          <cell r="F2003" t="str">
            <v>오석,음각한글,영문,한자,900x250</v>
          </cell>
          <cell r="G2003" t="str">
            <v>EA</v>
          </cell>
          <cell r="H2003">
            <v>1</v>
          </cell>
          <cell r="I2003">
            <v>400000</v>
          </cell>
          <cell r="J2003">
            <v>400000</v>
          </cell>
          <cell r="K2003">
            <v>0</v>
          </cell>
          <cell r="L2003">
            <v>0</v>
          </cell>
          <cell r="M2003">
            <v>0</v>
          </cell>
          <cell r="N2003">
            <v>0</v>
          </cell>
          <cell r="O2003">
            <v>400000</v>
          </cell>
          <cell r="P2003">
            <v>400000</v>
          </cell>
        </row>
        <row r="2004">
          <cell r="E2004" t="str">
            <v>나)레일기초(정문구간)</v>
          </cell>
          <cell r="F2004" t="str">
            <v>L=9.50m</v>
          </cell>
          <cell r="G2004" t="str">
            <v/>
          </cell>
          <cell r="H2004">
            <v>0</v>
          </cell>
          <cell r="J2004">
            <v>0</v>
          </cell>
          <cell r="L2004">
            <v>0</v>
          </cell>
          <cell r="N2004">
            <v>0</v>
          </cell>
          <cell r="O2004">
            <v>0</v>
          </cell>
          <cell r="P2004">
            <v>0</v>
          </cell>
        </row>
        <row r="2005">
          <cell r="E2005" t="str">
            <v>콘크리트</v>
          </cell>
          <cell r="F2005" t="str">
            <v>레미콘25-180-15</v>
          </cell>
          <cell r="G2005" t="str">
            <v>㎥</v>
          </cell>
          <cell r="H2005">
            <v>3.96</v>
          </cell>
          <cell r="J2005">
            <v>0</v>
          </cell>
          <cell r="L2005">
            <v>0</v>
          </cell>
          <cell r="N2005">
            <v>0</v>
          </cell>
          <cell r="O2005">
            <v>0</v>
          </cell>
          <cell r="P2005">
            <v>0</v>
          </cell>
        </row>
        <row r="2006">
          <cell r="E2006" t="str">
            <v>레미콘타설</v>
          </cell>
          <cell r="F2006" t="str">
            <v>무근</v>
          </cell>
          <cell r="G2006" t="str">
            <v>㎥</v>
          </cell>
          <cell r="H2006">
            <v>3.89</v>
          </cell>
          <cell r="I2006">
            <v>0</v>
          </cell>
          <cell r="J2006">
            <v>0</v>
          </cell>
          <cell r="K2006">
            <v>19623</v>
          </cell>
          <cell r="L2006">
            <v>76333</v>
          </cell>
          <cell r="M2006">
            <v>0</v>
          </cell>
          <cell r="N2006">
            <v>0</v>
          </cell>
          <cell r="O2006">
            <v>19623</v>
          </cell>
          <cell r="P2006">
            <v>76333</v>
          </cell>
        </row>
        <row r="2007">
          <cell r="E2007" t="str">
            <v>합판거푸집</v>
          </cell>
          <cell r="F2007" t="str">
            <v>6회</v>
          </cell>
          <cell r="G2007" t="str">
            <v>㎡</v>
          </cell>
          <cell r="H2007">
            <v>12.35</v>
          </cell>
          <cell r="I2007">
            <v>3378</v>
          </cell>
          <cell r="J2007">
            <v>41718</v>
          </cell>
          <cell r="K2007">
            <v>7385</v>
          </cell>
          <cell r="L2007">
            <v>91204</v>
          </cell>
          <cell r="M2007">
            <v>0</v>
          </cell>
          <cell r="N2007">
            <v>0</v>
          </cell>
          <cell r="O2007">
            <v>10763</v>
          </cell>
          <cell r="P2007">
            <v>132922</v>
          </cell>
        </row>
        <row r="2008">
          <cell r="E2008" t="str">
            <v>다)후문</v>
          </cell>
          <cell r="F2008" t="str">
            <v>B=6.0m,1개소</v>
          </cell>
          <cell r="G2008" t="str">
            <v/>
          </cell>
          <cell r="H2008">
            <v>0</v>
          </cell>
          <cell r="J2008">
            <v>0</v>
          </cell>
          <cell r="L2008">
            <v>0</v>
          </cell>
          <cell r="N2008">
            <v>0</v>
          </cell>
          <cell r="O2008">
            <v>0</v>
          </cell>
          <cell r="P2008">
            <v>0</v>
          </cell>
        </row>
        <row r="2009">
          <cell r="E2009" t="str">
            <v>콘크리트</v>
          </cell>
          <cell r="F2009" t="str">
            <v>레미콘25-180-15</v>
          </cell>
          <cell r="G2009" t="str">
            <v>㎥</v>
          </cell>
          <cell r="H2009">
            <v>9.36</v>
          </cell>
          <cell r="J2009">
            <v>0</v>
          </cell>
          <cell r="L2009">
            <v>0</v>
          </cell>
          <cell r="N2009">
            <v>0</v>
          </cell>
          <cell r="O2009">
            <v>0</v>
          </cell>
          <cell r="P2009">
            <v>0</v>
          </cell>
        </row>
        <row r="2010">
          <cell r="E2010" t="str">
            <v>레미콘타설</v>
          </cell>
          <cell r="F2010" t="str">
            <v>철근</v>
          </cell>
          <cell r="G2010" t="str">
            <v>㎥</v>
          </cell>
          <cell r="H2010">
            <v>9.18</v>
          </cell>
          <cell r="I2010">
            <v>0</v>
          </cell>
          <cell r="J2010">
            <v>0</v>
          </cell>
          <cell r="K2010">
            <v>21640</v>
          </cell>
          <cell r="L2010">
            <v>198655</v>
          </cell>
          <cell r="M2010">
            <v>0</v>
          </cell>
          <cell r="N2010">
            <v>0</v>
          </cell>
          <cell r="O2010">
            <v>21640</v>
          </cell>
          <cell r="P2010">
            <v>198655</v>
          </cell>
        </row>
        <row r="2011">
          <cell r="E2011" t="str">
            <v>합판거푸집</v>
          </cell>
          <cell r="F2011" t="str">
            <v>5회</v>
          </cell>
          <cell r="G2011" t="str">
            <v>㎡</v>
          </cell>
          <cell r="H2011">
            <v>43.74</v>
          </cell>
          <cell r="I2011">
            <v>3612</v>
          </cell>
          <cell r="J2011">
            <v>157988</v>
          </cell>
          <cell r="K2011">
            <v>7893</v>
          </cell>
          <cell r="L2011">
            <v>345239</v>
          </cell>
          <cell r="M2011">
            <v>0</v>
          </cell>
          <cell r="N2011">
            <v>0</v>
          </cell>
          <cell r="O2011">
            <v>11505</v>
          </cell>
          <cell r="P2011">
            <v>503227</v>
          </cell>
        </row>
        <row r="2012">
          <cell r="E2012" t="str">
            <v>철근</v>
          </cell>
          <cell r="F2012" t="str">
            <v>SD30,D13m/m</v>
          </cell>
          <cell r="G2012" t="str">
            <v>Ton</v>
          </cell>
          <cell r="H2012">
            <v>0.23699999999999999</v>
          </cell>
          <cell r="J2012">
            <v>0</v>
          </cell>
          <cell r="L2012">
            <v>0</v>
          </cell>
          <cell r="N2012">
            <v>0</v>
          </cell>
          <cell r="O2012">
            <v>0</v>
          </cell>
          <cell r="P2012">
            <v>0</v>
          </cell>
        </row>
        <row r="2013">
          <cell r="E2013" t="str">
            <v>철근가공조립</v>
          </cell>
          <cell r="F2013" t="str">
            <v>보통</v>
          </cell>
          <cell r="G2013" t="str">
            <v>Ton</v>
          </cell>
          <cell r="H2013">
            <v>0.23</v>
          </cell>
          <cell r="I2013">
            <v>9137</v>
          </cell>
          <cell r="J2013">
            <v>2101</v>
          </cell>
          <cell r="K2013">
            <v>343119</v>
          </cell>
          <cell r="L2013">
            <v>78917</v>
          </cell>
          <cell r="M2013">
            <v>0</v>
          </cell>
          <cell r="N2013">
            <v>0</v>
          </cell>
          <cell r="O2013">
            <v>352256</v>
          </cell>
          <cell r="P2013">
            <v>81018</v>
          </cell>
        </row>
        <row r="2014">
          <cell r="E2014" t="str">
            <v>화강석붙임</v>
          </cell>
          <cell r="F2014" t="str">
            <v>건식,벽체</v>
          </cell>
          <cell r="G2014" t="str">
            <v>㎡</v>
          </cell>
          <cell r="H2014">
            <v>19.02</v>
          </cell>
          <cell r="I2014">
            <v>5653</v>
          </cell>
          <cell r="J2014">
            <v>107520</v>
          </cell>
          <cell r="K2014">
            <v>41170</v>
          </cell>
          <cell r="L2014">
            <v>783053</v>
          </cell>
          <cell r="M2014">
            <v>0</v>
          </cell>
          <cell r="N2014">
            <v>0</v>
          </cell>
          <cell r="O2014">
            <v>46823</v>
          </cell>
          <cell r="P2014">
            <v>890573</v>
          </cell>
        </row>
        <row r="2015">
          <cell r="E2015" t="str">
            <v>화강석버너마감,R석</v>
          </cell>
          <cell r="F2015" t="str">
            <v>T=30m/m(문경석)</v>
          </cell>
          <cell r="G2015" t="str">
            <v>㎡</v>
          </cell>
          <cell r="H2015">
            <v>2.09</v>
          </cell>
          <cell r="I2015">
            <v>41000</v>
          </cell>
          <cell r="J2015">
            <v>85690</v>
          </cell>
          <cell r="K2015">
            <v>0</v>
          </cell>
          <cell r="L2015">
            <v>0</v>
          </cell>
          <cell r="M2015">
            <v>0</v>
          </cell>
          <cell r="N2015">
            <v>0</v>
          </cell>
          <cell r="O2015">
            <v>41000</v>
          </cell>
          <cell r="P2015">
            <v>85690</v>
          </cell>
        </row>
        <row r="2016">
          <cell r="E2016" t="str">
            <v>화강석버너마감,R석</v>
          </cell>
          <cell r="F2016" t="str">
            <v>T=30m/m(마천석)</v>
          </cell>
          <cell r="G2016" t="str">
            <v>㎡</v>
          </cell>
          <cell r="H2016">
            <v>1.58</v>
          </cell>
          <cell r="I2016">
            <v>41000</v>
          </cell>
          <cell r="J2016">
            <v>64780</v>
          </cell>
          <cell r="K2016">
            <v>0</v>
          </cell>
          <cell r="L2016">
            <v>0</v>
          </cell>
          <cell r="M2016">
            <v>0</v>
          </cell>
          <cell r="N2016">
            <v>0</v>
          </cell>
          <cell r="O2016">
            <v>41000</v>
          </cell>
          <cell r="P2016">
            <v>64780</v>
          </cell>
        </row>
        <row r="2017">
          <cell r="E2017" t="str">
            <v>화강석버너마감,R석</v>
          </cell>
          <cell r="F2017" t="str">
            <v>T=40mm(거창석)</v>
          </cell>
          <cell r="G2017" t="str">
            <v>㎡</v>
          </cell>
          <cell r="H2017">
            <v>17.239999999999998</v>
          </cell>
          <cell r="I2017">
            <v>42000</v>
          </cell>
          <cell r="J2017">
            <v>724080</v>
          </cell>
          <cell r="K2017">
            <v>0</v>
          </cell>
          <cell r="L2017">
            <v>0</v>
          </cell>
          <cell r="M2017">
            <v>0</v>
          </cell>
          <cell r="N2017">
            <v>0</v>
          </cell>
          <cell r="O2017">
            <v>42000</v>
          </cell>
          <cell r="P2017">
            <v>724080</v>
          </cell>
        </row>
        <row r="2018">
          <cell r="E2018" t="str">
            <v>몰탈</v>
          </cell>
          <cell r="F2018" t="str">
            <v>(1:3)</v>
          </cell>
          <cell r="G2018" t="str">
            <v>㎥</v>
          </cell>
          <cell r="H2018">
            <v>1.33</v>
          </cell>
          <cell r="I2018">
            <v>0</v>
          </cell>
          <cell r="J2018">
            <v>0</v>
          </cell>
          <cell r="K2018">
            <v>37052</v>
          </cell>
          <cell r="L2018">
            <v>49279</v>
          </cell>
          <cell r="M2018">
            <v>0</v>
          </cell>
          <cell r="N2018">
            <v>0</v>
          </cell>
          <cell r="O2018">
            <v>37052</v>
          </cell>
          <cell r="P2018">
            <v>49279</v>
          </cell>
        </row>
        <row r="2019">
          <cell r="E2019" t="str">
            <v>쇄석</v>
          </cell>
          <cell r="F2019" t="str">
            <v>Φ25~40MM</v>
          </cell>
          <cell r="G2019" t="str">
            <v>㎥</v>
          </cell>
          <cell r="H2019">
            <v>1.58</v>
          </cell>
          <cell r="I2019">
            <v>7500</v>
          </cell>
          <cell r="J2019">
            <v>11850</v>
          </cell>
          <cell r="K2019">
            <v>0</v>
          </cell>
          <cell r="L2019">
            <v>0</v>
          </cell>
          <cell r="M2019">
            <v>0</v>
          </cell>
          <cell r="N2019">
            <v>0</v>
          </cell>
          <cell r="O2019">
            <v>7500</v>
          </cell>
          <cell r="P2019">
            <v>11850</v>
          </cell>
        </row>
        <row r="2020">
          <cell r="E2020" t="str">
            <v>기초다짐및뒷채움</v>
          </cell>
          <cell r="F2020" t="str">
            <v>백호우0.7+인력</v>
          </cell>
          <cell r="G2020" t="str">
            <v>㎥</v>
          </cell>
          <cell r="H2020">
            <v>1.52</v>
          </cell>
          <cell r="I2020">
            <v>110</v>
          </cell>
          <cell r="J2020">
            <v>167</v>
          </cell>
          <cell r="K2020">
            <v>357</v>
          </cell>
          <cell r="L2020">
            <v>542</v>
          </cell>
          <cell r="M2020">
            <v>329</v>
          </cell>
          <cell r="N2020">
            <v>500</v>
          </cell>
          <cell r="O2020">
            <v>796</v>
          </cell>
          <cell r="P2020">
            <v>1209</v>
          </cell>
        </row>
        <row r="2021">
          <cell r="E2021" t="str">
            <v>스텐자바라대문</v>
          </cell>
          <cell r="F2021" t="str">
            <v>스텐롤러H=1.4,B=0.5M겹접철식</v>
          </cell>
          <cell r="G2021" t="str">
            <v>m</v>
          </cell>
          <cell r="H2021">
            <v>8</v>
          </cell>
          <cell r="I2021">
            <v>500000</v>
          </cell>
          <cell r="J2021">
            <v>4000000</v>
          </cell>
          <cell r="K2021">
            <v>0</v>
          </cell>
          <cell r="L2021">
            <v>0</v>
          </cell>
          <cell r="M2021">
            <v>0</v>
          </cell>
          <cell r="N2021">
            <v>0</v>
          </cell>
          <cell r="O2021">
            <v>500000</v>
          </cell>
          <cell r="P2021">
            <v>4000000</v>
          </cell>
        </row>
        <row r="2022">
          <cell r="E2022" t="str">
            <v>교명판</v>
          </cell>
          <cell r="F2022" t="str">
            <v>황동주물,150x800</v>
          </cell>
          <cell r="G2022" t="str">
            <v>조</v>
          </cell>
          <cell r="H2022">
            <v>1</v>
          </cell>
          <cell r="I2022">
            <v>300000</v>
          </cell>
          <cell r="J2022">
            <v>300000</v>
          </cell>
          <cell r="K2022">
            <v>0</v>
          </cell>
          <cell r="L2022">
            <v>0</v>
          </cell>
          <cell r="M2022">
            <v>0</v>
          </cell>
          <cell r="N2022">
            <v>0</v>
          </cell>
          <cell r="O2022">
            <v>300000</v>
          </cell>
          <cell r="P2022">
            <v>300000</v>
          </cell>
        </row>
        <row r="2023">
          <cell r="E2023" t="str">
            <v>라)레일기초(후문구간)</v>
          </cell>
          <cell r="F2023" t="str">
            <v>L=6m</v>
          </cell>
          <cell r="G2023" t="str">
            <v/>
          </cell>
          <cell r="H2023">
            <v>0</v>
          </cell>
          <cell r="J2023">
            <v>0</v>
          </cell>
          <cell r="L2023">
            <v>0</v>
          </cell>
          <cell r="N2023">
            <v>0</v>
          </cell>
          <cell r="O2023">
            <v>0</v>
          </cell>
          <cell r="P2023">
            <v>0</v>
          </cell>
        </row>
        <row r="2024">
          <cell r="E2024" t="str">
            <v>콘크리트</v>
          </cell>
          <cell r="F2024" t="str">
            <v>레미콘25-180-15</v>
          </cell>
          <cell r="G2024" t="str">
            <v>㎥</v>
          </cell>
          <cell r="H2024">
            <v>2.5</v>
          </cell>
          <cell r="J2024">
            <v>0</v>
          </cell>
          <cell r="L2024">
            <v>0</v>
          </cell>
          <cell r="N2024">
            <v>0</v>
          </cell>
          <cell r="O2024">
            <v>0</v>
          </cell>
          <cell r="P2024">
            <v>0</v>
          </cell>
        </row>
        <row r="2025">
          <cell r="E2025" t="str">
            <v>레미콘타설</v>
          </cell>
          <cell r="F2025" t="str">
            <v>무근</v>
          </cell>
          <cell r="G2025" t="str">
            <v>㎥</v>
          </cell>
          <cell r="H2025">
            <v>2.46</v>
          </cell>
          <cell r="I2025">
            <v>0</v>
          </cell>
          <cell r="J2025">
            <v>0</v>
          </cell>
          <cell r="K2025">
            <v>19623</v>
          </cell>
          <cell r="L2025">
            <v>48272</v>
          </cell>
          <cell r="M2025">
            <v>0</v>
          </cell>
          <cell r="N2025">
            <v>0</v>
          </cell>
          <cell r="O2025">
            <v>19623</v>
          </cell>
          <cell r="P2025">
            <v>48272</v>
          </cell>
        </row>
        <row r="2026">
          <cell r="E2026" t="str">
            <v>합판거푸집</v>
          </cell>
          <cell r="F2026" t="str">
            <v>6회</v>
          </cell>
          <cell r="G2026" t="str">
            <v>㎡</v>
          </cell>
          <cell r="H2026">
            <v>7.8</v>
          </cell>
          <cell r="I2026">
            <v>3378</v>
          </cell>
          <cell r="J2026">
            <v>26348</v>
          </cell>
          <cell r="K2026">
            <v>7385</v>
          </cell>
          <cell r="L2026">
            <v>57603</v>
          </cell>
          <cell r="M2026">
            <v>0</v>
          </cell>
          <cell r="N2026">
            <v>0</v>
          </cell>
          <cell r="O2026">
            <v>10763</v>
          </cell>
          <cell r="P2026">
            <v>83951</v>
          </cell>
        </row>
        <row r="2027">
          <cell r="E2027" t="str">
            <v>3)조례대설치</v>
          </cell>
          <cell r="F2027" t="str">
            <v>10*4.2*2.4M1개소</v>
          </cell>
          <cell r="G2027" t="str">
            <v/>
          </cell>
          <cell r="H2027">
            <v>0</v>
          </cell>
          <cell r="J2027">
            <v>0</v>
          </cell>
          <cell r="L2027">
            <v>0</v>
          </cell>
          <cell r="N2027">
            <v>0</v>
          </cell>
          <cell r="O2027">
            <v>0</v>
          </cell>
          <cell r="P2027">
            <v>0</v>
          </cell>
        </row>
        <row r="2028">
          <cell r="E2028" t="str">
            <v>콘크리트</v>
          </cell>
          <cell r="F2028" t="str">
            <v>레미콘25-210-15</v>
          </cell>
          <cell r="G2028" t="str">
            <v>㎥</v>
          </cell>
          <cell r="H2028">
            <v>35.04</v>
          </cell>
          <cell r="J2028">
            <v>0</v>
          </cell>
          <cell r="L2028">
            <v>0</v>
          </cell>
          <cell r="N2028">
            <v>0</v>
          </cell>
          <cell r="O2028">
            <v>0</v>
          </cell>
          <cell r="P2028">
            <v>0</v>
          </cell>
        </row>
        <row r="2029">
          <cell r="E2029" t="str">
            <v>레미콘타설</v>
          </cell>
          <cell r="F2029" t="str">
            <v>철근</v>
          </cell>
          <cell r="G2029" t="str">
            <v>㎥</v>
          </cell>
          <cell r="H2029">
            <v>34.36</v>
          </cell>
          <cell r="I2029">
            <v>0</v>
          </cell>
          <cell r="J2029">
            <v>0</v>
          </cell>
          <cell r="K2029">
            <v>21640</v>
          </cell>
          <cell r="L2029">
            <v>743550</v>
          </cell>
          <cell r="M2029">
            <v>0</v>
          </cell>
          <cell r="N2029">
            <v>0</v>
          </cell>
          <cell r="O2029">
            <v>21640</v>
          </cell>
          <cell r="P2029">
            <v>743550</v>
          </cell>
        </row>
        <row r="2030">
          <cell r="E2030" t="str">
            <v>합판거푸집(폼타이)</v>
          </cell>
          <cell r="F2030" t="str">
            <v>4회</v>
          </cell>
          <cell r="G2030" t="str">
            <v>㎡</v>
          </cell>
          <cell r="H2030">
            <v>248.11</v>
          </cell>
          <cell r="I2030">
            <v>5972</v>
          </cell>
          <cell r="J2030">
            <v>1481712</v>
          </cell>
          <cell r="K2030">
            <v>11540</v>
          </cell>
          <cell r="L2030">
            <v>2863189</v>
          </cell>
          <cell r="M2030">
            <v>0</v>
          </cell>
          <cell r="N2030">
            <v>0</v>
          </cell>
          <cell r="O2030">
            <v>17512</v>
          </cell>
          <cell r="P2030">
            <v>4344901</v>
          </cell>
        </row>
        <row r="2031">
          <cell r="E2031" t="str">
            <v>철근</v>
          </cell>
          <cell r="F2031" t="str">
            <v>SD30,D13m/m</v>
          </cell>
          <cell r="G2031" t="str">
            <v>Ton</v>
          </cell>
          <cell r="H2031">
            <v>2.407</v>
          </cell>
          <cell r="J2031">
            <v>0</v>
          </cell>
          <cell r="L2031">
            <v>0</v>
          </cell>
          <cell r="N2031">
            <v>0</v>
          </cell>
          <cell r="O2031">
            <v>0</v>
          </cell>
          <cell r="P2031">
            <v>0</v>
          </cell>
        </row>
        <row r="2032">
          <cell r="E2032" t="str">
            <v>철근</v>
          </cell>
          <cell r="F2032" t="str">
            <v>SD30,D16m/m</v>
          </cell>
          <cell r="G2032" t="str">
            <v>Ton</v>
          </cell>
          <cell r="H2032">
            <v>0.68799999999999994</v>
          </cell>
          <cell r="J2032">
            <v>0</v>
          </cell>
          <cell r="L2032">
            <v>0</v>
          </cell>
          <cell r="N2032">
            <v>0</v>
          </cell>
          <cell r="O2032">
            <v>0</v>
          </cell>
          <cell r="P2032">
            <v>0</v>
          </cell>
        </row>
        <row r="2033">
          <cell r="E2033" t="str">
            <v>철근가공조립</v>
          </cell>
          <cell r="F2033" t="str">
            <v>보통</v>
          </cell>
          <cell r="G2033" t="str">
            <v>Ton</v>
          </cell>
          <cell r="H2033">
            <v>3.0750000000000002</v>
          </cell>
          <cell r="I2033">
            <v>9137</v>
          </cell>
          <cell r="J2033">
            <v>28096</v>
          </cell>
          <cell r="K2033">
            <v>343119</v>
          </cell>
          <cell r="L2033">
            <v>1055090</v>
          </cell>
          <cell r="M2033">
            <v>0</v>
          </cell>
          <cell r="N2033">
            <v>0</v>
          </cell>
          <cell r="O2033">
            <v>352256</v>
          </cell>
          <cell r="P2033">
            <v>1083186</v>
          </cell>
        </row>
        <row r="2034">
          <cell r="E2034" t="str">
            <v>화강석붙임</v>
          </cell>
          <cell r="F2034" t="str">
            <v>습식,바닥</v>
          </cell>
          <cell r="G2034" t="str">
            <v>㎡</v>
          </cell>
          <cell r="H2034">
            <v>67.62</v>
          </cell>
          <cell r="I2034">
            <v>5120</v>
          </cell>
          <cell r="J2034">
            <v>346214</v>
          </cell>
          <cell r="K2034">
            <v>41170</v>
          </cell>
          <cell r="L2034">
            <v>2783915</v>
          </cell>
          <cell r="M2034">
            <v>0</v>
          </cell>
          <cell r="N2034">
            <v>0</v>
          </cell>
          <cell r="O2034">
            <v>46290</v>
          </cell>
          <cell r="P2034">
            <v>3130129</v>
          </cell>
        </row>
        <row r="2035">
          <cell r="E2035" t="str">
            <v>몰탈</v>
          </cell>
          <cell r="F2035" t="str">
            <v>(1:3)</v>
          </cell>
          <cell r="G2035" t="str">
            <v>㎥</v>
          </cell>
          <cell r="H2035">
            <v>1.623</v>
          </cell>
          <cell r="I2035">
            <v>0</v>
          </cell>
          <cell r="J2035">
            <v>0</v>
          </cell>
          <cell r="K2035">
            <v>37052</v>
          </cell>
          <cell r="L2035">
            <v>60135</v>
          </cell>
          <cell r="M2035">
            <v>0</v>
          </cell>
          <cell r="N2035">
            <v>0</v>
          </cell>
          <cell r="O2035">
            <v>37052</v>
          </cell>
          <cell r="P2035">
            <v>60135</v>
          </cell>
        </row>
        <row r="2036">
          <cell r="E2036" t="str">
            <v>화강석(버너)</v>
          </cell>
          <cell r="F2036" t="str">
            <v>T=60mm(거창석)</v>
          </cell>
          <cell r="G2036" t="str">
            <v>㎡</v>
          </cell>
          <cell r="H2036">
            <v>5.01</v>
          </cell>
          <cell r="I2036">
            <v>45000</v>
          </cell>
          <cell r="J2036">
            <v>225450</v>
          </cell>
          <cell r="K2036">
            <v>0</v>
          </cell>
          <cell r="L2036">
            <v>0</v>
          </cell>
          <cell r="M2036">
            <v>0</v>
          </cell>
          <cell r="N2036">
            <v>0</v>
          </cell>
          <cell r="O2036">
            <v>45000</v>
          </cell>
          <cell r="P2036">
            <v>225450</v>
          </cell>
        </row>
        <row r="2037">
          <cell r="E2037" t="str">
            <v>화강석(잔다듬)</v>
          </cell>
          <cell r="F2037" t="str">
            <v>T=30mm(거창석)</v>
          </cell>
          <cell r="G2037" t="str">
            <v>㎡</v>
          </cell>
          <cell r="H2037">
            <v>68.459999999999994</v>
          </cell>
          <cell r="I2037">
            <v>41000</v>
          </cell>
          <cell r="J2037">
            <v>2806860</v>
          </cell>
          <cell r="K2037">
            <v>0</v>
          </cell>
          <cell r="L2037">
            <v>0</v>
          </cell>
          <cell r="M2037">
            <v>0</v>
          </cell>
          <cell r="N2037">
            <v>0</v>
          </cell>
          <cell r="O2037">
            <v>41000</v>
          </cell>
          <cell r="P2037">
            <v>2806860</v>
          </cell>
        </row>
        <row r="2038">
          <cell r="E2038" t="str">
            <v>화강석(물갈기)</v>
          </cell>
          <cell r="F2038" t="str">
            <v>T=30mm(마천석)</v>
          </cell>
          <cell r="G2038" t="str">
            <v>㎡</v>
          </cell>
          <cell r="H2038">
            <v>0.98</v>
          </cell>
          <cell r="I2038">
            <v>41000</v>
          </cell>
          <cell r="J2038">
            <v>40180</v>
          </cell>
          <cell r="K2038">
            <v>0</v>
          </cell>
          <cell r="L2038">
            <v>0</v>
          </cell>
          <cell r="M2038">
            <v>0</v>
          </cell>
          <cell r="N2038">
            <v>0</v>
          </cell>
          <cell r="O2038">
            <v>41000</v>
          </cell>
          <cell r="P2038">
            <v>40180</v>
          </cell>
        </row>
        <row r="2039">
          <cell r="E2039" t="str">
            <v>계단마감블록깔기</v>
          </cell>
          <cell r="F2039" t="str">
            <v>230x114x50이상</v>
          </cell>
          <cell r="G2039" t="str">
            <v>㎡</v>
          </cell>
          <cell r="H2039">
            <v>18.72</v>
          </cell>
          <cell r="I2039">
            <v>4485</v>
          </cell>
          <cell r="J2039">
            <v>83959</v>
          </cell>
          <cell r="K2039">
            <v>17942</v>
          </cell>
          <cell r="L2039">
            <v>335874</v>
          </cell>
          <cell r="M2039">
            <v>0</v>
          </cell>
          <cell r="N2039">
            <v>0</v>
          </cell>
          <cell r="O2039">
            <v>22427</v>
          </cell>
          <cell r="P2039">
            <v>419833</v>
          </cell>
        </row>
        <row r="2040">
          <cell r="E2040" t="str">
            <v>계단마감블록</v>
          </cell>
          <cell r="F2040" t="str">
            <v>230x114x50이상</v>
          </cell>
          <cell r="G2040" t="str">
            <v>매</v>
          </cell>
          <cell r="H2040">
            <v>536</v>
          </cell>
          <cell r="I2040">
            <v>320</v>
          </cell>
          <cell r="J2040">
            <v>171520</v>
          </cell>
          <cell r="K2040">
            <v>0</v>
          </cell>
          <cell r="L2040">
            <v>0</v>
          </cell>
          <cell r="M2040">
            <v>0</v>
          </cell>
          <cell r="N2040">
            <v>0</v>
          </cell>
          <cell r="O2040">
            <v>320</v>
          </cell>
          <cell r="P2040">
            <v>171520</v>
          </cell>
        </row>
        <row r="2041">
          <cell r="E2041" t="str">
            <v>몰탈</v>
          </cell>
          <cell r="F2041" t="str">
            <v>(1:3)</v>
          </cell>
          <cell r="G2041" t="str">
            <v>㎥</v>
          </cell>
          <cell r="H2041">
            <v>0.98499999999999999</v>
          </cell>
          <cell r="I2041">
            <v>0</v>
          </cell>
          <cell r="J2041">
            <v>0</v>
          </cell>
          <cell r="K2041">
            <v>37052</v>
          </cell>
          <cell r="L2041">
            <v>36496</v>
          </cell>
          <cell r="M2041">
            <v>0</v>
          </cell>
          <cell r="N2041">
            <v>0</v>
          </cell>
          <cell r="O2041">
            <v>37052</v>
          </cell>
          <cell r="P2041">
            <v>36496</v>
          </cell>
        </row>
        <row r="2042">
          <cell r="E2042" t="str">
            <v>천연석미장재</v>
          </cell>
          <cell r="F2042" t="str">
            <v>메쉬마감</v>
          </cell>
          <cell r="G2042" t="str">
            <v>㎡</v>
          </cell>
          <cell r="H2042">
            <v>27.49</v>
          </cell>
          <cell r="I2042">
            <v>4200</v>
          </cell>
          <cell r="J2042">
            <v>115458</v>
          </cell>
          <cell r="K2042">
            <v>5400</v>
          </cell>
          <cell r="L2042">
            <v>148446</v>
          </cell>
          <cell r="M2042">
            <v>0</v>
          </cell>
          <cell r="N2042">
            <v>0</v>
          </cell>
          <cell r="O2042">
            <v>9600</v>
          </cell>
          <cell r="P2042">
            <v>263904</v>
          </cell>
        </row>
        <row r="2043">
          <cell r="E2043" t="str">
            <v>몰탈바름</v>
          </cell>
          <cell r="F2043" t="str">
            <v>내벽,T=15mm</v>
          </cell>
          <cell r="G2043" t="str">
            <v>㎡</v>
          </cell>
          <cell r="H2043">
            <v>48.35</v>
          </cell>
          <cell r="I2043">
            <v>412</v>
          </cell>
          <cell r="J2043">
            <v>19920</v>
          </cell>
          <cell r="K2043">
            <v>11240</v>
          </cell>
          <cell r="L2043">
            <v>543454</v>
          </cell>
          <cell r="M2043">
            <v>0</v>
          </cell>
          <cell r="N2043">
            <v>0</v>
          </cell>
          <cell r="O2043">
            <v>11652</v>
          </cell>
          <cell r="P2043">
            <v>563374</v>
          </cell>
        </row>
        <row r="2044">
          <cell r="E2044" t="str">
            <v>시멘트액체방수</v>
          </cell>
          <cell r="F2044" t="str">
            <v>2종</v>
          </cell>
          <cell r="G2044" t="str">
            <v>㎡</v>
          </cell>
          <cell r="H2044">
            <v>132.85</v>
          </cell>
          <cell r="I2044">
            <v>920</v>
          </cell>
          <cell r="J2044">
            <v>122222</v>
          </cell>
          <cell r="K2044">
            <v>10419</v>
          </cell>
          <cell r="L2044">
            <v>1384164</v>
          </cell>
          <cell r="M2044">
            <v>0</v>
          </cell>
          <cell r="N2044">
            <v>0</v>
          </cell>
          <cell r="O2044">
            <v>11339</v>
          </cell>
          <cell r="P2044">
            <v>1506386</v>
          </cell>
        </row>
        <row r="2045">
          <cell r="E2045" t="str">
            <v>와이어멧쉬</v>
          </cell>
          <cell r="F2045" t="str">
            <v>#8,150×150</v>
          </cell>
          <cell r="G2045" t="str">
            <v>㎡</v>
          </cell>
          <cell r="H2045">
            <v>36.01</v>
          </cell>
          <cell r="I2045">
            <v>724</v>
          </cell>
          <cell r="J2045">
            <v>26071</v>
          </cell>
          <cell r="K2045">
            <v>891</v>
          </cell>
          <cell r="L2045">
            <v>32084</v>
          </cell>
          <cell r="M2045">
            <v>0</v>
          </cell>
          <cell r="N2045">
            <v>0</v>
          </cell>
          <cell r="O2045">
            <v>1615</v>
          </cell>
          <cell r="P2045">
            <v>58155</v>
          </cell>
        </row>
        <row r="2046">
          <cell r="E2046" t="str">
            <v>스텐레스난간설치</v>
          </cell>
          <cell r="F2046" t="str">
            <v>H=1.1M알곤용접</v>
          </cell>
          <cell r="G2046" t="str">
            <v>m</v>
          </cell>
          <cell r="H2046">
            <v>24.6</v>
          </cell>
          <cell r="I2046">
            <v>27800</v>
          </cell>
          <cell r="J2046">
            <v>683880</v>
          </cell>
          <cell r="K2046">
            <v>29400</v>
          </cell>
          <cell r="L2046">
            <v>723240</v>
          </cell>
          <cell r="M2046">
            <v>0</v>
          </cell>
          <cell r="N2046">
            <v>0</v>
          </cell>
          <cell r="O2046">
            <v>57200</v>
          </cell>
          <cell r="P2046">
            <v>1407120</v>
          </cell>
        </row>
        <row r="2047">
          <cell r="E2047" t="str">
            <v>스텐레스후렘</v>
          </cell>
          <cell r="F2047" t="str">
            <v>1150x1750x1.2T</v>
          </cell>
          <cell r="G2047" t="str">
            <v>EA</v>
          </cell>
          <cell r="H2047">
            <v>1</v>
          </cell>
          <cell r="I2047">
            <v>45000</v>
          </cell>
          <cell r="J2047">
            <v>45000</v>
          </cell>
          <cell r="K2047">
            <v>0</v>
          </cell>
          <cell r="L2047">
            <v>0</v>
          </cell>
          <cell r="M2047">
            <v>0</v>
          </cell>
          <cell r="N2047">
            <v>0</v>
          </cell>
          <cell r="O2047">
            <v>45000</v>
          </cell>
          <cell r="P2047">
            <v>45000</v>
          </cell>
        </row>
        <row r="2048">
          <cell r="E2048" t="str">
            <v>스텐레스도아</v>
          </cell>
          <cell r="F2048" t="str">
            <v>1150x1750x1.2T</v>
          </cell>
          <cell r="G2048" t="str">
            <v>EA</v>
          </cell>
          <cell r="H2048">
            <v>1</v>
          </cell>
          <cell r="I2048">
            <v>400000</v>
          </cell>
          <cell r="J2048">
            <v>400000</v>
          </cell>
          <cell r="K2048">
            <v>0</v>
          </cell>
          <cell r="L2048">
            <v>0</v>
          </cell>
          <cell r="M2048">
            <v>0</v>
          </cell>
          <cell r="N2048">
            <v>0</v>
          </cell>
          <cell r="O2048">
            <v>400000</v>
          </cell>
          <cell r="P2048">
            <v>400000</v>
          </cell>
        </row>
        <row r="2049">
          <cell r="E2049" t="str">
            <v>알미늄창문</v>
          </cell>
          <cell r="F2049" t="str">
            <v>450x900</v>
          </cell>
          <cell r="G2049" t="str">
            <v>EA</v>
          </cell>
          <cell r="H2049">
            <v>2</v>
          </cell>
          <cell r="I2049">
            <v>12000</v>
          </cell>
          <cell r="J2049">
            <v>24000</v>
          </cell>
          <cell r="K2049">
            <v>0</v>
          </cell>
          <cell r="L2049">
            <v>0</v>
          </cell>
          <cell r="M2049">
            <v>0</v>
          </cell>
          <cell r="N2049">
            <v>0</v>
          </cell>
          <cell r="O2049">
            <v>12000</v>
          </cell>
          <cell r="P2049">
            <v>24000</v>
          </cell>
        </row>
        <row r="2050">
          <cell r="E2050" t="str">
            <v>알미늄방범창</v>
          </cell>
          <cell r="F2050" t="str">
            <v>450x900</v>
          </cell>
          <cell r="G2050" t="str">
            <v>EA</v>
          </cell>
          <cell r="H2050">
            <v>2</v>
          </cell>
          <cell r="I2050">
            <v>12000</v>
          </cell>
          <cell r="J2050">
            <v>24000</v>
          </cell>
          <cell r="K2050">
            <v>0</v>
          </cell>
          <cell r="L2050">
            <v>0</v>
          </cell>
          <cell r="M2050">
            <v>0</v>
          </cell>
          <cell r="N2050">
            <v>0</v>
          </cell>
          <cell r="O2050">
            <v>12000</v>
          </cell>
          <cell r="P2050">
            <v>24000</v>
          </cell>
        </row>
        <row r="2051">
          <cell r="E2051" t="str">
            <v>4)광장부계단</v>
          </cell>
          <cell r="F2051" t="str">
            <v>L=10.80m</v>
          </cell>
          <cell r="G2051" t="str">
            <v/>
          </cell>
          <cell r="H2051">
            <v>0</v>
          </cell>
          <cell r="J2051">
            <v>0</v>
          </cell>
          <cell r="L2051">
            <v>0</v>
          </cell>
          <cell r="N2051">
            <v>0</v>
          </cell>
          <cell r="O2051">
            <v>0</v>
          </cell>
          <cell r="P2051">
            <v>0</v>
          </cell>
        </row>
        <row r="2052">
          <cell r="E2052" t="str">
            <v>콘크리트</v>
          </cell>
          <cell r="F2052" t="str">
            <v>레미콘25-180-15</v>
          </cell>
          <cell r="G2052" t="str">
            <v>㎥</v>
          </cell>
          <cell r="H2052">
            <v>3.8</v>
          </cell>
          <cell r="J2052">
            <v>0</v>
          </cell>
          <cell r="L2052">
            <v>0</v>
          </cell>
          <cell r="N2052">
            <v>0</v>
          </cell>
          <cell r="O2052">
            <v>0</v>
          </cell>
          <cell r="P2052">
            <v>0</v>
          </cell>
        </row>
        <row r="2053">
          <cell r="E2053" t="str">
            <v>레미콘타설</v>
          </cell>
          <cell r="F2053" t="str">
            <v>무근</v>
          </cell>
          <cell r="G2053" t="str">
            <v>㎥</v>
          </cell>
          <cell r="H2053">
            <v>3.72</v>
          </cell>
          <cell r="I2053">
            <v>0</v>
          </cell>
          <cell r="J2053">
            <v>0</v>
          </cell>
          <cell r="K2053">
            <v>19623</v>
          </cell>
          <cell r="L2053">
            <v>72997</v>
          </cell>
          <cell r="M2053">
            <v>0</v>
          </cell>
          <cell r="N2053">
            <v>0</v>
          </cell>
          <cell r="O2053">
            <v>19623</v>
          </cell>
          <cell r="P2053">
            <v>72997</v>
          </cell>
        </row>
        <row r="2054">
          <cell r="E2054" t="str">
            <v>합판거푸집</v>
          </cell>
          <cell r="F2054" t="str">
            <v>5회</v>
          </cell>
          <cell r="G2054" t="str">
            <v>㎡</v>
          </cell>
          <cell r="H2054">
            <v>24.51</v>
          </cell>
          <cell r="I2054">
            <v>3612</v>
          </cell>
          <cell r="J2054">
            <v>88530</v>
          </cell>
          <cell r="K2054">
            <v>7893</v>
          </cell>
          <cell r="L2054">
            <v>193457</v>
          </cell>
          <cell r="M2054">
            <v>0</v>
          </cell>
          <cell r="N2054">
            <v>0</v>
          </cell>
          <cell r="O2054">
            <v>11505</v>
          </cell>
          <cell r="P2054">
            <v>281987</v>
          </cell>
        </row>
        <row r="2055">
          <cell r="E2055" t="str">
            <v>계단마감블록깔기</v>
          </cell>
          <cell r="F2055" t="str">
            <v>230x114x50이상</v>
          </cell>
          <cell r="G2055" t="str">
            <v>㎡</v>
          </cell>
          <cell r="H2055">
            <v>15.16</v>
          </cell>
          <cell r="I2055">
            <v>4485</v>
          </cell>
          <cell r="J2055">
            <v>67992</v>
          </cell>
          <cell r="K2055">
            <v>17942</v>
          </cell>
          <cell r="L2055">
            <v>272000</v>
          </cell>
          <cell r="M2055">
            <v>0</v>
          </cell>
          <cell r="N2055">
            <v>0</v>
          </cell>
          <cell r="O2055">
            <v>22427</v>
          </cell>
          <cell r="P2055">
            <v>339992</v>
          </cell>
        </row>
        <row r="2056">
          <cell r="E2056" t="str">
            <v>계단마감블록</v>
          </cell>
          <cell r="F2056" t="str">
            <v>230x114x50이상</v>
          </cell>
          <cell r="G2056" t="str">
            <v>매</v>
          </cell>
          <cell r="H2056">
            <v>433</v>
          </cell>
          <cell r="I2056">
            <v>320</v>
          </cell>
          <cell r="J2056">
            <v>138560</v>
          </cell>
          <cell r="K2056">
            <v>0</v>
          </cell>
          <cell r="L2056">
            <v>0</v>
          </cell>
          <cell r="M2056">
            <v>0</v>
          </cell>
          <cell r="N2056">
            <v>0</v>
          </cell>
          <cell r="O2056">
            <v>320</v>
          </cell>
          <cell r="P2056">
            <v>138560</v>
          </cell>
        </row>
        <row r="2057">
          <cell r="E2057" t="str">
            <v>철근</v>
          </cell>
          <cell r="F2057" t="str">
            <v>SD30,D13m/m</v>
          </cell>
          <cell r="G2057" t="str">
            <v>Ton</v>
          </cell>
          <cell r="H2057">
            <v>0.23200000000000001</v>
          </cell>
          <cell r="J2057">
            <v>0</v>
          </cell>
          <cell r="L2057">
            <v>0</v>
          </cell>
          <cell r="N2057">
            <v>0</v>
          </cell>
          <cell r="O2057">
            <v>0</v>
          </cell>
          <cell r="P2057">
            <v>0</v>
          </cell>
        </row>
        <row r="2058">
          <cell r="E2058" t="str">
            <v>철근가공조립</v>
          </cell>
          <cell r="F2058" t="str">
            <v>간단</v>
          </cell>
          <cell r="G2058" t="str">
            <v>Ton</v>
          </cell>
          <cell r="H2058">
            <v>0.22600000000000001</v>
          </cell>
          <cell r="I2058">
            <v>7849</v>
          </cell>
          <cell r="J2058">
            <v>1773</v>
          </cell>
          <cell r="K2058">
            <v>246234</v>
          </cell>
          <cell r="L2058">
            <v>55648</v>
          </cell>
          <cell r="M2058">
            <v>0</v>
          </cell>
          <cell r="N2058">
            <v>0</v>
          </cell>
          <cell r="O2058">
            <v>254083</v>
          </cell>
          <cell r="P2058">
            <v>57421</v>
          </cell>
        </row>
        <row r="2059">
          <cell r="E2059" t="str">
            <v>몰탈</v>
          </cell>
          <cell r="F2059" t="str">
            <v>(1:3)</v>
          </cell>
          <cell r="G2059" t="str">
            <v>㎥</v>
          </cell>
          <cell r="H2059">
            <v>0.84599999999999997</v>
          </cell>
          <cell r="I2059">
            <v>0</v>
          </cell>
          <cell r="J2059">
            <v>0</v>
          </cell>
          <cell r="K2059">
            <v>37052</v>
          </cell>
          <cell r="L2059">
            <v>31345</v>
          </cell>
          <cell r="M2059">
            <v>0</v>
          </cell>
          <cell r="N2059">
            <v>0</v>
          </cell>
          <cell r="O2059">
            <v>37052</v>
          </cell>
          <cell r="P2059">
            <v>31345</v>
          </cell>
        </row>
        <row r="2060">
          <cell r="E2060" t="str">
            <v>5)스텐드및계단</v>
          </cell>
          <cell r="F2060" t="str">
            <v/>
          </cell>
          <cell r="G2060" t="str">
            <v/>
          </cell>
          <cell r="H2060">
            <v>0</v>
          </cell>
          <cell r="J2060">
            <v>0</v>
          </cell>
          <cell r="L2060">
            <v>0</v>
          </cell>
          <cell r="N2060">
            <v>0</v>
          </cell>
          <cell r="O2060">
            <v>0</v>
          </cell>
          <cell r="P2060">
            <v>0</v>
          </cell>
        </row>
        <row r="2061">
          <cell r="E2061" t="str">
            <v>가)스텐드설치</v>
          </cell>
          <cell r="F2061" t="str">
            <v>30x60x10단,L=73.4m</v>
          </cell>
          <cell r="G2061" t="str">
            <v/>
          </cell>
          <cell r="H2061">
            <v>0</v>
          </cell>
          <cell r="J2061">
            <v>0</v>
          </cell>
          <cell r="L2061">
            <v>0</v>
          </cell>
          <cell r="N2061">
            <v>0</v>
          </cell>
          <cell r="O2061">
            <v>0</v>
          </cell>
          <cell r="P2061">
            <v>0</v>
          </cell>
        </row>
        <row r="2062">
          <cell r="E2062" t="str">
            <v>콘크리트</v>
          </cell>
          <cell r="F2062" t="str">
            <v>레미콘25-180-15</v>
          </cell>
          <cell r="G2062" t="str">
            <v>㎥</v>
          </cell>
          <cell r="H2062">
            <v>197.26</v>
          </cell>
          <cell r="J2062">
            <v>0</v>
          </cell>
          <cell r="L2062">
            <v>0</v>
          </cell>
          <cell r="N2062">
            <v>0</v>
          </cell>
          <cell r="O2062">
            <v>0</v>
          </cell>
          <cell r="P2062">
            <v>0</v>
          </cell>
        </row>
        <row r="2063">
          <cell r="E2063" t="str">
            <v>레미콘타설</v>
          </cell>
          <cell r="F2063" t="str">
            <v>철근</v>
          </cell>
          <cell r="G2063" t="str">
            <v>㎥</v>
          </cell>
          <cell r="H2063">
            <v>193.4</v>
          </cell>
          <cell r="I2063">
            <v>0</v>
          </cell>
          <cell r="J2063">
            <v>0</v>
          </cell>
          <cell r="K2063">
            <v>21640</v>
          </cell>
          <cell r="L2063">
            <v>4185176</v>
          </cell>
          <cell r="M2063">
            <v>0</v>
          </cell>
          <cell r="N2063">
            <v>0</v>
          </cell>
          <cell r="O2063">
            <v>21640</v>
          </cell>
          <cell r="P2063">
            <v>4185176</v>
          </cell>
        </row>
        <row r="2064">
          <cell r="E2064" t="str">
            <v>합판거푸집</v>
          </cell>
          <cell r="F2064" t="str">
            <v>5회</v>
          </cell>
          <cell r="G2064" t="str">
            <v>㎡</v>
          </cell>
          <cell r="H2064">
            <v>411.04</v>
          </cell>
          <cell r="I2064">
            <v>3612</v>
          </cell>
          <cell r="J2064">
            <v>1484676</v>
          </cell>
          <cell r="K2064">
            <v>7893</v>
          </cell>
          <cell r="L2064">
            <v>3244338</v>
          </cell>
          <cell r="M2064">
            <v>0</v>
          </cell>
          <cell r="N2064">
            <v>0</v>
          </cell>
          <cell r="O2064">
            <v>11505</v>
          </cell>
          <cell r="P2064">
            <v>4729014</v>
          </cell>
        </row>
        <row r="2065">
          <cell r="E2065" t="str">
            <v>철근</v>
          </cell>
          <cell r="F2065" t="str">
            <v>SD30,D13m/m</v>
          </cell>
          <cell r="G2065" t="str">
            <v>Ton</v>
          </cell>
          <cell r="H2065">
            <v>6.0679999999999996</v>
          </cell>
          <cell r="J2065">
            <v>0</v>
          </cell>
          <cell r="L2065">
            <v>0</v>
          </cell>
          <cell r="N2065">
            <v>0</v>
          </cell>
          <cell r="O2065">
            <v>0</v>
          </cell>
          <cell r="P2065">
            <v>0</v>
          </cell>
        </row>
        <row r="2066">
          <cell r="E2066" t="str">
            <v>철근가공조립</v>
          </cell>
          <cell r="F2066" t="str">
            <v>간단</v>
          </cell>
          <cell r="G2066" t="str">
            <v>Ton</v>
          </cell>
          <cell r="H2066">
            <v>5.8920000000000003</v>
          </cell>
          <cell r="I2066">
            <v>7849</v>
          </cell>
          <cell r="J2066">
            <v>46246</v>
          </cell>
          <cell r="K2066">
            <v>246234</v>
          </cell>
          <cell r="L2066">
            <v>1450810</v>
          </cell>
          <cell r="M2066">
            <v>0</v>
          </cell>
          <cell r="N2066">
            <v>0</v>
          </cell>
          <cell r="O2066">
            <v>254083</v>
          </cell>
          <cell r="P2066">
            <v>1497056</v>
          </cell>
        </row>
        <row r="2067">
          <cell r="E2067" t="str">
            <v>문양거푸집</v>
          </cell>
          <cell r="F2067" t="str">
            <v>PE코팅,T=25m/m</v>
          </cell>
          <cell r="G2067" t="str">
            <v>㎡</v>
          </cell>
          <cell r="H2067">
            <v>187.17</v>
          </cell>
          <cell r="I2067">
            <v>0</v>
          </cell>
          <cell r="J2067">
            <v>0</v>
          </cell>
          <cell r="K2067">
            <v>13589</v>
          </cell>
          <cell r="L2067">
            <v>2543453</v>
          </cell>
          <cell r="M2067">
            <v>0</v>
          </cell>
          <cell r="N2067">
            <v>0</v>
          </cell>
          <cell r="O2067">
            <v>13589</v>
          </cell>
          <cell r="P2067">
            <v>2543453</v>
          </cell>
        </row>
        <row r="2068">
          <cell r="E2068" t="str">
            <v>쇠흙손마감</v>
          </cell>
          <cell r="F2068" t="str">
            <v/>
          </cell>
          <cell r="G2068" t="str">
            <v>㎡</v>
          </cell>
          <cell r="H2068">
            <v>249.56</v>
          </cell>
          <cell r="I2068">
            <v>0</v>
          </cell>
          <cell r="J2068">
            <v>0</v>
          </cell>
          <cell r="K2068">
            <v>2959</v>
          </cell>
          <cell r="L2068">
            <v>738448</v>
          </cell>
          <cell r="M2068">
            <v>0</v>
          </cell>
          <cell r="N2068">
            <v>0</v>
          </cell>
          <cell r="O2068">
            <v>2959</v>
          </cell>
          <cell r="P2068">
            <v>738448</v>
          </cell>
        </row>
        <row r="2069">
          <cell r="E2069" t="str">
            <v>P.S면목</v>
          </cell>
          <cell r="F2069" t="str">
            <v>21.2x21.2x30m/m</v>
          </cell>
          <cell r="G2069" t="str">
            <v>m</v>
          </cell>
          <cell r="H2069">
            <v>880.8</v>
          </cell>
          <cell r="I2069">
            <v>380</v>
          </cell>
          <cell r="J2069">
            <v>334704</v>
          </cell>
          <cell r="K2069">
            <v>2524</v>
          </cell>
          <cell r="L2069">
            <v>2223139</v>
          </cell>
          <cell r="M2069">
            <v>0</v>
          </cell>
          <cell r="N2069">
            <v>0</v>
          </cell>
          <cell r="O2069">
            <v>2904</v>
          </cell>
          <cell r="P2069">
            <v>2557843</v>
          </cell>
        </row>
        <row r="2070">
          <cell r="E2070" t="str">
            <v>합성수절목</v>
          </cell>
          <cell r="F2070" t="str">
            <v>25x25x35.5m/m</v>
          </cell>
          <cell r="G2070" t="str">
            <v>m</v>
          </cell>
          <cell r="H2070">
            <v>734</v>
          </cell>
          <cell r="I2070">
            <v>420</v>
          </cell>
          <cell r="J2070">
            <v>308280</v>
          </cell>
          <cell r="K2070">
            <v>2845</v>
          </cell>
          <cell r="L2070">
            <v>2088230</v>
          </cell>
          <cell r="M2070">
            <v>0</v>
          </cell>
          <cell r="N2070">
            <v>0</v>
          </cell>
          <cell r="O2070">
            <v>3265</v>
          </cell>
          <cell r="P2070">
            <v>2396510</v>
          </cell>
        </row>
        <row r="2071">
          <cell r="E2071" t="str">
            <v>나)계단설치</v>
          </cell>
          <cell r="F2071" t="str">
            <v>B=4m,H=3m4개소</v>
          </cell>
          <cell r="G2071" t="str">
            <v/>
          </cell>
          <cell r="H2071">
            <v>0</v>
          </cell>
          <cell r="J2071">
            <v>0</v>
          </cell>
          <cell r="L2071">
            <v>0</v>
          </cell>
          <cell r="N2071">
            <v>0</v>
          </cell>
          <cell r="O2071">
            <v>0</v>
          </cell>
          <cell r="P2071">
            <v>0</v>
          </cell>
        </row>
        <row r="2072">
          <cell r="E2072" t="str">
            <v>콘크리트</v>
          </cell>
          <cell r="F2072" t="str">
            <v>레미콘25-180-15</v>
          </cell>
          <cell r="G2072" t="str">
            <v>㎥</v>
          </cell>
          <cell r="H2072">
            <v>21.08</v>
          </cell>
          <cell r="J2072">
            <v>0</v>
          </cell>
          <cell r="L2072">
            <v>0</v>
          </cell>
          <cell r="N2072">
            <v>0</v>
          </cell>
          <cell r="O2072">
            <v>0</v>
          </cell>
          <cell r="P2072">
            <v>0</v>
          </cell>
        </row>
        <row r="2073">
          <cell r="E2073" t="str">
            <v>레미콘타설</v>
          </cell>
          <cell r="F2073" t="str">
            <v>철근</v>
          </cell>
          <cell r="G2073" t="str">
            <v>㎥</v>
          </cell>
          <cell r="H2073">
            <v>20.67</v>
          </cell>
          <cell r="I2073">
            <v>0</v>
          </cell>
          <cell r="J2073">
            <v>0</v>
          </cell>
          <cell r="K2073">
            <v>21640</v>
          </cell>
          <cell r="L2073">
            <v>447298</v>
          </cell>
          <cell r="M2073">
            <v>0</v>
          </cell>
          <cell r="N2073">
            <v>0</v>
          </cell>
          <cell r="O2073">
            <v>21640</v>
          </cell>
          <cell r="P2073">
            <v>447298</v>
          </cell>
        </row>
        <row r="2074">
          <cell r="E2074" t="str">
            <v>합판거푸집</v>
          </cell>
          <cell r="F2074" t="str">
            <v>5회</v>
          </cell>
          <cell r="G2074" t="str">
            <v>㎡</v>
          </cell>
          <cell r="H2074">
            <v>44</v>
          </cell>
          <cell r="I2074">
            <v>3612</v>
          </cell>
          <cell r="J2074">
            <v>158928</v>
          </cell>
          <cell r="K2074">
            <v>7893</v>
          </cell>
          <cell r="L2074">
            <v>347292</v>
          </cell>
          <cell r="M2074">
            <v>0</v>
          </cell>
          <cell r="N2074">
            <v>0</v>
          </cell>
          <cell r="O2074">
            <v>11505</v>
          </cell>
          <cell r="P2074">
            <v>506220</v>
          </cell>
        </row>
        <row r="2075">
          <cell r="E2075" t="str">
            <v>철근</v>
          </cell>
          <cell r="F2075" t="str">
            <v>SD30,D13m/m</v>
          </cell>
          <cell r="G2075" t="str">
            <v>Ton</v>
          </cell>
          <cell r="H2075">
            <v>1.8280000000000001</v>
          </cell>
          <cell r="J2075">
            <v>0</v>
          </cell>
          <cell r="L2075">
            <v>0</v>
          </cell>
          <cell r="N2075">
            <v>0</v>
          </cell>
          <cell r="O2075">
            <v>0</v>
          </cell>
          <cell r="P2075">
            <v>0</v>
          </cell>
        </row>
        <row r="2076">
          <cell r="E2076" t="str">
            <v>철근가공조립</v>
          </cell>
          <cell r="F2076" t="str">
            <v>간단</v>
          </cell>
          <cell r="G2076" t="str">
            <v>Ton</v>
          </cell>
          <cell r="H2076">
            <v>1.7749999999999999</v>
          </cell>
          <cell r="I2076">
            <v>7849</v>
          </cell>
          <cell r="J2076">
            <v>13931</v>
          </cell>
          <cell r="K2076">
            <v>246234</v>
          </cell>
          <cell r="L2076">
            <v>437065</v>
          </cell>
          <cell r="M2076">
            <v>0</v>
          </cell>
          <cell r="N2076">
            <v>0</v>
          </cell>
          <cell r="O2076">
            <v>254083</v>
          </cell>
          <cell r="P2076">
            <v>450996</v>
          </cell>
        </row>
        <row r="2077">
          <cell r="E2077" t="str">
            <v>계단마감블록깔기</v>
          </cell>
          <cell r="F2077" t="str">
            <v>230x114x50이상</v>
          </cell>
          <cell r="G2077" t="str">
            <v>㎡</v>
          </cell>
          <cell r="H2077">
            <v>149.76</v>
          </cell>
          <cell r="I2077">
            <v>4485</v>
          </cell>
          <cell r="J2077">
            <v>671673</v>
          </cell>
          <cell r="K2077">
            <v>17942</v>
          </cell>
          <cell r="L2077">
            <v>2686993</v>
          </cell>
          <cell r="M2077">
            <v>0</v>
          </cell>
          <cell r="N2077">
            <v>0</v>
          </cell>
          <cell r="O2077">
            <v>22427</v>
          </cell>
          <cell r="P2077">
            <v>3358666</v>
          </cell>
        </row>
        <row r="2078">
          <cell r="E2078" t="str">
            <v>계단마감블록</v>
          </cell>
          <cell r="F2078" t="str">
            <v>230x114x50이상</v>
          </cell>
          <cell r="G2078" t="str">
            <v>매</v>
          </cell>
          <cell r="H2078">
            <v>4284</v>
          </cell>
          <cell r="I2078">
            <v>320</v>
          </cell>
          <cell r="J2078">
            <v>1370880</v>
          </cell>
          <cell r="K2078">
            <v>0</v>
          </cell>
          <cell r="L2078">
            <v>0</v>
          </cell>
          <cell r="M2078">
            <v>0</v>
          </cell>
          <cell r="N2078">
            <v>0</v>
          </cell>
          <cell r="O2078">
            <v>320</v>
          </cell>
          <cell r="P2078">
            <v>1370880</v>
          </cell>
        </row>
        <row r="2079">
          <cell r="E2079" t="str">
            <v>몰탈</v>
          </cell>
          <cell r="F2079" t="str">
            <v>(1:3)</v>
          </cell>
          <cell r="G2079" t="str">
            <v>㎥</v>
          </cell>
          <cell r="H2079">
            <v>4.6399999999999997</v>
          </cell>
          <cell r="I2079">
            <v>0</v>
          </cell>
          <cell r="J2079">
            <v>0</v>
          </cell>
          <cell r="K2079">
            <v>37052</v>
          </cell>
          <cell r="L2079">
            <v>171921</v>
          </cell>
          <cell r="M2079">
            <v>0</v>
          </cell>
          <cell r="N2079">
            <v>0</v>
          </cell>
          <cell r="O2079">
            <v>37052</v>
          </cell>
          <cell r="P2079">
            <v>171921</v>
          </cell>
        </row>
        <row r="2080">
          <cell r="E2080" t="str">
            <v>칼라벽돌바닥깔기</v>
          </cell>
          <cell r="F2080" t="str">
            <v>모로세워깔기</v>
          </cell>
          <cell r="G2080" t="str">
            <v>㎡</v>
          </cell>
          <cell r="H2080">
            <v>9.6</v>
          </cell>
          <cell r="I2080">
            <v>0</v>
          </cell>
          <cell r="J2080">
            <v>0</v>
          </cell>
          <cell r="K2080">
            <v>15796</v>
          </cell>
          <cell r="L2080">
            <v>151641</v>
          </cell>
          <cell r="M2080">
            <v>0</v>
          </cell>
          <cell r="N2080">
            <v>0</v>
          </cell>
          <cell r="O2080">
            <v>15796</v>
          </cell>
          <cell r="P2080">
            <v>151641</v>
          </cell>
        </row>
        <row r="2081">
          <cell r="E2081" t="str">
            <v>점토벽돌</v>
          </cell>
          <cell r="F2081" t="str">
            <v>190x90x57</v>
          </cell>
          <cell r="G2081" t="str">
            <v>매</v>
          </cell>
          <cell r="H2081">
            <v>738</v>
          </cell>
          <cell r="I2081">
            <v>250</v>
          </cell>
          <cell r="J2081">
            <v>184500</v>
          </cell>
          <cell r="K2081">
            <v>0</v>
          </cell>
          <cell r="L2081">
            <v>0</v>
          </cell>
          <cell r="M2081">
            <v>0</v>
          </cell>
          <cell r="N2081">
            <v>0</v>
          </cell>
          <cell r="O2081">
            <v>250</v>
          </cell>
          <cell r="P2081">
            <v>184500</v>
          </cell>
        </row>
        <row r="2082">
          <cell r="E2082" t="str">
            <v>몰탈</v>
          </cell>
          <cell r="F2082" t="str">
            <v>(1:3)</v>
          </cell>
          <cell r="G2082" t="str">
            <v>㎥</v>
          </cell>
          <cell r="H2082">
            <v>6.96</v>
          </cell>
          <cell r="I2082">
            <v>0</v>
          </cell>
          <cell r="J2082">
            <v>0</v>
          </cell>
          <cell r="K2082">
            <v>37052</v>
          </cell>
          <cell r="L2082">
            <v>257881</v>
          </cell>
          <cell r="M2082">
            <v>0</v>
          </cell>
          <cell r="N2082">
            <v>0</v>
          </cell>
          <cell r="O2082">
            <v>37052</v>
          </cell>
          <cell r="P2082">
            <v>257881</v>
          </cell>
        </row>
        <row r="2083">
          <cell r="E2083" t="str">
            <v>6)화단대설치</v>
          </cell>
          <cell r="F2083" t="str">
            <v>H=90cm,L=11.50m</v>
          </cell>
          <cell r="G2083" t="str">
            <v/>
          </cell>
          <cell r="H2083">
            <v>0</v>
          </cell>
          <cell r="J2083">
            <v>0</v>
          </cell>
          <cell r="L2083">
            <v>0</v>
          </cell>
          <cell r="N2083">
            <v>0</v>
          </cell>
          <cell r="O2083">
            <v>0</v>
          </cell>
          <cell r="P2083">
            <v>0</v>
          </cell>
        </row>
        <row r="2084">
          <cell r="E2084" t="str">
            <v>콘크리트</v>
          </cell>
          <cell r="F2084" t="str">
            <v>레미콘25-180-15</v>
          </cell>
          <cell r="G2084" t="str">
            <v>㎥</v>
          </cell>
          <cell r="H2084">
            <v>5.0199999999999996</v>
          </cell>
          <cell r="J2084">
            <v>0</v>
          </cell>
          <cell r="L2084">
            <v>0</v>
          </cell>
          <cell r="N2084">
            <v>0</v>
          </cell>
          <cell r="O2084">
            <v>0</v>
          </cell>
          <cell r="P2084">
            <v>0</v>
          </cell>
        </row>
        <row r="2085">
          <cell r="E2085" t="str">
            <v>레미콘타설</v>
          </cell>
          <cell r="F2085" t="str">
            <v>무근</v>
          </cell>
          <cell r="G2085" t="str">
            <v>㎥</v>
          </cell>
          <cell r="H2085">
            <v>4.92</v>
          </cell>
          <cell r="I2085">
            <v>0</v>
          </cell>
          <cell r="J2085">
            <v>0</v>
          </cell>
          <cell r="K2085">
            <v>19623</v>
          </cell>
          <cell r="L2085">
            <v>96545</v>
          </cell>
          <cell r="M2085">
            <v>0</v>
          </cell>
          <cell r="N2085">
            <v>0</v>
          </cell>
          <cell r="O2085">
            <v>19623</v>
          </cell>
          <cell r="P2085">
            <v>96545</v>
          </cell>
        </row>
        <row r="2086">
          <cell r="E2086" t="str">
            <v>합판거푸집</v>
          </cell>
          <cell r="F2086" t="str">
            <v>5회</v>
          </cell>
          <cell r="G2086" t="str">
            <v>㎡</v>
          </cell>
          <cell r="H2086">
            <v>107.39</v>
          </cell>
          <cell r="I2086">
            <v>3612</v>
          </cell>
          <cell r="J2086">
            <v>387892</v>
          </cell>
          <cell r="K2086">
            <v>7893</v>
          </cell>
          <cell r="L2086">
            <v>847629</v>
          </cell>
          <cell r="M2086">
            <v>0</v>
          </cell>
          <cell r="N2086">
            <v>0</v>
          </cell>
          <cell r="O2086">
            <v>11505</v>
          </cell>
          <cell r="P2086">
            <v>1235521</v>
          </cell>
        </row>
        <row r="2087">
          <cell r="E2087" t="str">
            <v>철근</v>
          </cell>
          <cell r="F2087" t="str">
            <v>D13mm</v>
          </cell>
          <cell r="G2087" t="str">
            <v>Ton</v>
          </cell>
          <cell r="H2087">
            <v>0.252</v>
          </cell>
          <cell r="J2087">
            <v>0</v>
          </cell>
          <cell r="L2087">
            <v>0</v>
          </cell>
          <cell r="N2087">
            <v>0</v>
          </cell>
          <cell r="O2087">
            <v>0</v>
          </cell>
          <cell r="P2087">
            <v>0</v>
          </cell>
        </row>
        <row r="2088">
          <cell r="E2088" t="str">
            <v>철근가공조립</v>
          </cell>
          <cell r="F2088" t="str">
            <v>간단</v>
          </cell>
          <cell r="G2088" t="str">
            <v>Ton</v>
          </cell>
          <cell r="H2088">
            <v>0.245</v>
          </cell>
          <cell r="I2088">
            <v>7849</v>
          </cell>
          <cell r="J2088">
            <v>1923</v>
          </cell>
          <cell r="K2088">
            <v>246234</v>
          </cell>
          <cell r="L2088">
            <v>60327</v>
          </cell>
          <cell r="M2088">
            <v>0</v>
          </cell>
          <cell r="N2088">
            <v>0</v>
          </cell>
          <cell r="O2088">
            <v>254083</v>
          </cell>
          <cell r="P2088">
            <v>62250</v>
          </cell>
        </row>
        <row r="2089">
          <cell r="E2089" t="str">
            <v>화강석붙임</v>
          </cell>
          <cell r="F2089" t="str">
            <v>건식,</v>
          </cell>
          <cell r="G2089" t="str">
            <v>㎡</v>
          </cell>
          <cell r="H2089">
            <v>15.41</v>
          </cell>
          <cell r="I2089">
            <v>5653</v>
          </cell>
          <cell r="J2089">
            <v>87112</v>
          </cell>
          <cell r="K2089">
            <v>41170</v>
          </cell>
          <cell r="L2089">
            <v>634429</v>
          </cell>
          <cell r="M2089">
            <v>0</v>
          </cell>
          <cell r="N2089">
            <v>0</v>
          </cell>
          <cell r="O2089">
            <v>46823</v>
          </cell>
          <cell r="P2089">
            <v>721541</v>
          </cell>
        </row>
        <row r="2090">
          <cell r="E2090" t="str">
            <v>화강석(혹두기),R석</v>
          </cell>
          <cell r="F2090" t="str">
            <v>문경석,T=60mm</v>
          </cell>
          <cell r="G2090" t="str">
            <v>㎡</v>
          </cell>
          <cell r="H2090">
            <v>16.95</v>
          </cell>
          <cell r="I2090">
            <v>45000</v>
          </cell>
          <cell r="J2090">
            <v>762750</v>
          </cell>
          <cell r="K2090">
            <v>0</v>
          </cell>
          <cell r="L2090">
            <v>0</v>
          </cell>
          <cell r="M2090">
            <v>0</v>
          </cell>
          <cell r="N2090">
            <v>0</v>
          </cell>
          <cell r="O2090">
            <v>45000</v>
          </cell>
          <cell r="P2090">
            <v>762750</v>
          </cell>
        </row>
        <row r="2091">
          <cell r="E2091" t="str">
            <v>화강석붙임</v>
          </cell>
          <cell r="F2091" t="str">
            <v>습식,</v>
          </cell>
          <cell r="G2091" t="str">
            <v>㎡</v>
          </cell>
          <cell r="H2091">
            <v>4.0199999999999996</v>
          </cell>
          <cell r="I2091">
            <v>5120</v>
          </cell>
          <cell r="J2091">
            <v>20582</v>
          </cell>
          <cell r="K2091">
            <v>41170</v>
          </cell>
          <cell r="L2091">
            <v>165503</v>
          </cell>
          <cell r="M2091">
            <v>0</v>
          </cell>
          <cell r="N2091">
            <v>0</v>
          </cell>
          <cell r="O2091">
            <v>46290</v>
          </cell>
          <cell r="P2091">
            <v>186085</v>
          </cell>
        </row>
        <row r="2092">
          <cell r="E2092" t="str">
            <v>화강석(버너마감)</v>
          </cell>
          <cell r="F2092" t="str">
            <v>문경석,T=60mm</v>
          </cell>
          <cell r="G2092" t="str">
            <v>㎡</v>
          </cell>
          <cell r="H2092">
            <v>4.42</v>
          </cell>
          <cell r="I2092">
            <v>45000</v>
          </cell>
          <cell r="J2092">
            <v>198900</v>
          </cell>
          <cell r="K2092">
            <v>0</v>
          </cell>
          <cell r="L2092">
            <v>0</v>
          </cell>
          <cell r="M2092">
            <v>0</v>
          </cell>
          <cell r="N2092">
            <v>0</v>
          </cell>
          <cell r="O2092">
            <v>45000</v>
          </cell>
          <cell r="P2092">
            <v>198900</v>
          </cell>
        </row>
        <row r="2093">
          <cell r="E2093" t="str">
            <v>몰탈</v>
          </cell>
          <cell r="F2093" t="str">
            <v>(1:3)</v>
          </cell>
          <cell r="G2093" t="str">
            <v>㎥</v>
          </cell>
          <cell r="H2093">
            <v>0.65600000000000003</v>
          </cell>
          <cell r="I2093">
            <v>0</v>
          </cell>
          <cell r="J2093">
            <v>0</v>
          </cell>
          <cell r="K2093">
            <v>37052</v>
          </cell>
          <cell r="L2093">
            <v>24306</v>
          </cell>
          <cell r="M2093">
            <v>0</v>
          </cell>
          <cell r="N2093">
            <v>0</v>
          </cell>
          <cell r="O2093">
            <v>37052</v>
          </cell>
          <cell r="P2093">
            <v>24306</v>
          </cell>
        </row>
        <row r="2094">
          <cell r="E2094" t="str">
            <v>7)교문옆블록담장</v>
          </cell>
          <cell r="F2094" t="str">
            <v>L=12.50m</v>
          </cell>
          <cell r="G2094" t="str">
            <v/>
          </cell>
          <cell r="H2094">
            <v>0</v>
          </cell>
          <cell r="J2094">
            <v>0</v>
          </cell>
          <cell r="L2094">
            <v>0</v>
          </cell>
          <cell r="N2094">
            <v>0</v>
          </cell>
          <cell r="O2094">
            <v>0</v>
          </cell>
          <cell r="P2094">
            <v>0</v>
          </cell>
        </row>
        <row r="2095">
          <cell r="E2095" t="str">
            <v>칼라벽돌쌓기</v>
          </cell>
          <cell r="F2095" t="str">
            <v>1.0B,양면치장,5000미만</v>
          </cell>
          <cell r="G2095" t="str">
            <v>천매</v>
          </cell>
          <cell r="H2095">
            <v>2.4209999999999998</v>
          </cell>
          <cell r="I2095">
            <v>0</v>
          </cell>
          <cell r="J2095">
            <v>0</v>
          </cell>
          <cell r="K2095">
            <v>225872</v>
          </cell>
          <cell r="L2095">
            <v>546836</v>
          </cell>
          <cell r="M2095">
            <v>0</v>
          </cell>
          <cell r="N2095">
            <v>0</v>
          </cell>
          <cell r="O2095">
            <v>225872</v>
          </cell>
          <cell r="P2095">
            <v>546836</v>
          </cell>
        </row>
        <row r="2096">
          <cell r="E2096" t="str">
            <v>유럽풍칼라벽돌</v>
          </cell>
          <cell r="F2096" t="str">
            <v>190x90x57파스텔</v>
          </cell>
          <cell r="G2096" t="str">
            <v>매</v>
          </cell>
          <cell r="H2096">
            <v>2596</v>
          </cell>
          <cell r="I2096">
            <v>250</v>
          </cell>
          <cell r="J2096">
            <v>649000</v>
          </cell>
          <cell r="K2096">
            <v>0</v>
          </cell>
          <cell r="L2096">
            <v>0</v>
          </cell>
          <cell r="M2096">
            <v>0</v>
          </cell>
          <cell r="N2096">
            <v>0</v>
          </cell>
          <cell r="O2096">
            <v>250</v>
          </cell>
          <cell r="P2096">
            <v>649000</v>
          </cell>
        </row>
        <row r="2097">
          <cell r="E2097" t="str">
            <v>화강석붙임</v>
          </cell>
          <cell r="F2097" t="str">
            <v>습식,</v>
          </cell>
          <cell r="G2097" t="str">
            <v>㎡</v>
          </cell>
          <cell r="H2097">
            <v>3.75</v>
          </cell>
          <cell r="I2097">
            <v>5120</v>
          </cell>
          <cell r="J2097">
            <v>19200</v>
          </cell>
          <cell r="K2097">
            <v>41170</v>
          </cell>
          <cell r="L2097">
            <v>154387</v>
          </cell>
          <cell r="M2097">
            <v>0</v>
          </cell>
          <cell r="N2097">
            <v>0</v>
          </cell>
          <cell r="O2097">
            <v>46290</v>
          </cell>
          <cell r="P2097">
            <v>173587</v>
          </cell>
        </row>
        <row r="2098">
          <cell r="E2098" t="str">
            <v>화강석(거창석)</v>
          </cell>
          <cell r="F2098" t="str">
            <v>T=60m/m</v>
          </cell>
          <cell r="G2098" t="str">
            <v>㎡</v>
          </cell>
          <cell r="H2098">
            <v>4.12</v>
          </cell>
          <cell r="I2098">
            <v>45000</v>
          </cell>
          <cell r="J2098">
            <v>185400</v>
          </cell>
          <cell r="K2098">
            <v>0</v>
          </cell>
          <cell r="L2098">
            <v>0</v>
          </cell>
          <cell r="M2098">
            <v>0</v>
          </cell>
          <cell r="N2098">
            <v>0</v>
          </cell>
          <cell r="O2098">
            <v>45000</v>
          </cell>
          <cell r="P2098">
            <v>185400</v>
          </cell>
        </row>
        <row r="2099">
          <cell r="E2099" t="str">
            <v>8)게시판설치</v>
          </cell>
          <cell r="F2099" t="str">
            <v>3.0x2.0,1EA</v>
          </cell>
          <cell r="G2099" t="str">
            <v/>
          </cell>
          <cell r="H2099">
            <v>0</v>
          </cell>
          <cell r="J2099">
            <v>0</v>
          </cell>
          <cell r="L2099">
            <v>0</v>
          </cell>
          <cell r="N2099">
            <v>0</v>
          </cell>
          <cell r="O2099">
            <v>0</v>
          </cell>
          <cell r="P2099">
            <v>0</v>
          </cell>
        </row>
        <row r="2100">
          <cell r="E2100" t="str">
            <v>콘크리트</v>
          </cell>
          <cell r="F2100" t="str">
            <v>레미콘25-180-15</v>
          </cell>
          <cell r="G2100" t="str">
            <v>㎥</v>
          </cell>
          <cell r="H2100">
            <v>0.24</v>
          </cell>
          <cell r="J2100">
            <v>0</v>
          </cell>
          <cell r="L2100">
            <v>0</v>
          </cell>
          <cell r="N2100">
            <v>0</v>
          </cell>
          <cell r="O2100">
            <v>0</v>
          </cell>
          <cell r="P2100">
            <v>0</v>
          </cell>
        </row>
        <row r="2101">
          <cell r="E2101" t="str">
            <v>레미콘타설</v>
          </cell>
          <cell r="F2101" t="str">
            <v>무근</v>
          </cell>
          <cell r="G2101" t="str">
            <v>㎥</v>
          </cell>
          <cell r="H2101">
            <v>0.24</v>
          </cell>
          <cell r="I2101">
            <v>0</v>
          </cell>
          <cell r="J2101">
            <v>0</v>
          </cell>
          <cell r="K2101">
            <v>19623</v>
          </cell>
          <cell r="L2101">
            <v>4709</v>
          </cell>
          <cell r="M2101">
            <v>0</v>
          </cell>
          <cell r="N2101">
            <v>0</v>
          </cell>
          <cell r="O2101">
            <v>19623</v>
          </cell>
          <cell r="P2101">
            <v>4709</v>
          </cell>
        </row>
        <row r="2102">
          <cell r="E2102" t="str">
            <v>합판거푸집</v>
          </cell>
          <cell r="F2102" t="str">
            <v>6회</v>
          </cell>
          <cell r="G2102" t="str">
            <v>㎡</v>
          </cell>
          <cell r="H2102">
            <v>2.16</v>
          </cell>
          <cell r="I2102">
            <v>3378</v>
          </cell>
          <cell r="J2102">
            <v>7296</v>
          </cell>
          <cell r="K2102">
            <v>7385</v>
          </cell>
          <cell r="L2102">
            <v>15951</v>
          </cell>
          <cell r="M2102">
            <v>0</v>
          </cell>
          <cell r="N2102">
            <v>0</v>
          </cell>
          <cell r="O2102">
            <v>10763</v>
          </cell>
          <cell r="P2102">
            <v>23247</v>
          </cell>
        </row>
        <row r="2103">
          <cell r="E2103" t="str">
            <v>스텐레스게시판(3*2M)</v>
          </cell>
          <cell r="F2103" t="str">
            <v>T100불소수지창호,5T강화유리,골든게시판</v>
          </cell>
          <cell r="G2103" t="str">
            <v>조</v>
          </cell>
          <cell r="H2103">
            <v>1</v>
          </cell>
          <cell r="I2103">
            <v>400000</v>
          </cell>
          <cell r="J2103">
            <v>400000</v>
          </cell>
          <cell r="K2103">
            <v>0</v>
          </cell>
          <cell r="L2103">
            <v>0</v>
          </cell>
          <cell r="M2103">
            <v>0</v>
          </cell>
          <cell r="N2103">
            <v>0</v>
          </cell>
          <cell r="O2103">
            <v>400000</v>
          </cell>
          <cell r="P2103">
            <v>400000</v>
          </cell>
        </row>
        <row r="2104">
          <cell r="E2104" t="str">
            <v>9)급수대설치</v>
          </cell>
          <cell r="F2104" t="str">
            <v>4.8x0.8,2개소</v>
          </cell>
          <cell r="G2104" t="str">
            <v/>
          </cell>
          <cell r="H2104">
            <v>0</v>
          </cell>
          <cell r="J2104">
            <v>0</v>
          </cell>
          <cell r="L2104">
            <v>0</v>
          </cell>
          <cell r="N2104">
            <v>0</v>
          </cell>
          <cell r="O2104">
            <v>0</v>
          </cell>
          <cell r="P2104">
            <v>0</v>
          </cell>
        </row>
        <row r="2105">
          <cell r="E2105" t="str">
            <v>콘크리트</v>
          </cell>
          <cell r="F2105" t="str">
            <v>레미콘25-180-15</v>
          </cell>
          <cell r="G2105" t="str">
            <v>㎥</v>
          </cell>
          <cell r="H2105">
            <v>1.53</v>
          </cell>
          <cell r="J2105">
            <v>0</v>
          </cell>
          <cell r="L2105">
            <v>0</v>
          </cell>
          <cell r="N2105">
            <v>0</v>
          </cell>
          <cell r="O2105">
            <v>0</v>
          </cell>
          <cell r="P2105">
            <v>0</v>
          </cell>
        </row>
        <row r="2106">
          <cell r="E2106" t="str">
            <v>레미콘타설</v>
          </cell>
          <cell r="F2106" t="str">
            <v>무근</v>
          </cell>
          <cell r="G2106" t="str">
            <v>㎥</v>
          </cell>
          <cell r="H2106">
            <v>1.5</v>
          </cell>
          <cell r="I2106">
            <v>0</v>
          </cell>
          <cell r="J2106">
            <v>0</v>
          </cell>
          <cell r="K2106">
            <v>19623</v>
          </cell>
          <cell r="L2106">
            <v>29434</v>
          </cell>
          <cell r="M2106">
            <v>0</v>
          </cell>
          <cell r="N2106">
            <v>0</v>
          </cell>
          <cell r="O2106">
            <v>19623</v>
          </cell>
          <cell r="P2106">
            <v>29434</v>
          </cell>
        </row>
        <row r="2107">
          <cell r="E2107" t="str">
            <v>합판거푸집</v>
          </cell>
          <cell r="F2107" t="str">
            <v>6회</v>
          </cell>
          <cell r="G2107" t="str">
            <v>㎡</v>
          </cell>
          <cell r="H2107">
            <v>12</v>
          </cell>
          <cell r="I2107">
            <v>3378</v>
          </cell>
          <cell r="J2107">
            <v>40536</v>
          </cell>
          <cell r="K2107">
            <v>7385</v>
          </cell>
          <cell r="L2107">
            <v>88620</v>
          </cell>
          <cell r="M2107">
            <v>0</v>
          </cell>
          <cell r="N2107">
            <v>0</v>
          </cell>
          <cell r="O2107">
            <v>10763</v>
          </cell>
          <cell r="P2107">
            <v>129156</v>
          </cell>
        </row>
        <row r="2108">
          <cell r="E2108" t="str">
            <v>화강석붙임</v>
          </cell>
          <cell r="F2108" t="str">
            <v>습식,</v>
          </cell>
          <cell r="G2108" t="str">
            <v>㎡</v>
          </cell>
          <cell r="H2108">
            <v>24.96</v>
          </cell>
          <cell r="I2108">
            <v>5120</v>
          </cell>
          <cell r="J2108">
            <v>127795</v>
          </cell>
          <cell r="K2108">
            <v>41170</v>
          </cell>
          <cell r="L2108">
            <v>1027603</v>
          </cell>
          <cell r="M2108">
            <v>0</v>
          </cell>
          <cell r="N2108">
            <v>0</v>
          </cell>
          <cell r="O2108">
            <v>46290</v>
          </cell>
          <cell r="P2108">
            <v>1155398</v>
          </cell>
        </row>
        <row r="2109">
          <cell r="E2109" t="str">
            <v>화강석(버너마감)</v>
          </cell>
          <cell r="F2109" t="str">
            <v>T=30mm(거창석)</v>
          </cell>
          <cell r="G2109" t="str">
            <v>㎡</v>
          </cell>
          <cell r="H2109">
            <v>27.45</v>
          </cell>
          <cell r="I2109">
            <v>41000</v>
          </cell>
          <cell r="J2109">
            <v>1125450</v>
          </cell>
          <cell r="K2109">
            <v>0</v>
          </cell>
          <cell r="L2109">
            <v>0</v>
          </cell>
          <cell r="M2109">
            <v>0</v>
          </cell>
          <cell r="N2109">
            <v>0</v>
          </cell>
          <cell r="O2109">
            <v>41000</v>
          </cell>
          <cell r="P2109">
            <v>1125450</v>
          </cell>
        </row>
        <row r="2110">
          <cell r="E2110" t="str">
            <v>몰탈</v>
          </cell>
          <cell r="F2110" t="str">
            <v>1:3</v>
          </cell>
          <cell r="G2110" t="str">
            <v>㎥</v>
          </cell>
          <cell r="H2110">
            <v>0.6</v>
          </cell>
          <cell r="I2110">
            <v>0</v>
          </cell>
          <cell r="J2110">
            <v>0</v>
          </cell>
          <cell r="K2110">
            <v>37052</v>
          </cell>
          <cell r="L2110">
            <v>22231</v>
          </cell>
          <cell r="M2110">
            <v>0</v>
          </cell>
          <cell r="N2110">
            <v>0</v>
          </cell>
          <cell r="O2110">
            <v>37052</v>
          </cell>
          <cell r="P2110">
            <v>22231</v>
          </cell>
        </row>
        <row r="2111">
          <cell r="E2111" t="str">
            <v>도로경계석설치</v>
          </cell>
          <cell r="F2111" t="str">
            <v>150x150</v>
          </cell>
          <cell r="G2111" t="str">
            <v>m</v>
          </cell>
          <cell r="H2111">
            <v>13</v>
          </cell>
          <cell r="I2111">
            <v>0</v>
          </cell>
          <cell r="J2111">
            <v>0</v>
          </cell>
          <cell r="K2111">
            <v>13464</v>
          </cell>
          <cell r="L2111">
            <v>175032</v>
          </cell>
          <cell r="M2111">
            <v>0</v>
          </cell>
          <cell r="N2111">
            <v>0</v>
          </cell>
          <cell r="O2111">
            <v>13464</v>
          </cell>
          <cell r="P2111">
            <v>175032</v>
          </cell>
        </row>
        <row r="2112">
          <cell r="E2112" t="str">
            <v>도로경계석</v>
          </cell>
          <cell r="F2112" t="str">
            <v>(화강석)150x150*1000,직선</v>
          </cell>
          <cell r="G2112" t="str">
            <v>m</v>
          </cell>
          <cell r="H2112">
            <v>12</v>
          </cell>
          <cell r="I2112">
            <v>12820</v>
          </cell>
          <cell r="J2112">
            <v>153840</v>
          </cell>
          <cell r="K2112">
            <v>0</v>
          </cell>
          <cell r="L2112">
            <v>0</v>
          </cell>
          <cell r="M2112">
            <v>0</v>
          </cell>
          <cell r="N2112">
            <v>0</v>
          </cell>
          <cell r="O2112">
            <v>12820</v>
          </cell>
          <cell r="P2112">
            <v>153840</v>
          </cell>
        </row>
        <row r="2113">
          <cell r="E2113" t="str">
            <v>도로경계석</v>
          </cell>
          <cell r="F2113" t="str">
            <v>(화강석)150x150*1000,곡선</v>
          </cell>
          <cell r="G2113" t="str">
            <v>m</v>
          </cell>
          <cell r="H2113">
            <v>1</v>
          </cell>
          <cell r="I2113">
            <v>20710</v>
          </cell>
          <cell r="J2113">
            <v>20710</v>
          </cell>
          <cell r="K2113">
            <v>0</v>
          </cell>
          <cell r="L2113">
            <v>0</v>
          </cell>
          <cell r="M2113">
            <v>0</v>
          </cell>
          <cell r="N2113">
            <v>0</v>
          </cell>
          <cell r="O2113">
            <v>20710</v>
          </cell>
          <cell r="P2113">
            <v>20710</v>
          </cell>
        </row>
        <row r="2114">
          <cell r="E2114" t="str">
            <v>스텐레스급수대(인공지능절수형)</v>
          </cell>
          <cell r="F2114" t="str">
            <v>표면엠보싱무늬,2t</v>
          </cell>
          <cell r="G2114" t="str">
            <v>식</v>
          </cell>
          <cell r="H2114">
            <v>1</v>
          </cell>
          <cell r="I2114">
            <v>1050000</v>
          </cell>
          <cell r="J2114">
            <v>1050000</v>
          </cell>
          <cell r="K2114">
            <v>0</v>
          </cell>
          <cell r="L2114">
            <v>0</v>
          </cell>
          <cell r="M2114">
            <v>0</v>
          </cell>
          <cell r="N2114">
            <v>0</v>
          </cell>
          <cell r="O2114">
            <v>1050000</v>
          </cell>
          <cell r="P2114">
            <v>1050000</v>
          </cell>
        </row>
        <row r="2115">
          <cell r="E2115" t="str">
            <v>급수대지붕</v>
          </cell>
          <cell r="F2115" t="str">
            <v>P/C,t=3m/m(유색)</v>
          </cell>
          <cell r="G2115" t="str">
            <v>식</v>
          </cell>
          <cell r="H2115">
            <v>1</v>
          </cell>
          <cell r="I2115">
            <v>1100000</v>
          </cell>
          <cell r="J2115">
            <v>1100000</v>
          </cell>
          <cell r="K2115">
            <v>0</v>
          </cell>
          <cell r="L2115">
            <v>0</v>
          </cell>
          <cell r="M2115">
            <v>0</v>
          </cell>
          <cell r="N2115">
            <v>0</v>
          </cell>
          <cell r="O2115">
            <v>1100000</v>
          </cell>
          <cell r="P2115">
            <v>1100000</v>
          </cell>
        </row>
        <row r="2116">
          <cell r="E2116" t="str">
            <v>10)투시형담장</v>
          </cell>
          <cell r="F2116" t="str">
            <v>L=461.3m</v>
          </cell>
          <cell r="G2116" t="str">
            <v/>
          </cell>
          <cell r="H2116">
            <v>0</v>
          </cell>
          <cell r="J2116">
            <v>0</v>
          </cell>
          <cell r="L2116">
            <v>0</v>
          </cell>
          <cell r="N2116">
            <v>0</v>
          </cell>
          <cell r="O2116">
            <v>0</v>
          </cell>
          <cell r="P2116">
            <v>0</v>
          </cell>
        </row>
        <row r="2117">
          <cell r="E2117" t="str">
            <v>칼라투시형담장</v>
          </cell>
          <cell r="F2117" t="str">
            <v>HMT도장2.5m/경간,H=1.50m</v>
          </cell>
          <cell r="G2117" t="str">
            <v>경간</v>
          </cell>
          <cell r="H2117">
            <v>100.3</v>
          </cell>
          <cell r="I2117">
            <v>78500</v>
          </cell>
          <cell r="J2117">
            <v>7873550</v>
          </cell>
          <cell r="K2117">
            <v>82500</v>
          </cell>
          <cell r="L2117">
            <v>8274750</v>
          </cell>
          <cell r="M2117">
            <v>0</v>
          </cell>
          <cell r="N2117">
            <v>0</v>
          </cell>
          <cell r="O2117">
            <v>161000</v>
          </cell>
          <cell r="P2117">
            <v>16148300</v>
          </cell>
        </row>
        <row r="2118">
          <cell r="E2118" t="str">
            <v>칼라메쉬휀스</v>
          </cell>
          <cell r="F2118" t="str">
            <v>HMT도장2.0m/경간,H=3.0m</v>
          </cell>
          <cell r="G2118" t="str">
            <v>경간</v>
          </cell>
          <cell r="H2118">
            <v>99.6</v>
          </cell>
          <cell r="I2118">
            <v>78500</v>
          </cell>
          <cell r="J2118">
            <v>7818600</v>
          </cell>
          <cell r="K2118">
            <v>84500</v>
          </cell>
          <cell r="L2118">
            <v>8416200</v>
          </cell>
          <cell r="M2118">
            <v>0</v>
          </cell>
          <cell r="N2118">
            <v>0</v>
          </cell>
          <cell r="O2118">
            <v>163000</v>
          </cell>
          <cell r="P2118">
            <v>16234800</v>
          </cell>
        </row>
        <row r="2119">
          <cell r="E2119" t="str">
            <v>11)자전거보관소</v>
          </cell>
          <cell r="F2119" t="str">
            <v>1개소</v>
          </cell>
          <cell r="G2119" t="str">
            <v/>
          </cell>
          <cell r="H2119">
            <v>0</v>
          </cell>
          <cell r="J2119">
            <v>0</v>
          </cell>
          <cell r="L2119">
            <v>0</v>
          </cell>
          <cell r="N2119">
            <v>0</v>
          </cell>
          <cell r="O2119">
            <v>0</v>
          </cell>
          <cell r="P2119">
            <v>0</v>
          </cell>
        </row>
        <row r="2120">
          <cell r="E2120" t="str">
            <v>콘크리트</v>
          </cell>
          <cell r="F2120" t="str">
            <v>레미콘25-180-15</v>
          </cell>
          <cell r="G2120" t="str">
            <v/>
          </cell>
          <cell r="H2120">
            <v>0.2</v>
          </cell>
          <cell r="J2120">
            <v>0</v>
          </cell>
          <cell r="L2120">
            <v>0</v>
          </cell>
          <cell r="N2120">
            <v>0</v>
          </cell>
          <cell r="O2120">
            <v>0</v>
          </cell>
          <cell r="P2120">
            <v>0</v>
          </cell>
        </row>
        <row r="2121">
          <cell r="E2121" t="str">
            <v>레미콘타설</v>
          </cell>
          <cell r="F2121" t="str">
            <v>무근</v>
          </cell>
          <cell r="G2121" t="str">
            <v>㎥</v>
          </cell>
          <cell r="H2121">
            <v>0.19</v>
          </cell>
          <cell r="I2121">
            <v>0</v>
          </cell>
          <cell r="J2121">
            <v>0</v>
          </cell>
          <cell r="K2121">
            <v>19623</v>
          </cell>
          <cell r="L2121">
            <v>3728</v>
          </cell>
          <cell r="M2121">
            <v>0</v>
          </cell>
          <cell r="N2121">
            <v>0</v>
          </cell>
          <cell r="O2121">
            <v>19623</v>
          </cell>
          <cell r="P2121">
            <v>3728</v>
          </cell>
        </row>
        <row r="2122">
          <cell r="E2122" t="str">
            <v>자전거보관소</v>
          </cell>
          <cell r="F2122" t="str">
            <v>P/C지붕3T2.05*2.5*3MSTSPIPE</v>
          </cell>
          <cell r="G2122" t="str">
            <v>EA</v>
          </cell>
          <cell r="H2122">
            <v>1</v>
          </cell>
          <cell r="I2122">
            <v>500000</v>
          </cell>
          <cell r="J2122">
            <v>500000</v>
          </cell>
          <cell r="K2122">
            <v>0</v>
          </cell>
          <cell r="L2122">
            <v>0</v>
          </cell>
          <cell r="M2122">
            <v>0</v>
          </cell>
          <cell r="N2122">
            <v>0</v>
          </cell>
          <cell r="O2122">
            <v>500000</v>
          </cell>
          <cell r="P2122">
            <v>500000</v>
          </cell>
        </row>
        <row r="2123">
          <cell r="E2123" t="str">
            <v>합판거푸집</v>
          </cell>
          <cell r="F2123" t="str">
            <v>6회</v>
          </cell>
          <cell r="G2123" t="str">
            <v>㎡</v>
          </cell>
          <cell r="H2123">
            <v>2.2400000000000002</v>
          </cell>
          <cell r="I2123">
            <v>3378</v>
          </cell>
          <cell r="J2123">
            <v>7566</v>
          </cell>
          <cell r="K2123">
            <v>7385</v>
          </cell>
          <cell r="L2123">
            <v>16542</v>
          </cell>
          <cell r="M2123">
            <v>0</v>
          </cell>
          <cell r="N2123">
            <v>0</v>
          </cell>
          <cell r="O2123">
            <v>10763</v>
          </cell>
          <cell r="P2123">
            <v>24108</v>
          </cell>
        </row>
        <row r="2124">
          <cell r="E2124" t="str">
            <v>합계</v>
          </cell>
          <cell r="J2124">
            <v>52548967</v>
          </cell>
          <cell r="L2124">
            <v>61149928</v>
          </cell>
          <cell r="N2124">
            <v>104985</v>
          </cell>
          <cell r="P2124">
            <v>113803880</v>
          </cell>
        </row>
        <row r="2126">
          <cell r="D2126" t="str">
            <v>5.포장공</v>
          </cell>
          <cell r="F2126" t="str">
            <v/>
          </cell>
          <cell r="G2126" t="str">
            <v/>
          </cell>
          <cell r="H2126">
            <v>0</v>
          </cell>
        </row>
        <row r="2127">
          <cell r="E2127" t="str">
            <v>1)소형고압블록포장</v>
          </cell>
          <cell r="F2127" t="str">
            <v>A=2,464㎡</v>
          </cell>
          <cell r="G2127" t="str">
            <v/>
          </cell>
          <cell r="H2127">
            <v>0</v>
          </cell>
          <cell r="J2127">
            <v>0</v>
          </cell>
          <cell r="L2127">
            <v>0</v>
          </cell>
          <cell r="N2127">
            <v>0</v>
          </cell>
          <cell r="O2127">
            <v>0</v>
          </cell>
          <cell r="P2127">
            <v>0</v>
          </cell>
        </row>
        <row r="2128">
          <cell r="E2128" t="str">
            <v>가)일반구간</v>
          </cell>
          <cell r="F2128" t="str">
            <v>A=2,085㎡</v>
          </cell>
          <cell r="G2128" t="str">
            <v/>
          </cell>
          <cell r="H2128">
            <v>0</v>
          </cell>
          <cell r="J2128">
            <v>0</v>
          </cell>
          <cell r="L2128">
            <v>0</v>
          </cell>
          <cell r="N2128">
            <v>0</v>
          </cell>
          <cell r="O2128">
            <v>0</v>
          </cell>
          <cell r="P2128">
            <v>0</v>
          </cell>
        </row>
        <row r="2129">
          <cell r="E2129" t="str">
            <v>소형고압블록포장</v>
          </cell>
          <cell r="F2129" t="str">
            <v>T=8cm</v>
          </cell>
          <cell r="G2129" t="str">
            <v>㎡</v>
          </cell>
          <cell r="H2129">
            <v>2085</v>
          </cell>
          <cell r="I2129">
            <v>1565</v>
          </cell>
          <cell r="J2129">
            <v>3263025</v>
          </cell>
          <cell r="K2129">
            <v>6279</v>
          </cell>
          <cell r="L2129">
            <v>13091715</v>
          </cell>
          <cell r="M2129">
            <v>0</v>
          </cell>
          <cell r="N2129">
            <v>0</v>
          </cell>
          <cell r="O2129">
            <v>7844</v>
          </cell>
          <cell r="P2129">
            <v>16354740</v>
          </cell>
        </row>
        <row r="2130">
          <cell r="E2130" t="str">
            <v>쇄석</v>
          </cell>
          <cell r="F2130" t="str">
            <v>Φ25~40m/m</v>
          </cell>
          <cell r="G2130" t="str">
            <v>㎥</v>
          </cell>
          <cell r="H2130">
            <v>571</v>
          </cell>
          <cell r="I2130">
            <v>7500</v>
          </cell>
          <cell r="J2130">
            <v>4282500</v>
          </cell>
          <cell r="K2130">
            <v>0</v>
          </cell>
          <cell r="L2130">
            <v>0</v>
          </cell>
          <cell r="M2130">
            <v>0</v>
          </cell>
          <cell r="N2130">
            <v>0</v>
          </cell>
          <cell r="O2130">
            <v>7500</v>
          </cell>
          <cell r="P2130">
            <v>4282500</v>
          </cell>
        </row>
        <row r="2131">
          <cell r="E2131" t="str">
            <v>쇄석부설및전압</v>
          </cell>
          <cell r="F2131" t="str">
            <v>그레이더+진동로라10T</v>
          </cell>
          <cell r="G2131" t="str">
            <v>㎥</v>
          </cell>
          <cell r="H2131">
            <v>549.41999999999996</v>
          </cell>
          <cell r="I2131">
            <v>220</v>
          </cell>
          <cell r="J2131">
            <v>120872</v>
          </cell>
          <cell r="K2131">
            <v>1845</v>
          </cell>
          <cell r="L2131">
            <v>1013679</v>
          </cell>
          <cell r="M2131">
            <v>266</v>
          </cell>
          <cell r="N2131">
            <v>146145</v>
          </cell>
          <cell r="O2131">
            <v>2331</v>
          </cell>
          <cell r="P2131">
            <v>1280696</v>
          </cell>
        </row>
        <row r="2132">
          <cell r="E2132" t="str">
            <v>소형고압블록</v>
          </cell>
          <cell r="F2132" t="str">
            <v>(U형)t=80mm</v>
          </cell>
          <cell r="G2132" t="str">
            <v>㎡</v>
          </cell>
          <cell r="H2132">
            <v>2168</v>
          </cell>
          <cell r="I2132">
            <v>0</v>
          </cell>
          <cell r="J2132">
            <v>0</v>
          </cell>
          <cell r="K2132">
            <v>0</v>
          </cell>
          <cell r="L2132">
            <v>0</v>
          </cell>
          <cell r="M2132">
            <v>0</v>
          </cell>
          <cell r="N2132">
            <v>0</v>
          </cell>
          <cell r="O2132">
            <v>0</v>
          </cell>
          <cell r="P2132">
            <v>0</v>
          </cell>
        </row>
        <row r="2133">
          <cell r="E2133" t="str">
            <v>나)A-TYPE</v>
          </cell>
          <cell r="F2133" t="str">
            <v>A=99.6㎡</v>
          </cell>
          <cell r="G2133" t="str">
            <v/>
          </cell>
          <cell r="H2133">
            <v>0</v>
          </cell>
          <cell r="J2133">
            <v>0</v>
          </cell>
          <cell r="L2133">
            <v>0</v>
          </cell>
          <cell r="N2133">
            <v>0</v>
          </cell>
          <cell r="O2133">
            <v>0</v>
          </cell>
          <cell r="P2133">
            <v>0</v>
          </cell>
        </row>
        <row r="2134">
          <cell r="E2134" t="str">
            <v>소형고압블록포장</v>
          </cell>
          <cell r="F2134" t="str">
            <v>T=8cm</v>
          </cell>
          <cell r="G2134" t="str">
            <v>㎡</v>
          </cell>
          <cell r="H2134">
            <v>99.6</v>
          </cell>
          <cell r="I2134">
            <v>1565</v>
          </cell>
          <cell r="J2134">
            <v>155874</v>
          </cell>
          <cell r="K2134">
            <v>6279</v>
          </cell>
          <cell r="L2134">
            <v>625388</v>
          </cell>
          <cell r="M2134">
            <v>0</v>
          </cell>
          <cell r="N2134">
            <v>0</v>
          </cell>
          <cell r="O2134">
            <v>7844</v>
          </cell>
          <cell r="P2134">
            <v>781262</v>
          </cell>
        </row>
        <row r="2135">
          <cell r="E2135" t="str">
            <v>쇄석</v>
          </cell>
          <cell r="F2135" t="str">
            <v>Φ25~40m/m</v>
          </cell>
          <cell r="G2135" t="str">
            <v>㎥</v>
          </cell>
          <cell r="H2135">
            <v>31</v>
          </cell>
          <cell r="I2135">
            <v>7500</v>
          </cell>
          <cell r="J2135">
            <v>232500</v>
          </cell>
          <cell r="K2135">
            <v>0</v>
          </cell>
          <cell r="L2135">
            <v>0</v>
          </cell>
          <cell r="M2135">
            <v>0</v>
          </cell>
          <cell r="N2135">
            <v>0</v>
          </cell>
          <cell r="O2135">
            <v>7500</v>
          </cell>
          <cell r="P2135">
            <v>232500</v>
          </cell>
        </row>
        <row r="2136">
          <cell r="E2136" t="str">
            <v>쇄석부설및전압</v>
          </cell>
          <cell r="F2136" t="str">
            <v>그레이더+진동로라10T</v>
          </cell>
          <cell r="G2136" t="str">
            <v>㎥</v>
          </cell>
          <cell r="H2136">
            <v>29.88</v>
          </cell>
          <cell r="I2136">
            <v>220</v>
          </cell>
          <cell r="J2136">
            <v>6573</v>
          </cell>
          <cell r="K2136">
            <v>1845</v>
          </cell>
          <cell r="L2136">
            <v>55128</v>
          </cell>
          <cell r="M2136">
            <v>266</v>
          </cell>
          <cell r="N2136">
            <v>7948</v>
          </cell>
          <cell r="O2136">
            <v>2331</v>
          </cell>
          <cell r="P2136">
            <v>69649</v>
          </cell>
        </row>
        <row r="2137">
          <cell r="E2137" t="str">
            <v>소형고압블럭</v>
          </cell>
          <cell r="F2137" t="str">
            <v>(U형)t=80mm</v>
          </cell>
          <cell r="G2137" t="str">
            <v>㎡</v>
          </cell>
          <cell r="H2137">
            <v>103</v>
          </cell>
          <cell r="I2137">
            <v>0</v>
          </cell>
          <cell r="J2137">
            <v>0</v>
          </cell>
          <cell r="K2137">
            <v>0</v>
          </cell>
          <cell r="L2137">
            <v>0</v>
          </cell>
          <cell r="M2137">
            <v>0</v>
          </cell>
          <cell r="N2137">
            <v>0</v>
          </cell>
          <cell r="O2137">
            <v>0</v>
          </cell>
          <cell r="P2137">
            <v>0</v>
          </cell>
        </row>
        <row r="2138">
          <cell r="E2138" t="str">
            <v>다)경사로구간</v>
          </cell>
          <cell r="F2138" t="str">
            <v>A=254㎡</v>
          </cell>
          <cell r="G2138" t="str">
            <v/>
          </cell>
          <cell r="H2138">
            <v>0</v>
          </cell>
          <cell r="J2138">
            <v>0</v>
          </cell>
          <cell r="L2138">
            <v>0</v>
          </cell>
          <cell r="N2138">
            <v>0</v>
          </cell>
          <cell r="O2138">
            <v>0</v>
          </cell>
          <cell r="P2138">
            <v>0</v>
          </cell>
        </row>
        <row r="2139">
          <cell r="E2139" t="str">
            <v>콘크리트</v>
          </cell>
          <cell r="F2139" t="str">
            <v>레미콘25-180-15</v>
          </cell>
          <cell r="G2139" t="str">
            <v>㎥</v>
          </cell>
          <cell r="H2139">
            <v>51.81</v>
          </cell>
          <cell r="J2139">
            <v>0</v>
          </cell>
          <cell r="L2139">
            <v>0</v>
          </cell>
          <cell r="N2139">
            <v>0</v>
          </cell>
          <cell r="O2139">
            <v>0</v>
          </cell>
          <cell r="P2139">
            <v>0</v>
          </cell>
        </row>
        <row r="2140">
          <cell r="E2140" t="str">
            <v>레미콘타설</v>
          </cell>
          <cell r="F2140" t="str">
            <v>무근</v>
          </cell>
          <cell r="G2140" t="str">
            <v>㎥</v>
          </cell>
          <cell r="H2140">
            <v>50.8</v>
          </cell>
          <cell r="I2140">
            <v>0</v>
          </cell>
          <cell r="J2140">
            <v>0</v>
          </cell>
          <cell r="K2140">
            <v>19623</v>
          </cell>
          <cell r="L2140">
            <v>996848</v>
          </cell>
          <cell r="M2140">
            <v>0</v>
          </cell>
          <cell r="N2140">
            <v>0</v>
          </cell>
          <cell r="O2140">
            <v>19623</v>
          </cell>
          <cell r="P2140">
            <v>996848</v>
          </cell>
        </row>
        <row r="2141">
          <cell r="E2141" t="str">
            <v>와이어멧쉬</v>
          </cell>
          <cell r="F2141" t="str">
            <v>#8,150×150</v>
          </cell>
          <cell r="G2141" t="str">
            <v>㎡</v>
          </cell>
          <cell r="H2141">
            <v>254</v>
          </cell>
          <cell r="I2141">
            <v>724</v>
          </cell>
          <cell r="J2141">
            <v>183896</v>
          </cell>
          <cell r="K2141">
            <v>891</v>
          </cell>
          <cell r="L2141">
            <v>226314</v>
          </cell>
          <cell r="M2141">
            <v>0</v>
          </cell>
          <cell r="N2141">
            <v>0</v>
          </cell>
          <cell r="O2141">
            <v>1615</v>
          </cell>
          <cell r="P2141">
            <v>410210</v>
          </cell>
        </row>
        <row r="2142">
          <cell r="E2142" t="str">
            <v>라)집수정구간</v>
          </cell>
          <cell r="F2142" t="str">
            <v>A=90㎡</v>
          </cell>
          <cell r="G2142" t="str">
            <v/>
          </cell>
          <cell r="H2142">
            <v>0</v>
          </cell>
          <cell r="J2142">
            <v>0</v>
          </cell>
          <cell r="L2142">
            <v>0</v>
          </cell>
          <cell r="N2142">
            <v>0</v>
          </cell>
          <cell r="O2142">
            <v>0</v>
          </cell>
          <cell r="P2142">
            <v>0</v>
          </cell>
        </row>
        <row r="2143">
          <cell r="E2143" t="str">
            <v>소형고압블록포장</v>
          </cell>
          <cell r="F2143" t="str">
            <v>T=6cm</v>
          </cell>
          <cell r="G2143" t="str">
            <v>㎡</v>
          </cell>
          <cell r="H2143">
            <v>90</v>
          </cell>
          <cell r="I2143">
            <v>1455</v>
          </cell>
          <cell r="J2143">
            <v>130950</v>
          </cell>
          <cell r="K2143">
            <v>5831</v>
          </cell>
          <cell r="L2143">
            <v>524790</v>
          </cell>
          <cell r="M2143">
            <v>0</v>
          </cell>
          <cell r="N2143">
            <v>0</v>
          </cell>
          <cell r="O2143">
            <v>7286</v>
          </cell>
          <cell r="P2143">
            <v>655740</v>
          </cell>
        </row>
        <row r="2144">
          <cell r="E2144" t="str">
            <v>쇄석</v>
          </cell>
          <cell r="F2144" t="str">
            <v>Φ25~40m/m</v>
          </cell>
          <cell r="G2144" t="str">
            <v>㎥</v>
          </cell>
          <cell r="H2144">
            <v>28.08</v>
          </cell>
          <cell r="I2144">
            <v>7500</v>
          </cell>
          <cell r="J2144">
            <v>210600</v>
          </cell>
          <cell r="K2144">
            <v>0</v>
          </cell>
          <cell r="L2144">
            <v>0</v>
          </cell>
          <cell r="M2144">
            <v>0</v>
          </cell>
          <cell r="N2144">
            <v>0</v>
          </cell>
          <cell r="O2144">
            <v>7500</v>
          </cell>
          <cell r="P2144">
            <v>210600</v>
          </cell>
        </row>
        <row r="2145">
          <cell r="E2145" t="str">
            <v>쇄석부설및전압</v>
          </cell>
          <cell r="F2145" t="str">
            <v>그레이더+진동로라10T</v>
          </cell>
          <cell r="G2145" t="str">
            <v>㎥</v>
          </cell>
          <cell r="H2145">
            <v>27</v>
          </cell>
          <cell r="I2145">
            <v>220</v>
          </cell>
          <cell r="J2145">
            <v>5940</v>
          </cell>
          <cell r="K2145">
            <v>1845</v>
          </cell>
          <cell r="L2145">
            <v>49815</v>
          </cell>
          <cell r="M2145">
            <v>266</v>
          </cell>
          <cell r="N2145">
            <v>7182</v>
          </cell>
          <cell r="O2145">
            <v>2331</v>
          </cell>
          <cell r="P2145">
            <v>62937</v>
          </cell>
        </row>
        <row r="2146">
          <cell r="E2146" t="str">
            <v>소형고압블록</v>
          </cell>
          <cell r="F2146" t="str">
            <v>(U형)t=60mm</v>
          </cell>
          <cell r="G2146" t="str">
            <v>㎡</v>
          </cell>
          <cell r="H2146">
            <v>19.440000000000001</v>
          </cell>
          <cell r="I2146">
            <v>0</v>
          </cell>
          <cell r="J2146">
            <v>0</v>
          </cell>
          <cell r="K2146">
            <v>0</v>
          </cell>
          <cell r="L2146">
            <v>0</v>
          </cell>
          <cell r="M2146">
            <v>0</v>
          </cell>
          <cell r="N2146">
            <v>0</v>
          </cell>
          <cell r="O2146">
            <v>0</v>
          </cell>
          <cell r="P2146">
            <v>0</v>
          </cell>
        </row>
        <row r="2147">
          <cell r="E2147" t="str">
            <v>2)점토블록포장</v>
          </cell>
          <cell r="F2147" t="str">
            <v>A=1,905㎡</v>
          </cell>
          <cell r="G2147" t="str">
            <v/>
          </cell>
          <cell r="H2147">
            <v>0</v>
          </cell>
          <cell r="J2147">
            <v>0</v>
          </cell>
          <cell r="L2147">
            <v>0</v>
          </cell>
          <cell r="N2147">
            <v>0</v>
          </cell>
          <cell r="O2147">
            <v>0</v>
          </cell>
          <cell r="P2147">
            <v>0</v>
          </cell>
        </row>
        <row r="2148">
          <cell r="E2148" t="str">
            <v>점토블록포장</v>
          </cell>
          <cell r="F2148" t="str">
            <v>230x114x50이상</v>
          </cell>
          <cell r="G2148" t="str">
            <v>㎡</v>
          </cell>
          <cell r="H2148">
            <v>1905</v>
          </cell>
          <cell r="I2148">
            <v>0</v>
          </cell>
          <cell r="J2148">
            <v>0</v>
          </cell>
          <cell r="K2148">
            <v>11240</v>
          </cell>
          <cell r="L2148">
            <v>21412200</v>
          </cell>
          <cell r="M2148">
            <v>0</v>
          </cell>
          <cell r="N2148">
            <v>0</v>
          </cell>
          <cell r="O2148">
            <v>11240</v>
          </cell>
          <cell r="P2148">
            <v>21412200</v>
          </cell>
        </row>
        <row r="2149">
          <cell r="E2149" t="str">
            <v>쇄석</v>
          </cell>
          <cell r="F2149" t="str">
            <v>Φ25~40m/m</v>
          </cell>
          <cell r="G2149" t="str">
            <v>㎥</v>
          </cell>
          <cell r="H2149">
            <v>594</v>
          </cell>
          <cell r="I2149">
            <v>7500</v>
          </cell>
          <cell r="J2149">
            <v>4455000</v>
          </cell>
          <cell r="K2149">
            <v>0</v>
          </cell>
          <cell r="L2149">
            <v>0</v>
          </cell>
          <cell r="M2149">
            <v>0</v>
          </cell>
          <cell r="N2149">
            <v>0</v>
          </cell>
          <cell r="O2149">
            <v>7500</v>
          </cell>
          <cell r="P2149">
            <v>4455000</v>
          </cell>
        </row>
        <row r="2150">
          <cell r="E2150" t="str">
            <v>쇄석부설및전압</v>
          </cell>
          <cell r="F2150" t="str">
            <v>그레이더+진동로라10T</v>
          </cell>
          <cell r="G2150" t="str">
            <v>㎥</v>
          </cell>
          <cell r="H2150">
            <v>571.5</v>
          </cell>
          <cell r="I2150">
            <v>220</v>
          </cell>
          <cell r="J2150">
            <v>125730</v>
          </cell>
          <cell r="K2150">
            <v>1845</v>
          </cell>
          <cell r="L2150">
            <v>1054417</v>
          </cell>
          <cell r="M2150">
            <v>266</v>
          </cell>
          <cell r="N2150">
            <v>152019</v>
          </cell>
          <cell r="O2150">
            <v>2331</v>
          </cell>
          <cell r="P2150">
            <v>1332166</v>
          </cell>
        </row>
        <row r="2151">
          <cell r="E2151" t="str">
            <v>점토블록</v>
          </cell>
          <cell r="F2151" t="str">
            <v>230x114x50MM이상</v>
          </cell>
          <cell r="G2151" t="str">
            <v>㎡</v>
          </cell>
          <cell r="H2151">
            <v>2057</v>
          </cell>
          <cell r="I2151">
            <v>8924</v>
          </cell>
          <cell r="J2151">
            <v>18356668</v>
          </cell>
          <cell r="K2151">
            <v>0</v>
          </cell>
          <cell r="L2151">
            <v>0</v>
          </cell>
          <cell r="M2151">
            <v>0</v>
          </cell>
          <cell r="N2151">
            <v>0</v>
          </cell>
          <cell r="O2151">
            <v>8924</v>
          </cell>
          <cell r="P2151">
            <v>18356668</v>
          </cell>
        </row>
        <row r="2152">
          <cell r="E2152" t="str">
            <v>3)자연석판석포장</v>
          </cell>
          <cell r="F2152" t="str">
            <v>A=70.5㎡</v>
          </cell>
          <cell r="G2152" t="str">
            <v/>
          </cell>
          <cell r="H2152">
            <v>0</v>
          </cell>
          <cell r="J2152">
            <v>0</v>
          </cell>
          <cell r="L2152">
            <v>0</v>
          </cell>
          <cell r="N2152">
            <v>0</v>
          </cell>
          <cell r="O2152">
            <v>0</v>
          </cell>
          <cell r="P2152">
            <v>0</v>
          </cell>
        </row>
        <row r="2153">
          <cell r="E2153" t="str">
            <v>자연석판석</v>
          </cell>
          <cell r="F2153" t="str">
            <v>T=50~80m/m,잔디메지</v>
          </cell>
          <cell r="G2153" t="str">
            <v>㎡</v>
          </cell>
          <cell r="H2153">
            <v>70.5</v>
          </cell>
          <cell r="I2153">
            <v>28400</v>
          </cell>
          <cell r="J2153">
            <v>2002200</v>
          </cell>
          <cell r="K2153">
            <v>14200</v>
          </cell>
          <cell r="L2153">
            <v>1001100</v>
          </cell>
          <cell r="M2153">
            <v>0</v>
          </cell>
          <cell r="N2153">
            <v>0</v>
          </cell>
          <cell r="O2153">
            <v>42600</v>
          </cell>
          <cell r="P2153">
            <v>3003300</v>
          </cell>
        </row>
        <row r="2154">
          <cell r="E2154" t="str">
            <v>4)화강석경계석설치</v>
          </cell>
          <cell r="F2154" t="str">
            <v/>
          </cell>
          <cell r="G2154" t="str">
            <v/>
          </cell>
          <cell r="H2154">
            <v>0</v>
          </cell>
          <cell r="J2154">
            <v>0</v>
          </cell>
          <cell r="L2154">
            <v>0</v>
          </cell>
          <cell r="N2154">
            <v>0</v>
          </cell>
          <cell r="O2154">
            <v>0</v>
          </cell>
          <cell r="P2154">
            <v>0</v>
          </cell>
        </row>
        <row r="2155">
          <cell r="E2155" t="str">
            <v>가)화강석경계석설치</v>
          </cell>
          <cell r="F2155" t="str">
            <v>200x250,L=1,082m</v>
          </cell>
          <cell r="G2155" t="str">
            <v/>
          </cell>
          <cell r="H2155">
            <v>0</v>
          </cell>
          <cell r="J2155">
            <v>0</v>
          </cell>
          <cell r="L2155">
            <v>0</v>
          </cell>
          <cell r="N2155">
            <v>0</v>
          </cell>
          <cell r="O2155">
            <v>0</v>
          </cell>
          <cell r="P2155">
            <v>0</v>
          </cell>
        </row>
        <row r="2156">
          <cell r="E2156" t="str">
            <v>콘크리트</v>
          </cell>
          <cell r="F2156" t="str">
            <v>레미콘25-180-15</v>
          </cell>
          <cell r="G2156" t="str">
            <v>㎥</v>
          </cell>
          <cell r="H2156">
            <v>55.18</v>
          </cell>
          <cell r="J2156">
            <v>0</v>
          </cell>
          <cell r="L2156">
            <v>0</v>
          </cell>
          <cell r="N2156">
            <v>0</v>
          </cell>
          <cell r="O2156">
            <v>0</v>
          </cell>
          <cell r="P2156">
            <v>0</v>
          </cell>
        </row>
        <row r="2157">
          <cell r="E2157" t="str">
            <v>레미콘타설</v>
          </cell>
          <cell r="F2157" t="str">
            <v>무근</v>
          </cell>
          <cell r="G2157" t="str">
            <v>㎥</v>
          </cell>
          <cell r="H2157">
            <v>54.1</v>
          </cell>
          <cell r="I2157">
            <v>0</v>
          </cell>
          <cell r="J2157">
            <v>0</v>
          </cell>
          <cell r="K2157">
            <v>19623</v>
          </cell>
          <cell r="L2157">
            <v>1061604</v>
          </cell>
          <cell r="M2157">
            <v>0</v>
          </cell>
          <cell r="N2157">
            <v>0</v>
          </cell>
          <cell r="O2157">
            <v>19623</v>
          </cell>
          <cell r="P2157">
            <v>1061604</v>
          </cell>
        </row>
        <row r="2158">
          <cell r="E2158" t="str">
            <v>합판거푸집</v>
          </cell>
          <cell r="F2158" t="str">
            <v>6회</v>
          </cell>
          <cell r="G2158" t="str">
            <v>㎡</v>
          </cell>
          <cell r="H2158">
            <v>378.7</v>
          </cell>
          <cell r="I2158">
            <v>3378</v>
          </cell>
          <cell r="J2158">
            <v>1279248</v>
          </cell>
          <cell r="K2158">
            <v>7385</v>
          </cell>
          <cell r="L2158">
            <v>2796699</v>
          </cell>
          <cell r="M2158">
            <v>0</v>
          </cell>
          <cell r="N2158">
            <v>0</v>
          </cell>
          <cell r="O2158">
            <v>10763</v>
          </cell>
          <cell r="P2158">
            <v>4075947</v>
          </cell>
        </row>
        <row r="2159">
          <cell r="E2159" t="str">
            <v>화강석경계석설치</v>
          </cell>
          <cell r="F2159" t="str">
            <v>200x250</v>
          </cell>
          <cell r="G2159" t="str">
            <v>m</v>
          </cell>
          <cell r="H2159">
            <v>1082</v>
          </cell>
          <cell r="I2159">
            <v>0</v>
          </cell>
          <cell r="J2159">
            <v>0</v>
          </cell>
          <cell r="K2159">
            <v>19755</v>
          </cell>
          <cell r="L2159">
            <v>21374910</v>
          </cell>
          <cell r="M2159">
            <v>0</v>
          </cell>
          <cell r="N2159">
            <v>0</v>
          </cell>
          <cell r="O2159">
            <v>19755</v>
          </cell>
          <cell r="P2159">
            <v>21374910</v>
          </cell>
        </row>
        <row r="2160">
          <cell r="E2160" t="str">
            <v>보차도경계석</v>
          </cell>
          <cell r="F2160" t="str">
            <v>(화강석)200x250*1000,직선</v>
          </cell>
          <cell r="G2160" t="str">
            <v>m</v>
          </cell>
          <cell r="H2160">
            <v>811</v>
          </cell>
          <cell r="I2160">
            <v>24980</v>
          </cell>
          <cell r="J2160">
            <v>20258780</v>
          </cell>
          <cell r="K2160">
            <v>0</v>
          </cell>
          <cell r="L2160">
            <v>0</v>
          </cell>
          <cell r="M2160">
            <v>0</v>
          </cell>
          <cell r="N2160">
            <v>0</v>
          </cell>
          <cell r="O2160">
            <v>24980</v>
          </cell>
          <cell r="P2160">
            <v>20258780</v>
          </cell>
        </row>
        <row r="2161">
          <cell r="E2161" t="str">
            <v>보차도경계석</v>
          </cell>
          <cell r="F2161" t="str">
            <v>화강석200x250~70</v>
          </cell>
          <cell r="G2161" t="str">
            <v>m</v>
          </cell>
          <cell r="H2161">
            <v>4</v>
          </cell>
          <cell r="I2161">
            <v>24980</v>
          </cell>
          <cell r="J2161">
            <v>99920</v>
          </cell>
          <cell r="K2161">
            <v>0</v>
          </cell>
          <cell r="L2161">
            <v>0</v>
          </cell>
          <cell r="M2161">
            <v>0</v>
          </cell>
          <cell r="N2161">
            <v>0</v>
          </cell>
          <cell r="O2161">
            <v>24980</v>
          </cell>
          <cell r="P2161">
            <v>99920</v>
          </cell>
        </row>
        <row r="2162">
          <cell r="E2162" t="str">
            <v>보차도경계석</v>
          </cell>
          <cell r="F2162" t="str">
            <v>화강석200x70*1000</v>
          </cell>
          <cell r="G2162" t="str">
            <v>m</v>
          </cell>
          <cell r="H2162">
            <v>30</v>
          </cell>
          <cell r="I2162">
            <v>24980</v>
          </cell>
          <cell r="J2162">
            <v>749400</v>
          </cell>
          <cell r="K2162">
            <v>0</v>
          </cell>
          <cell r="L2162">
            <v>0</v>
          </cell>
          <cell r="M2162">
            <v>0</v>
          </cell>
          <cell r="N2162">
            <v>0</v>
          </cell>
          <cell r="O2162">
            <v>24980</v>
          </cell>
          <cell r="P2162">
            <v>749400</v>
          </cell>
        </row>
        <row r="2163">
          <cell r="E2163" t="str">
            <v>보차도경계석</v>
          </cell>
          <cell r="F2163" t="str">
            <v>(화강석)200x250*1000,곡선</v>
          </cell>
          <cell r="G2163" t="str">
            <v>m</v>
          </cell>
          <cell r="H2163">
            <v>271</v>
          </cell>
          <cell r="I2163">
            <v>40500</v>
          </cell>
          <cell r="J2163">
            <v>10975500</v>
          </cell>
          <cell r="K2163">
            <v>0</v>
          </cell>
          <cell r="L2163">
            <v>0</v>
          </cell>
          <cell r="M2163">
            <v>0</v>
          </cell>
          <cell r="N2163">
            <v>0</v>
          </cell>
          <cell r="O2163">
            <v>40500</v>
          </cell>
          <cell r="P2163">
            <v>10975500</v>
          </cell>
        </row>
        <row r="2164">
          <cell r="E2164" t="str">
            <v>나)화강석경계석설치</v>
          </cell>
          <cell r="F2164" t="str">
            <v>150x150,L=212m</v>
          </cell>
          <cell r="G2164" t="str">
            <v/>
          </cell>
          <cell r="H2164">
            <v>0</v>
          </cell>
          <cell r="J2164">
            <v>0</v>
          </cell>
          <cell r="L2164">
            <v>0</v>
          </cell>
          <cell r="N2164">
            <v>0</v>
          </cell>
          <cell r="O2164">
            <v>0</v>
          </cell>
          <cell r="P2164">
            <v>0</v>
          </cell>
        </row>
        <row r="2165">
          <cell r="E2165" t="str">
            <v>콘크리트</v>
          </cell>
          <cell r="F2165" t="str">
            <v>레미콘25-180-15</v>
          </cell>
          <cell r="G2165" t="str">
            <v>㎥</v>
          </cell>
          <cell r="H2165">
            <v>9.19</v>
          </cell>
          <cell r="J2165">
            <v>0</v>
          </cell>
          <cell r="L2165">
            <v>0</v>
          </cell>
          <cell r="N2165">
            <v>0</v>
          </cell>
          <cell r="O2165">
            <v>0</v>
          </cell>
          <cell r="P2165">
            <v>0</v>
          </cell>
        </row>
        <row r="2166">
          <cell r="E2166" t="str">
            <v>레미콘타설</v>
          </cell>
          <cell r="F2166" t="str">
            <v>무근</v>
          </cell>
          <cell r="G2166" t="str">
            <v>㎥</v>
          </cell>
          <cell r="H2166">
            <v>9.01</v>
          </cell>
          <cell r="I2166">
            <v>0</v>
          </cell>
          <cell r="J2166">
            <v>0</v>
          </cell>
          <cell r="K2166">
            <v>19623</v>
          </cell>
          <cell r="L2166">
            <v>176803</v>
          </cell>
          <cell r="M2166">
            <v>0</v>
          </cell>
          <cell r="N2166">
            <v>0</v>
          </cell>
          <cell r="O2166">
            <v>19623</v>
          </cell>
          <cell r="P2166">
            <v>176803</v>
          </cell>
        </row>
        <row r="2167">
          <cell r="E2167" t="str">
            <v>합판거푸집</v>
          </cell>
          <cell r="F2167" t="str">
            <v>6회</v>
          </cell>
          <cell r="G2167" t="str">
            <v>㎡</v>
          </cell>
          <cell r="H2167">
            <v>84.8</v>
          </cell>
          <cell r="I2167">
            <v>3378</v>
          </cell>
          <cell r="J2167">
            <v>286454</v>
          </cell>
          <cell r="K2167">
            <v>7385</v>
          </cell>
          <cell r="L2167">
            <v>626248</v>
          </cell>
          <cell r="M2167">
            <v>0</v>
          </cell>
          <cell r="N2167">
            <v>0</v>
          </cell>
          <cell r="O2167">
            <v>10763</v>
          </cell>
          <cell r="P2167">
            <v>912702</v>
          </cell>
        </row>
        <row r="2168">
          <cell r="E2168" t="str">
            <v>도로경계석설치</v>
          </cell>
          <cell r="F2168" t="str">
            <v>150x150</v>
          </cell>
          <cell r="G2168" t="str">
            <v>m</v>
          </cell>
          <cell r="H2168">
            <v>212</v>
          </cell>
          <cell r="I2168">
            <v>0</v>
          </cell>
          <cell r="J2168">
            <v>0</v>
          </cell>
          <cell r="K2168">
            <v>13464</v>
          </cell>
          <cell r="L2168">
            <v>2854368</v>
          </cell>
          <cell r="M2168">
            <v>0</v>
          </cell>
          <cell r="N2168">
            <v>0</v>
          </cell>
          <cell r="O2168">
            <v>13464</v>
          </cell>
          <cell r="P2168">
            <v>2854368</v>
          </cell>
        </row>
        <row r="2169">
          <cell r="E2169" t="str">
            <v>도로경계석</v>
          </cell>
          <cell r="F2169" t="str">
            <v>(화강석)150x150*1000,직선</v>
          </cell>
          <cell r="G2169" t="str">
            <v>m</v>
          </cell>
          <cell r="H2169">
            <v>104</v>
          </cell>
          <cell r="I2169">
            <v>12820</v>
          </cell>
          <cell r="J2169">
            <v>1333280</v>
          </cell>
          <cell r="K2169">
            <v>0</v>
          </cell>
          <cell r="L2169">
            <v>0</v>
          </cell>
          <cell r="M2169">
            <v>0</v>
          </cell>
          <cell r="N2169">
            <v>0</v>
          </cell>
          <cell r="O2169">
            <v>12820</v>
          </cell>
          <cell r="P2169">
            <v>1333280</v>
          </cell>
        </row>
        <row r="2170">
          <cell r="E2170" t="str">
            <v>도로경계석</v>
          </cell>
          <cell r="F2170" t="str">
            <v>(화강석)150x150*1000,곡선</v>
          </cell>
          <cell r="G2170" t="str">
            <v>m</v>
          </cell>
          <cell r="H2170">
            <v>108</v>
          </cell>
          <cell r="I2170">
            <v>20710</v>
          </cell>
          <cell r="J2170">
            <v>2236680</v>
          </cell>
          <cell r="K2170">
            <v>0</v>
          </cell>
          <cell r="L2170">
            <v>0</v>
          </cell>
          <cell r="M2170">
            <v>0</v>
          </cell>
          <cell r="N2170">
            <v>0</v>
          </cell>
          <cell r="O2170">
            <v>20710</v>
          </cell>
          <cell r="P2170">
            <v>2236680</v>
          </cell>
        </row>
        <row r="2171">
          <cell r="E2171" t="str">
            <v>5)기존시설복구포장</v>
          </cell>
          <cell r="F2171" t="str">
            <v/>
          </cell>
          <cell r="G2171" t="str">
            <v/>
          </cell>
          <cell r="H2171">
            <v>0</v>
          </cell>
          <cell r="J2171">
            <v>0</v>
          </cell>
          <cell r="L2171">
            <v>0</v>
          </cell>
          <cell r="N2171">
            <v>0</v>
          </cell>
          <cell r="O2171">
            <v>0</v>
          </cell>
          <cell r="P2171">
            <v>0</v>
          </cell>
        </row>
        <row r="2172">
          <cell r="E2172" t="str">
            <v>가)아스콘포장복구</v>
          </cell>
          <cell r="F2172" t="str">
            <v>소규모포장</v>
          </cell>
          <cell r="G2172" t="str">
            <v/>
          </cell>
          <cell r="H2172">
            <v>0</v>
          </cell>
          <cell r="J2172">
            <v>0</v>
          </cell>
          <cell r="L2172">
            <v>0</v>
          </cell>
          <cell r="N2172">
            <v>0</v>
          </cell>
          <cell r="O2172">
            <v>0</v>
          </cell>
          <cell r="P2172">
            <v>0</v>
          </cell>
        </row>
        <row r="2173">
          <cell r="E2173" t="str">
            <v>표층포설</v>
          </cell>
          <cell r="F2173" t="str">
            <v>인력t=5CM</v>
          </cell>
          <cell r="G2173" t="str">
            <v>a</v>
          </cell>
          <cell r="H2173">
            <v>1.1399999999999999</v>
          </cell>
          <cell r="I2173">
            <v>68500</v>
          </cell>
          <cell r="J2173">
            <v>78090</v>
          </cell>
          <cell r="K2173">
            <v>252400</v>
          </cell>
          <cell r="L2173">
            <v>287736</v>
          </cell>
          <cell r="M2173">
            <v>22400</v>
          </cell>
          <cell r="N2173">
            <v>25536</v>
          </cell>
          <cell r="O2173">
            <v>343300</v>
          </cell>
          <cell r="P2173">
            <v>391362</v>
          </cell>
        </row>
        <row r="2174">
          <cell r="E2174" t="str">
            <v>다짐(램마80KG)</v>
          </cell>
          <cell r="F2174" t="str">
            <v>노,보,기,중.표(5Cm)</v>
          </cell>
          <cell r="G2174" t="str">
            <v>a</v>
          </cell>
          <cell r="H2174">
            <v>1.1399999999999999</v>
          </cell>
          <cell r="I2174">
            <v>22000</v>
          </cell>
          <cell r="J2174">
            <v>25080</v>
          </cell>
          <cell r="K2174">
            <v>184500</v>
          </cell>
          <cell r="L2174">
            <v>210330</v>
          </cell>
          <cell r="M2174">
            <v>26600</v>
          </cell>
          <cell r="N2174">
            <v>30324</v>
          </cell>
          <cell r="O2174">
            <v>233100</v>
          </cell>
          <cell r="P2174">
            <v>265734</v>
          </cell>
        </row>
        <row r="2175">
          <cell r="E2175" t="str">
            <v>택코팅</v>
          </cell>
          <cell r="F2175" t="str">
            <v>수동식0.04T/a</v>
          </cell>
          <cell r="G2175" t="str">
            <v>a</v>
          </cell>
          <cell r="H2175">
            <v>1.1399999999999999</v>
          </cell>
          <cell r="I2175">
            <v>21</v>
          </cell>
          <cell r="J2175">
            <v>23</v>
          </cell>
          <cell r="K2175">
            <v>14165</v>
          </cell>
          <cell r="L2175">
            <v>16148</v>
          </cell>
          <cell r="M2175">
            <v>63</v>
          </cell>
          <cell r="N2175">
            <v>71</v>
          </cell>
          <cell r="O2175">
            <v>14249</v>
          </cell>
          <cell r="P2175">
            <v>16242</v>
          </cell>
        </row>
        <row r="2176">
          <cell r="E2176" t="str">
            <v>기층포설</v>
          </cell>
          <cell r="F2176" t="str">
            <v>인력t=10이내</v>
          </cell>
          <cell r="G2176" t="str">
            <v>a</v>
          </cell>
          <cell r="H2176">
            <v>1.1399999999999999</v>
          </cell>
          <cell r="I2176">
            <v>252400</v>
          </cell>
          <cell r="J2176">
            <v>287736</v>
          </cell>
          <cell r="K2176">
            <v>23200</v>
          </cell>
          <cell r="L2176">
            <v>26448</v>
          </cell>
          <cell r="M2176">
            <v>9100</v>
          </cell>
          <cell r="N2176">
            <v>10374</v>
          </cell>
          <cell r="O2176">
            <v>284700</v>
          </cell>
          <cell r="P2176">
            <v>324558</v>
          </cell>
        </row>
        <row r="2177">
          <cell r="E2177" t="str">
            <v>프라임코팅</v>
          </cell>
          <cell r="F2177" t="str">
            <v>0.075T/a,수동식</v>
          </cell>
          <cell r="G2177" t="str">
            <v>a</v>
          </cell>
          <cell r="H2177">
            <v>1.1399999999999999</v>
          </cell>
          <cell r="I2177">
            <v>1669</v>
          </cell>
          <cell r="J2177">
            <v>1902</v>
          </cell>
          <cell r="K2177">
            <v>15086</v>
          </cell>
          <cell r="L2177">
            <v>17198</v>
          </cell>
          <cell r="M2177">
            <v>290</v>
          </cell>
          <cell r="N2177">
            <v>330</v>
          </cell>
          <cell r="O2177">
            <v>17045</v>
          </cell>
          <cell r="P2177">
            <v>19430</v>
          </cell>
        </row>
        <row r="2178">
          <cell r="E2178" t="str">
            <v>보조기층포설</v>
          </cell>
          <cell r="F2178" t="str">
            <v>인력</v>
          </cell>
          <cell r="G2178" t="str">
            <v>a</v>
          </cell>
          <cell r="H2178">
            <v>1.1399999999999999</v>
          </cell>
          <cell r="I2178">
            <v>321000</v>
          </cell>
          <cell r="J2178">
            <v>365940</v>
          </cell>
          <cell r="K2178">
            <v>284200</v>
          </cell>
          <cell r="L2178">
            <v>323988</v>
          </cell>
          <cell r="M2178">
            <v>0</v>
          </cell>
          <cell r="N2178">
            <v>0</v>
          </cell>
          <cell r="O2178">
            <v>605200</v>
          </cell>
          <cell r="P2178">
            <v>689928</v>
          </cell>
        </row>
        <row r="2179">
          <cell r="E2179" t="str">
            <v>다짐(램마80KG)</v>
          </cell>
          <cell r="F2179" t="str">
            <v>T=20Cm</v>
          </cell>
          <cell r="G2179" t="str">
            <v>a</v>
          </cell>
          <cell r="H2179">
            <v>1.1399999999999999</v>
          </cell>
          <cell r="I2179">
            <v>22000</v>
          </cell>
          <cell r="J2179">
            <v>25080</v>
          </cell>
          <cell r="K2179">
            <v>184500</v>
          </cell>
          <cell r="L2179">
            <v>210330</v>
          </cell>
          <cell r="M2179">
            <v>26600</v>
          </cell>
          <cell r="N2179">
            <v>30324</v>
          </cell>
          <cell r="O2179">
            <v>233100</v>
          </cell>
          <cell r="P2179">
            <v>265734</v>
          </cell>
        </row>
        <row r="2180">
          <cell r="E2180" t="str">
            <v>동상방지층포설</v>
          </cell>
          <cell r="F2180" t="str">
            <v>인력</v>
          </cell>
          <cell r="G2180" t="str">
            <v>a</v>
          </cell>
          <cell r="H2180">
            <v>1.1399999999999999</v>
          </cell>
          <cell r="I2180">
            <v>274300</v>
          </cell>
          <cell r="J2180">
            <v>312702</v>
          </cell>
          <cell r="K2180">
            <v>254000</v>
          </cell>
          <cell r="L2180">
            <v>289560</v>
          </cell>
          <cell r="M2180">
            <v>0</v>
          </cell>
          <cell r="N2180">
            <v>0</v>
          </cell>
          <cell r="O2180">
            <v>528300</v>
          </cell>
          <cell r="P2180">
            <v>602262</v>
          </cell>
        </row>
        <row r="2181">
          <cell r="E2181" t="str">
            <v>다짐(램마80KG)</v>
          </cell>
          <cell r="F2181" t="str">
            <v>T=20Cm</v>
          </cell>
          <cell r="G2181" t="str">
            <v>a</v>
          </cell>
          <cell r="H2181">
            <v>1.1399999999999999</v>
          </cell>
          <cell r="I2181">
            <v>22000</v>
          </cell>
          <cell r="J2181">
            <v>25080</v>
          </cell>
          <cell r="K2181">
            <v>184500</v>
          </cell>
          <cell r="L2181">
            <v>210330</v>
          </cell>
          <cell r="M2181">
            <v>26600</v>
          </cell>
          <cell r="N2181">
            <v>30324</v>
          </cell>
          <cell r="O2181">
            <v>233100</v>
          </cell>
          <cell r="P2181">
            <v>265734</v>
          </cell>
        </row>
        <row r="2182">
          <cell r="E2182" t="str">
            <v>아스콘</v>
          </cell>
          <cell r="F2182" t="str">
            <v>#78</v>
          </cell>
          <cell r="G2182" t="str">
            <v>TON</v>
          </cell>
          <cell r="H2182">
            <v>13.43</v>
          </cell>
          <cell r="I2182">
            <v>35000</v>
          </cell>
          <cell r="J2182">
            <v>470050</v>
          </cell>
          <cell r="K2182">
            <v>0</v>
          </cell>
          <cell r="L2182">
            <v>0</v>
          </cell>
          <cell r="M2182">
            <v>0</v>
          </cell>
          <cell r="N2182">
            <v>0</v>
          </cell>
          <cell r="O2182">
            <v>35000</v>
          </cell>
          <cell r="P2182">
            <v>470050</v>
          </cell>
        </row>
        <row r="2183">
          <cell r="E2183" t="str">
            <v>아스콘</v>
          </cell>
          <cell r="F2183" t="str">
            <v>#467</v>
          </cell>
          <cell r="G2183" t="str">
            <v>TON</v>
          </cell>
          <cell r="H2183">
            <v>19.98</v>
          </cell>
          <cell r="I2183">
            <v>31000</v>
          </cell>
          <cell r="J2183">
            <v>619380</v>
          </cell>
          <cell r="K2183">
            <v>0</v>
          </cell>
          <cell r="L2183">
            <v>0</v>
          </cell>
          <cell r="M2183">
            <v>0</v>
          </cell>
          <cell r="N2183">
            <v>0</v>
          </cell>
          <cell r="O2183">
            <v>31000</v>
          </cell>
          <cell r="P2183">
            <v>619380</v>
          </cell>
        </row>
        <row r="2184">
          <cell r="E2184" t="str">
            <v>아스팔트</v>
          </cell>
          <cell r="F2184" t="str">
            <v>RSC-4</v>
          </cell>
          <cell r="G2184" t="str">
            <v>D/M</v>
          </cell>
          <cell r="H2184">
            <v>0.23</v>
          </cell>
          <cell r="I2184">
            <v>57000</v>
          </cell>
          <cell r="J2184">
            <v>13110</v>
          </cell>
          <cell r="K2184">
            <v>0</v>
          </cell>
          <cell r="L2184">
            <v>0</v>
          </cell>
          <cell r="M2184">
            <v>0</v>
          </cell>
          <cell r="N2184">
            <v>0</v>
          </cell>
          <cell r="O2184">
            <v>57000</v>
          </cell>
          <cell r="P2184">
            <v>13110</v>
          </cell>
        </row>
        <row r="2185">
          <cell r="E2185" t="str">
            <v>아스팔트</v>
          </cell>
          <cell r="F2185" t="str">
            <v>MC-1</v>
          </cell>
          <cell r="G2185" t="str">
            <v>D/M</v>
          </cell>
          <cell r="H2185">
            <v>0.43</v>
          </cell>
          <cell r="I2185">
            <v>78000</v>
          </cell>
          <cell r="J2185">
            <v>33540</v>
          </cell>
          <cell r="K2185">
            <v>0</v>
          </cell>
          <cell r="L2185">
            <v>0</v>
          </cell>
          <cell r="M2185">
            <v>0</v>
          </cell>
          <cell r="N2185">
            <v>0</v>
          </cell>
          <cell r="O2185">
            <v>78000</v>
          </cell>
          <cell r="P2185">
            <v>33540</v>
          </cell>
        </row>
        <row r="2186">
          <cell r="E2186" t="str">
            <v>쇄석</v>
          </cell>
          <cell r="F2186" t="str">
            <v>25~40MM</v>
          </cell>
          <cell r="G2186" t="str">
            <v>㎥</v>
          </cell>
          <cell r="H2186">
            <v>47.23</v>
          </cell>
          <cell r="I2186">
            <v>7500</v>
          </cell>
          <cell r="J2186">
            <v>354225</v>
          </cell>
          <cell r="K2186">
            <v>0</v>
          </cell>
          <cell r="L2186">
            <v>0</v>
          </cell>
          <cell r="M2186">
            <v>0</v>
          </cell>
          <cell r="N2186">
            <v>0</v>
          </cell>
          <cell r="O2186">
            <v>7500</v>
          </cell>
          <cell r="P2186">
            <v>354225</v>
          </cell>
        </row>
        <row r="2187">
          <cell r="E2187" t="str">
            <v>나)기존L형측구복구</v>
          </cell>
          <cell r="F2187" t="str">
            <v>B=850,L=342.8m</v>
          </cell>
          <cell r="G2187" t="str">
            <v/>
          </cell>
          <cell r="H2187">
            <v>0</v>
          </cell>
          <cell r="J2187">
            <v>0</v>
          </cell>
          <cell r="L2187">
            <v>0</v>
          </cell>
          <cell r="N2187">
            <v>0</v>
          </cell>
          <cell r="O2187">
            <v>0</v>
          </cell>
          <cell r="P2187">
            <v>0</v>
          </cell>
        </row>
        <row r="2188">
          <cell r="E2188" t="str">
            <v>콘크리트</v>
          </cell>
          <cell r="F2188" t="str">
            <v>레미콘25-180-15</v>
          </cell>
          <cell r="G2188" t="str">
            <v>㎥</v>
          </cell>
          <cell r="H2188">
            <v>54.46</v>
          </cell>
          <cell r="J2188">
            <v>0</v>
          </cell>
          <cell r="L2188">
            <v>0</v>
          </cell>
          <cell r="N2188">
            <v>0</v>
          </cell>
          <cell r="O2188">
            <v>0</v>
          </cell>
          <cell r="P2188">
            <v>0</v>
          </cell>
        </row>
        <row r="2189">
          <cell r="E2189" t="str">
            <v>레미콘타설</v>
          </cell>
          <cell r="F2189" t="str">
            <v>무근</v>
          </cell>
          <cell r="G2189" t="str">
            <v>㎥</v>
          </cell>
          <cell r="H2189">
            <v>53.4</v>
          </cell>
          <cell r="I2189">
            <v>0</v>
          </cell>
          <cell r="J2189">
            <v>0</v>
          </cell>
          <cell r="K2189">
            <v>19623</v>
          </cell>
          <cell r="L2189">
            <v>1047868</v>
          </cell>
          <cell r="M2189">
            <v>0</v>
          </cell>
          <cell r="N2189">
            <v>0</v>
          </cell>
          <cell r="O2189">
            <v>19623</v>
          </cell>
          <cell r="P2189">
            <v>1047868</v>
          </cell>
        </row>
        <row r="2190">
          <cell r="E2190" t="str">
            <v>합판거푸집</v>
          </cell>
          <cell r="F2190" t="str">
            <v>5회</v>
          </cell>
          <cell r="G2190" t="str">
            <v>㎡</v>
          </cell>
          <cell r="H2190">
            <v>130.26</v>
          </cell>
          <cell r="I2190">
            <v>3612</v>
          </cell>
          <cell r="J2190">
            <v>470499</v>
          </cell>
          <cell r="K2190">
            <v>7893</v>
          </cell>
          <cell r="L2190">
            <v>1028142</v>
          </cell>
          <cell r="M2190">
            <v>0</v>
          </cell>
          <cell r="N2190">
            <v>0</v>
          </cell>
          <cell r="O2190">
            <v>11505</v>
          </cell>
          <cell r="P2190">
            <v>1498641</v>
          </cell>
        </row>
        <row r="2191">
          <cell r="E2191" t="str">
            <v>도로경계석설치</v>
          </cell>
          <cell r="F2191" t="str">
            <v>150x150</v>
          </cell>
          <cell r="G2191" t="str">
            <v>m</v>
          </cell>
          <cell r="H2191">
            <v>343</v>
          </cell>
          <cell r="I2191">
            <v>0</v>
          </cell>
          <cell r="J2191">
            <v>0</v>
          </cell>
          <cell r="K2191">
            <v>13464</v>
          </cell>
          <cell r="L2191">
            <v>4618152</v>
          </cell>
          <cell r="M2191">
            <v>0</v>
          </cell>
          <cell r="N2191">
            <v>0</v>
          </cell>
          <cell r="O2191">
            <v>13464</v>
          </cell>
          <cell r="P2191">
            <v>4618152</v>
          </cell>
        </row>
        <row r="2192">
          <cell r="E2192" t="str">
            <v>도로경계블록(콘크리트)</v>
          </cell>
          <cell r="F2192" t="str">
            <v>150x150SC형</v>
          </cell>
          <cell r="G2192" t="str">
            <v>m</v>
          </cell>
          <cell r="H2192">
            <v>343</v>
          </cell>
          <cell r="I2192">
            <v>5400</v>
          </cell>
          <cell r="J2192">
            <v>1852200</v>
          </cell>
          <cell r="K2192">
            <v>0</v>
          </cell>
          <cell r="L2192">
            <v>0</v>
          </cell>
          <cell r="M2192">
            <v>0</v>
          </cell>
          <cell r="N2192">
            <v>0</v>
          </cell>
          <cell r="O2192">
            <v>5400</v>
          </cell>
          <cell r="P2192">
            <v>1852200</v>
          </cell>
        </row>
        <row r="2193">
          <cell r="E2193" t="str">
            <v>다)소형고압블록포장복구</v>
          </cell>
          <cell r="F2193" t="str">
            <v>A=118㎡</v>
          </cell>
          <cell r="G2193" t="str">
            <v/>
          </cell>
          <cell r="H2193">
            <v>0</v>
          </cell>
          <cell r="J2193">
            <v>0</v>
          </cell>
          <cell r="L2193">
            <v>0</v>
          </cell>
          <cell r="N2193">
            <v>0</v>
          </cell>
          <cell r="O2193">
            <v>0</v>
          </cell>
          <cell r="P2193">
            <v>0</v>
          </cell>
        </row>
        <row r="2194">
          <cell r="E2194" t="str">
            <v>소형고압블록포장</v>
          </cell>
          <cell r="F2194" t="str">
            <v>T=6cmILP재사용</v>
          </cell>
          <cell r="G2194" t="str">
            <v xml:space="preserve">㎡ </v>
          </cell>
          <cell r="H2194">
            <v>118</v>
          </cell>
          <cell r="I2194">
            <v>1455</v>
          </cell>
          <cell r="J2194">
            <v>171690</v>
          </cell>
          <cell r="K2194">
            <v>5831</v>
          </cell>
          <cell r="L2194">
            <v>688058</v>
          </cell>
          <cell r="M2194">
            <v>0</v>
          </cell>
          <cell r="N2194">
            <v>0</v>
          </cell>
          <cell r="O2194">
            <v>7286</v>
          </cell>
          <cell r="P2194">
            <v>859748</v>
          </cell>
        </row>
        <row r="2195">
          <cell r="E2195" t="str">
            <v>합계</v>
          </cell>
          <cell r="J2195">
            <v>75857917</v>
          </cell>
          <cell r="L2195">
            <v>77916314</v>
          </cell>
          <cell r="N2195">
            <v>440577</v>
          </cell>
          <cell r="P2195">
            <v>154214808</v>
          </cell>
        </row>
        <row r="2197">
          <cell r="D2197" t="str">
            <v>6.조경시설공</v>
          </cell>
          <cell r="F2197" t="str">
            <v/>
          </cell>
          <cell r="G2197" t="str">
            <v/>
          </cell>
          <cell r="H2197">
            <v>0</v>
          </cell>
        </row>
        <row r="2198">
          <cell r="E2198" t="str">
            <v>1)토공</v>
          </cell>
          <cell r="F2198" t="str">
            <v/>
          </cell>
          <cell r="G2198" t="str">
            <v/>
          </cell>
          <cell r="H2198">
            <v>0</v>
          </cell>
          <cell r="J2198">
            <v>0</v>
          </cell>
          <cell r="L2198">
            <v>0</v>
          </cell>
          <cell r="N2198">
            <v>0</v>
          </cell>
          <cell r="O2198">
            <v>0</v>
          </cell>
          <cell r="P2198">
            <v>0</v>
          </cell>
        </row>
        <row r="2199">
          <cell r="E2199" t="str">
            <v>터파기(견질토사)</v>
          </cell>
          <cell r="F2199" t="str">
            <v>백호우0.4,90%+인력10</v>
          </cell>
          <cell r="G2199" t="str">
            <v>㎥</v>
          </cell>
          <cell r="H2199">
            <v>72</v>
          </cell>
          <cell r="I2199">
            <v>99</v>
          </cell>
          <cell r="J2199">
            <v>7128</v>
          </cell>
          <cell r="K2199">
            <v>321</v>
          </cell>
          <cell r="L2199">
            <v>23112</v>
          </cell>
          <cell r="M2199">
            <v>296</v>
          </cell>
          <cell r="N2199">
            <v>21312</v>
          </cell>
          <cell r="O2199">
            <v>716</v>
          </cell>
          <cell r="P2199">
            <v>51552</v>
          </cell>
        </row>
        <row r="2200">
          <cell r="E2200" t="str">
            <v>되메우기(견질토사)</v>
          </cell>
          <cell r="F2200" t="str">
            <v>백호우0.4,90%+인력10</v>
          </cell>
          <cell r="G2200" t="str">
            <v>㎥</v>
          </cell>
          <cell r="H2200">
            <v>67</v>
          </cell>
          <cell r="I2200">
            <v>99</v>
          </cell>
          <cell r="J2200">
            <v>6633</v>
          </cell>
          <cell r="K2200">
            <v>321</v>
          </cell>
          <cell r="L2200">
            <v>21507</v>
          </cell>
          <cell r="M2200">
            <v>296</v>
          </cell>
          <cell r="N2200">
            <v>19832</v>
          </cell>
          <cell r="O2200">
            <v>716</v>
          </cell>
          <cell r="P2200">
            <v>47972</v>
          </cell>
        </row>
        <row r="2201">
          <cell r="E2201" t="str">
            <v>2)조경시설</v>
          </cell>
          <cell r="F2201" t="str">
            <v/>
          </cell>
          <cell r="G2201" t="str">
            <v/>
          </cell>
          <cell r="H2201">
            <v>0</v>
          </cell>
          <cell r="J2201">
            <v>0</v>
          </cell>
          <cell r="L2201">
            <v>0</v>
          </cell>
          <cell r="N2201">
            <v>0</v>
          </cell>
          <cell r="O2201">
            <v>0</v>
          </cell>
          <cell r="P2201">
            <v>0</v>
          </cell>
        </row>
        <row r="2202">
          <cell r="E2202" t="str">
            <v>가)기초</v>
          </cell>
          <cell r="F2202" t="str">
            <v/>
          </cell>
          <cell r="G2202" t="str">
            <v/>
          </cell>
          <cell r="H2202">
            <v>0</v>
          </cell>
          <cell r="J2202">
            <v>0</v>
          </cell>
          <cell r="L2202">
            <v>0</v>
          </cell>
          <cell r="N2202">
            <v>0</v>
          </cell>
          <cell r="O2202">
            <v>0</v>
          </cell>
          <cell r="P2202">
            <v>0</v>
          </cell>
        </row>
        <row r="2203">
          <cell r="E2203" t="str">
            <v>레미콘타설</v>
          </cell>
          <cell r="F2203" t="str">
            <v>무근</v>
          </cell>
          <cell r="G2203" t="str">
            <v>㎥</v>
          </cell>
          <cell r="H2203">
            <v>4.24</v>
          </cell>
          <cell r="I2203">
            <v>0</v>
          </cell>
          <cell r="J2203">
            <v>0</v>
          </cell>
          <cell r="K2203">
            <v>19623</v>
          </cell>
          <cell r="L2203">
            <v>83201</v>
          </cell>
          <cell r="M2203">
            <v>0</v>
          </cell>
          <cell r="N2203">
            <v>0</v>
          </cell>
          <cell r="O2203">
            <v>19623</v>
          </cell>
          <cell r="P2203">
            <v>83201</v>
          </cell>
        </row>
        <row r="2204">
          <cell r="E2204" t="str">
            <v>합판거푸집</v>
          </cell>
          <cell r="F2204" t="str">
            <v>6회</v>
          </cell>
          <cell r="G2204" t="str">
            <v>㎡</v>
          </cell>
          <cell r="H2204">
            <v>32.15</v>
          </cell>
          <cell r="I2204">
            <v>3378</v>
          </cell>
          <cell r="J2204">
            <v>108602</v>
          </cell>
          <cell r="K2204">
            <v>7385</v>
          </cell>
          <cell r="L2204">
            <v>237427</v>
          </cell>
          <cell r="M2204">
            <v>0</v>
          </cell>
          <cell r="N2204">
            <v>0</v>
          </cell>
          <cell r="O2204">
            <v>10763</v>
          </cell>
          <cell r="P2204">
            <v>346029</v>
          </cell>
        </row>
        <row r="2205">
          <cell r="E2205" t="str">
            <v>나)파고라설치</v>
          </cell>
          <cell r="F2205" t="str">
            <v>3동</v>
          </cell>
          <cell r="G2205" t="str">
            <v/>
          </cell>
          <cell r="H2205">
            <v>0</v>
          </cell>
          <cell r="J2205">
            <v>0</v>
          </cell>
          <cell r="L2205">
            <v>0</v>
          </cell>
          <cell r="N2205">
            <v>0</v>
          </cell>
          <cell r="O2205">
            <v>0</v>
          </cell>
          <cell r="P2205">
            <v>0</v>
          </cell>
        </row>
        <row r="2206">
          <cell r="E2206" t="str">
            <v>목재파고라(다그라스)</v>
          </cell>
          <cell r="F2206" t="str">
            <v>칼라ASP슁글지붕4*4M부속자재:STS</v>
          </cell>
          <cell r="G2206" t="str">
            <v>동</v>
          </cell>
          <cell r="H2206">
            <v>1</v>
          </cell>
          <cell r="I2206">
            <v>2500000</v>
          </cell>
          <cell r="J2206">
            <v>2500000</v>
          </cell>
          <cell r="K2206">
            <v>0</v>
          </cell>
          <cell r="L2206">
            <v>0</v>
          </cell>
          <cell r="M2206">
            <v>0</v>
          </cell>
          <cell r="N2206">
            <v>0</v>
          </cell>
          <cell r="O2206">
            <v>2500000</v>
          </cell>
          <cell r="P2206">
            <v>2500000</v>
          </cell>
        </row>
        <row r="2207">
          <cell r="E2207" t="str">
            <v>스텐레스파고라</v>
          </cell>
          <cell r="F2207" t="str">
            <v>아치형5*10M</v>
          </cell>
          <cell r="G2207" t="str">
            <v>동</v>
          </cell>
          <cell r="H2207">
            <v>2</v>
          </cell>
          <cell r="I2207">
            <v>3500000</v>
          </cell>
          <cell r="J2207">
            <v>7000000</v>
          </cell>
          <cell r="K2207">
            <v>0</v>
          </cell>
          <cell r="L2207">
            <v>0</v>
          </cell>
          <cell r="M2207">
            <v>0</v>
          </cell>
          <cell r="N2207">
            <v>0</v>
          </cell>
          <cell r="O2207">
            <v>3500000</v>
          </cell>
          <cell r="P2207">
            <v>7000000</v>
          </cell>
        </row>
        <row r="2208">
          <cell r="E2208" t="str">
            <v>도로경계석설치</v>
          </cell>
          <cell r="F2208" t="str">
            <v>150x150</v>
          </cell>
          <cell r="G2208" t="str">
            <v>m</v>
          </cell>
          <cell r="H2208">
            <v>60</v>
          </cell>
          <cell r="I2208">
            <v>0</v>
          </cell>
          <cell r="J2208">
            <v>0</v>
          </cell>
          <cell r="K2208">
            <v>13464</v>
          </cell>
          <cell r="L2208">
            <v>807840</v>
          </cell>
          <cell r="M2208">
            <v>0</v>
          </cell>
          <cell r="N2208">
            <v>0</v>
          </cell>
          <cell r="O2208">
            <v>13464</v>
          </cell>
          <cell r="P2208">
            <v>807840</v>
          </cell>
        </row>
        <row r="2209">
          <cell r="E2209" t="str">
            <v>도로경계석</v>
          </cell>
          <cell r="F2209" t="str">
            <v>(화강석)150x150*1000,직선</v>
          </cell>
          <cell r="G2209" t="str">
            <v>m</v>
          </cell>
          <cell r="H2209">
            <v>60</v>
          </cell>
          <cell r="I2209">
            <v>12820</v>
          </cell>
          <cell r="J2209">
            <v>769200</v>
          </cell>
          <cell r="K2209">
            <v>0</v>
          </cell>
          <cell r="L2209">
            <v>0</v>
          </cell>
          <cell r="M2209">
            <v>0</v>
          </cell>
          <cell r="N2209">
            <v>0</v>
          </cell>
          <cell r="O2209">
            <v>12820</v>
          </cell>
          <cell r="P2209">
            <v>769200</v>
          </cell>
        </row>
        <row r="2210">
          <cell r="E2210" t="str">
            <v>차광막</v>
          </cell>
          <cell r="F2210" t="str">
            <v/>
          </cell>
          <cell r="G2210" t="str">
            <v>㎡</v>
          </cell>
          <cell r="H2210">
            <v>100</v>
          </cell>
          <cell r="I2210">
            <v>7500</v>
          </cell>
          <cell r="J2210">
            <v>750000</v>
          </cell>
          <cell r="K2210">
            <v>0</v>
          </cell>
          <cell r="L2210">
            <v>0</v>
          </cell>
          <cell r="M2210">
            <v>0</v>
          </cell>
          <cell r="N2210">
            <v>0</v>
          </cell>
          <cell r="O2210">
            <v>7500</v>
          </cell>
          <cell r="P2210">
            <v>750000</v>
          </cell>
        </row>
        <row r="2211">
          <cell r="E2211" t="str">
            <v>다)의자설치</v>
          </cell>
          <cell r="F2211" t="str">
            <v/>
          </cell>
          <cell r="G2211" t="str">
            <v/>
          </cell>
          <cell r="H2211">
            <v>0</v>
          </cell>
          <cell r="J2211">
            <v>0</v>
          </cell>
          <cell r="L2211">
            <v>0</v>
          </cell>
          <cell r="N2211">
            <v>0</v>
          </cell>
          <cell r="O2211">
            <v>0</v>
          </cell>
          <cell r="P2211">
            <v>0</v>
          </cell>
        </row>
        <row r="2212">
          <cell r="E2212" t="str">
            <v>목재등의자(다그라스)</v>
          </cell>
          <cell r="F2212" t="str">
            <v>L1800MMD80*T6스텐레스받침기둥</v>
          </cell>
          <cell r="G2212" t="str">
            <v>EA</v>
          </cell>
          <cell r="H2212">
            <v>16</v>
          </cell>
          <cell r="I2212">
            <v>200000</v>
          </cell>
          <cell r="J2212">
            <v>3200000</v>
          </cell>
          <cell r="K2212">
            <v>0</v>
          </cell>
          <cell r="L2212">
            <v>0</v>
          </cell>
          <cell r="M2212">
            <v>0</v>
          </cell>
          <cell r="N2212">
            <v>0</v>
          </cell>
          <cell r="O2212">
            <v>200000</v>
          </cell>
          <cell r="P2212">
            <v>3200000</v>
          </cell>
        </row>
        <row r="2213">
          <cell r="E2213" t="str">
            <v>목재연식의자(미송각재)</v>
          </cell>
          <cell r="F2213" t="str">
            <v>L5.9~7.1MR6.6M~10MW400,16~20＇</v>
          </cell>
          <cell r="G2213" t="str">
            <v>EA</v>
          </cell>
          <cell r="H2213">
            <v>6</v>
          </cell>
          <cell r="I2213">
            <v>600000</v>
          </cell>
          <cell r="J2213">
            <v>3600000</v>
          </cell>
          <cell r="K2213">
            <v>0</v>
          </cell>
          <cell r="L2213">
            <v>0</v>
          </cell>
          <cell r="M2213">
            <v>0</v>
          </cell>
          <cell r="N2213">
            <v>0</v>
          </cell>
          <cell r="O2213">
            <v>600000</v>
          </cell>
          <cell r="P2213">
            <v>3600000</v>
          </cell>
        </row>
        <row r="2214">
          <cell r="E2214" t="str">
            <v>목재평의자(다그라스)</v>
          </cell>
          <cell r="F2214" t="str">
            <v>400*L1800MMD80*T6스텐레스받침기둥</v>
          </cell>
          <cell r="G2214" t="str">
            <v>EA</v>
          </cell>
          <cell r="H2214">
            <v>24</v>
          </cell>
          <cell r="I2214">
            <v>180000</v>
          </cell>
          <cell r="J2214">
            <v>4320000</v>
          </cell>
          <cell r="K2214">
            <v>0</v>
          </cell>
          <cell r="L2214">
            <v>0</v>
          </cell>
          <cell r="M2214">
            <v>0</v>
          </cell>
          <cell r="N2214">
            <v>0</v>
          </cell>
          <cell r="O2214">
            <v>180000</v>
          </cell>
          <cell r="P2214">
            <v>4320000</v>
          </cell>
        </row>
        <row r="2215">
          <cell r="E2215" t="str">
            <v>라)휴지통설치</v>
          </cell>
          <cell r="F2215" t="str">
            <v>Φ400</v>
          </cell>
          <cell r="G2215" t="str">
            <v/>
          </cell>
          <cell r="H2215">
            <v>0</v>
          </cell>
          <cell r="J2215">
            <v>0</v>
          </cell>
          <cell r="L2215">
            <v>0</v>
          </cell>
          <cell r="N2215">
            <v>0</v>
          </cell>
          <cell r="O2215">
            <v>0</v>
          </cell>
          <cell r="P2215">
            <v>0</v>
          </cell>
        </row>
        <row r="2216">
          <cell r="E2216" t="str">
            <v>휴지통</v>
          </cell>
          <cell r="F2216" t="str">
            <v>스텐레스Φ400</v>
          </cell>
          <cell r="G2216" t="str">
            <v>EA</v>
          </cell>
          <cell r="H2216">
            <v>3</v>
          </cell>
          <cell r="I2216">
            <v>110000</v>
          </cell>
          <cell r="J2216">
            <v>330000</v>
          </cell>
          <cell r="K2216">
            <v>0</v>
          </cell>
          <cell r="L2216">
            <v>0</v>
          </cell>
          <cell r="M2216">
            <v>0</v>
          </cell>
          <cell r="N2216">
            <v>0</v>
          </cell>
          <cell r="O2216">
            <v>110000</v>
          </cell>
          <cell r="P2216">
            <v>330000</v>
          </cell>
        </row>
        <row r="2217">
          <cell r="E2217" t="str">
            <v>3)자연석쌓기</v>
          </cell>
          <cell r="F2217" t="str">
            <v/>
          </cell>
          <cell r="G2217" t="str">
            <v/>
          </cell>
          <cell r="H2217">
            <v>0</v>
          </cell>
          <cell r="J2217">
            <v>0</v>
          </cell>
          <cell r="L2217">
            <v>0</v>
          </cell>
          <cell r="N2217">
            <v>0</v>
          </cell>
          <cell r="O2217">
            <v>0</v>
          </cell>
          <cell r="P2217">
            <v>0</v>
          </cell>
        </row>
        <row r="2218">
          <cell r="E2218" t="str">
            <v>자연석쌓기</v>
          </cell>
          <cell r="F2218" t="str">
            <v>H=500</v>
          </cell>
          <cell r="G2218" t="str">
            <v>Ton</v>
          </cell>
          <cell r="H2218">
            <v>68</v>
          </cell>
          <cell r="I2218">
            <v>5026</v>
          </cell>
          <cell r="J2218">
            <v>341768</v>
          </cell>
          <cell r="K2218">
            <v>17143</v>
          </cell>
          <cell r="L2218">
            <v>1165724</v>
          </cell>
          <cell r="M2218">
            <v>7383</v>
          </cell>
          <cell r="N2218">
            <v>502044</v>
          </cell>
          <cell r="O2218">
            <v>29552</v>
          </cell>
          <cell r="P2218">
            <v>2009536</v>
          </cell>
        </row>
        <row r="2219">
          <cell r="E2219" t="str">
            <v>자연석</v>
          </cell>
          <cell r="F2219" t="str">
            <v>2목도</v>
          </cell>
          <cell r="G2219" t="str">
            <v>ton</v>
          </cell>
          <cell r="H2219">
            <v>68</v>
          </cell>
          <cell r="I2219">
            <v>60000</v>
          </cell>
          <cell r="J2219">
            <v>4080000</v>
          </cell>
          <cell r="K2219">
            <v>0</v>
          </cell>
          <cell r="L2219">
            <v>0</v>
          </cell>
          <cell r="M2219">
            <v>0</v>
          </cell>
          <cell r="N2219">
            <v>0</v>
          </cell>
          <cell r="O2219">
            <v>60000</v>
          </cell>
          <cell r="P2219">
            <v>4080000</v>
          </cell>
        </row>
        <row r="2220">
          <cell r="E2220" t="str">
            <v>관목류식재</v>
          </cell>
          <cell r="F2220" t="str">
            <v>H=0.3~0.7</v>
          </cell>
          <cell r="G2220" t="str">
            <v>주</v>
          </cell>
          <cell r="H2220">
            <v>155</v>
          </cell>
          <cell r="I2220">
            <v>0</v>
          </cell>
          <cell r="J2220">
            <v>0</v>
          </cell>
          <cell r="K2220">
            <v>1124</v>
          </cell>
          <cell r="L2220">
            <v>174220</v>
          </cell>
          <cell r="M2220">
            <v>0</v>
          </cell>
          <cell r="N2220">
            <v>0</v>
          </cell>
          <cell r="O2220">
            <v>1124</v>
          </cell>
          <cell r="P2220">
            <v>174220</v>
          </cell>
        </row>
        <row r="2221">
          <cell r="E2221" t="str">
            <v>영산홍</v>
          </cell>
          <cell r="F2221" t="str">
            <v>H=0.30</v>
          </cell>
          <cell r="G2221" t="str">
            <v>주</v>
          </cell>
          <cell r="H2221">
            <v>155</v>
          </cell>
          <cell r="I2221">
            <v>2500</v>
          </cell>
          <cell r="J2221">
            <v>387500</v>
          </cell>
          <cell r="K2221">
            <v>2394</v>
          </cell>
          <cell r="L2221">
            <v>371070</v>
          </cell>
          <cell r="M2221">
            <v>0</v>
          </cell>
          <cell r="N2221">
            <v>0</v>
          </cell>
          <cell r="O2221">
            <v>4894</v>
          </cell>
          <cell r="P2221">
            <v>758570</v>
          </cell>
        </row>
        <row r="2222">
          <cell r="E2222" t="str">
            <v>4)기타시설</v>
          </cell>
          <cell r="F2222" t="str">
            <v/>
          </cell>
          <cell r="G2222" t="str">
            <v/>
          </cell>
          <cell r="H2222">
            <v>0</v>
          </cell>
          <cell r="J2222">
            <v>0</v>
          </cell>
          <cell r="L2222">
            <v>0</v>
          </cell>
          <cell r="N2222">
            <v>0</v>
          </cell>
          <cell r="O2222">
            <v>0</v>
          </cell>
          <cell r="P2222">
            <v>0</v>
          </cell>
        </row>
        <row r="2223">
          <cell r="E2223" t="str">
            <v>수목보호대(내경조절형)</v>
          </cell>
          <cell r="F2223" t="str">
            <v>주철1200x1200</v>
          </cell>
          <cell r="G2223" t="str">
            <v>조</v>
          </cell>
          <cell r="H2223">
            <v>6</v>
          </cell>
          <cell r="I2223">
            <v>16500</v>
          </cell>
          <cell r="J2223">
            <v>99000</v>
          </cell>
          <cell r="K2223">
            <v>8150</v>
          </cell>
          <cell r="L2223">
            <v>48900</v>
          </cell>
          <cell r="M2223">
            <v>0</v>
          </cell>
          <cell r="N2223">
            <v>0</v>
          </cell>
          <cell r="O2223">
            <v>24650</v>
          </cell>
          <cell r="P2223">
            <v>147900</v>
          </cell>
        </row>
        <row r="2224">
          <cell r="E2224" t="str">
            <v>스텐레스꽃길설치</v>
          </cell>
          <cell r="F2224" t="str">
            <v>반원형H=3M,B=4M</v>
          </cell>
          <cell r="G2224" t="str">
            <v>m</v>
          </cell>
          <cell r="H2224">
            <v>6.5</v>
          </cell>
          <cell r="I2224">
            <v>234000</v>
          </cell>
          <cell r="J2224">
            <v>1521000</v>
          </cell>
          <cell r="K2224">
            <v>252000</v>
          </cell>
          <cell r="L2224">
            <v>1638000</v>
          </cell>
          <cell r="M2224">
            <v>0</v>
          </cell>
          <cell r="N2224">
            <v>0</v>
          </cell>
          <cell r="O2224">
            <v>486000</v>
          </cell>
          <cell r="P2224">
            <v>3159000</v>
          </cell>
        </row>
        <row r="2225">
          <cell r="E2225" t="str">
            <v>5)화단양토및볼라드</v>
          </cell>
          <cell r="F2225" t="str">
            <v/>
          </cell>
          <cell r="G2225" t="str">
            <v/>
          </cell>
          <cell r="H2225">
            <v>0</v>
          </cell>
          <cell r="J2225">
            <v>0</v>
          </cell>
          <cell r="L2225">
            <v>0</v>
          </cell>
          <cell r="N2225">
            <v>0</v>
          </cell>
          <cell r="O2225">
            <v>0</v>
          </cell>
          <cell r="P2225">
            <v>0</v>
          </cell>
        </row>
        <row r="2226">
          <cell r="E2226" t="str">
            <v>화단양토부설</v>
          </cell>
          <cell r="F2226" t="str">
            <v>백호우0.4+인력</v>
          </cell>
          <cell r="G2226" t="str">
            <v>㎥</v>
          </cell>
          <cell r="H2226">
            <v>1202</v>
          </cell>
          <cell r="I2226">
            <v>99</v>
          </cell>
          <cell r="J2226">
            <v>118998</v>
          </cell>
          <cell r="K2226">
            <v>321</v>
          </cell>
          <cell r="L2226">
            <v>385842</v>
          </cell>
          <cell r="M2226">
            <v>296</v>
          </cell>
          <cell r="N2226">
            <v>355792</v>
          </cell>
          <cell r="O2226">
            <v>716</v>
          </cell>
          <cell r="P2226">
            <v>860632</v>
          </cell>
        </row>
        <row r="2227">
          <cell r="E2227" t="str">
            <v>조경토</v>
          </cell>
          <cell r="F2227" t="str">
            <v/>
          </cell>
          <cell r="G2227" t="str">
            <v>㎥</v>
          </cell>
          <cell r="H2227">
            <v>1250</v>
          </cell>
          <cell r="I2227">
            <v>3124</v>
          </cell>
          <cell r="J2227">
            <v>3905000</v>
          </cell>
          <cell r="K2227">
            <v>4120</v>
          </cell>
          <cell r="L2227">
            <v>5150000</v>
          </cell>
          <cell r="M2227">
            <v>0</v>
          </cell>
          <cell r="N2227">
            <v>0</v>
          </cell>
          <cell r="O2227">
            <v>7244</v>
          </cell>
          <cell r="P2227">
            <v>9055000</v>
          </cell>
        </row>
        <row r="2228">
          <cell r="E2228" t="str">
            <v>이동식화강석볼라드</v>
          </cell>
          <cell r="F2228" t="str">
            <v>형광띠장홈2개소450</v>
          </cell>
          <cell r="G2228" t="str">
            <v>EA</v>
          </cell>
          <cell r="H2228">
            <v>16</v>
          </cell>
          <cell r="I2228">
            <v>45000</v>
          </cell>
          <cell r="J2228">
            <v>720000</v>
          </cell>
          <cell r="K2228">
            <v>0</v>
          </cell>
          <cell r="L2228">
            <v>0</v>
          </cell>
          <cell r="M2228">
            <v>0</v>
          </cell>
          <cell r="N2228">
            <v>0</v>
          </cell>
          <cell r="O2228">
            <v>45000</v>
          </cell>
          <cell r="P2228">
            <v>720000</v>
          </cell>
        </row>
        <row r="2229">
          <cell r="E2229" t="str">
            <v>합계</v>
          </cell>
          <cell r="J2229">
            <v>33764829</v>
          </cell>
          <cell r="L2229">
            <v>10106843</v>
          </cell>
          <cell r="N2229">
            <v>898980</v>
          </cell>
          <cell r="P2229">
            <v>44770652</v>
          </cell>
        </row>
        <row r="2231">
          <cell r="D2231" t="str">
            <v>7.부대공</v>
          </cell>
          <cell r="F2231" t="str">
            <v/>
          </cell>
          <cell r="G2231" t="str">
            <v/>
          </cell>
          <cell r="H2231">
            <v>0</v>
          </cell>
        </row>
        <row r="2232">
          <cell r="E2232" t="str">
            <v>1)운반공</v>
          </cell>
          <cell r="F2232" t="str">
            <v/>
          </cell>
          <cell r="G2232" t="str">
            <v/>
          </cell>
          <cell r="H2232">
            <v>0</v>
          </cell>
          <cell r="J2232">
            <v>0</v>
          </cell>
          <cell r="L2232">
            <v>0</v>
          </cell>
          <cell r="N2232">
            <v>0</v>
          </cell>
          <cell r="O2232">
            <v>0</v>
          </cell>
          <cell r="P2232">
            <v>0</v>
          </cell>
        </row>
        <row r="2233">
          <cell r="E2233" t="str">
            <v>시멘트운반</v>
          </cell>
          <cell r="F2233" t="str">
            <v>구역화물,10km이내</v>
          </cell>
          <cell r="G2233" t="str">
            <v>대</v>
          </cell>
          <cell r="H2233">
            <v>377</v>
          </cell>
          <cell r="I2233">
            <v>32</v>
          </cell>
          <cell r="J2233">
            <v>12064</v>
          </cell>
          <cell r="K2233">
            <v>347</v>
          </cell>
          <cell r="L2233">
            <v>130819</v>
          </cell>
          <cell r="M2233">
            <v>87</v>
          </cell>
          <cell r="N2233">
            <v>32799</v>
          </cell>
          <cell r="O2233">
            <v>466</v>
          </cell>
          <cell r="P2233">
            <v>175682</v>
          </cell>
        </row>
        <row r="2234">
          <cell r="E2234" t="str">
            <v>중기운반</v>
          </cell>
          <cell r="F2234" t="str">
            <v>20Ton트레일러10km</v>
          </cell>
          <cell r="G2234" t="str">
            <v>대</v>
          </cell>
          <cell r="H2234">
            <v>5</v>
          </cell>
          <cell r="I2234">
            <v>32569</v>
          </cell>
          <cell r="J2234">
            <v>162845</v>
          </cell>
          <cell r="K2234">
            <v>41220</v>
          </cell>
          <cell r="L2234">
            <v>206100</v>
          </cell>
          <cell r="M2234">
            <v>52230</v>
          </cell>
          <cell r="N2234">
            <v>261150</v>
          </cell>
          <cell r="O2234">
            <v>126019</v>
          </cell>
          <cell r="P2234">
            <v>630095</v>
          </cell>
        </row>
        <row r="2235">
          <cell r="E2235" t="str">
            <v>철근운반</v>
          </cell>
          <cell r="F2235" t="str">
            <v>구역화물,10km이내</v>
          </cell>
          <cell r="G2235" t="str">
            <v>TON</v>
          </cell>
          <cell r="H2235">
            <v>107.23</v>
          </cell>
          <cell r="I2235">
            <v>1850</v>
          </cell>
          <cell r="J2235">
            <v>198375</v>
          </cell>
          <cell r="K2235">
            <v>2524</v>
          </cell>
          <cell r="L2235">
            <v>270648</v>
          </cell>
          <cell r="M2235">
            <v>2120</v>
          </cell>
          <cell r="N2235">
            <v>227327</v>
          </cell>
          <cell r="O2235">
            <v>6494</v>
          </cell>
          <cell r="P2235">
            <v>696350</v>
          </cell>
        </row>
        <row r="2236">
          <cell r="E2236" t="str">
            <v>2)고재대</v>
          </cell>
          <cell r="F2236" t="str">
            <v/>
          </cell>
          <cell r="G2236" t="str">
            <v/>
          </cell>
          <cell r="H2236">
            <v>0</v>
          </cell>
          <cell r="J2236">
            <v>0</v>
          </cell>
          <cell r="L2236">
            <v>0</v>
          </cell>
          <cell r="N2236">
            <v>0</v>
          </cell>
          <cell r="O2236">
            <v>0</v>
          </cell>
          <cell r="P2236">
            <v>0</v>
          </cell>
        </row>
        <row r="2237">
          <cell r="E2237" t="str">
            <v>고철매각대</v>
          </cell>
          <cell r="F2237" t="str">
            <v/>
          </cell>
          <cell r="G2237" t="str">
            <v>Ton</v>
          </cell>
          <cell r="H2237">
            <v>3.1219999999999999</v>
          </cell>
          <cell r="I2237">
            <v>-110000</v>
          </cell>
          <cell r="J2237">
            <v>-343420</v>
          </cell>
          <cell r="K2237">
            <v>0</v>
          </cell>
          <cell r="L2237">
            <v>0</v>
          </cell>
          <cell r="M2237">
            <v>0</v>
          </cell>
          <cell r="N2237">
            <v>0</v>
          </cell>
          <cell r="O2237">
            <v>-110000</v>
          </cell>
          <cell r="P2237">
            <v>-343420</v>
          </cell>
        </row>
        <row r="2238">
          <cell r="E2238" t="str">
            <v>시멘트공대</v>
          </cell>
          <cell r="F2238" t="str">
            <v/>
          </cell>
          <cell r="G2238" t="str">
            <v>대</v>
          </cell>
          <cell r="H2238">
            <v>377</v>
          </cell>
          <cell r="I2238">
            <v>-50</v>
          </cell>
          <cell r="J2238">
            <v>-18850</v>
          </cell>
          <cell r="K2238">
            <v>0</v>
          </cell>
          <cell r="L2238">
            <v>0</v>
          </cell>
          <cell r="M2238">
            <v>0</v>
          </cell>
          <cell r="N2238">
            <v>0</v>
          </cell>
          <cell r="O2238">
            <v>-50</v>
          </cell>
          <cell r="P2238">
            <v>-18850</v>
          </cell>
        </row>
        <row r="2239">
          <cell r="E2239" t="str">
            <v>3)시험검사비</v>
          </cell>
          <cell r="F2239" t="str">
            <v/>
          </cell>
          <cell r="G2239" t="str">
            <v/>
          </cell>
          <cell r="H2239">
            <v>0</v>
          </cell>
          <cell r="J2239">
            <v>0</v>
          </cell>
          <cell r="L2239">
            <v>0</v>
          </cell>
          <cell r="N2239">
            <v>0</v>
          </cell>
          <cell r="O2239">
            <v>0</v>
          </cell>
          <cell r="P2239">
            <v>0</v>
          </cell>
        </row>
        <row r="2240">
          <cell r="E2240" t="str">
            <v>품질시험비</v>
          </cell>
          <cell r="F2240" t="str">
            <v>각종KS규정</v>
          </cell>
          <cell r="G2240" t="str">
            <v>식</v>
          </cell>
          <cell r="H2240">
            <v>1</v>
          </cell>
          <cell r="I2240">
            <v>0</v>
          </cell>
          <cell r="J2240">
            <v>0</v>
          </cell>
          <cell r="K2240">
            <v>2500000</v>
          </cell>
          <cell r="L2240">
            <v>2500000</v>
          </cell>
          <cell r="M2240">
            <v>0</v>
          </cell>
          <cell r="N2240">
            <v>0</v>
          </cell>
          <cell r="O2240">
            <v>2500000</v>
          </cell>
          <cell r="P2240">
            <v>2500000</v>
          </cell>
        </row>
        <row r="2241">
          <cell r="E2241" t="str">
            <v>4)공사안전시설</v>
          </cell>
          <cell r="F2241" t="str">
            <v/>
          </cell>
          <cell r="G2241" t="str">
            <v/>
          </cell>
          <cell r="H2241">
            <v>0</v>
          </cell>
          <cell r="J2241">
            <v>0</v>
          </cell>
          <cell r="L2241">
            <v>0</v>
          </cell>
          <cell r="N2241">
            <v>0</v>
          </cell>
          <cell r="O2241">
            <v>0</v>
          </cell>
          <cell r="P2241">
            <v>0</v>
          </cell>
        </row>
        <row r="2242">
          <cell r="E2242" t="str">
            <v>안전보호책설치</v>
          </cell>
          <cell r="F2242" t="str">
            <v>(1.4×1.8)</v>
          </cell>
          <cell r="G2242" t="str">
            <v>m</v>
          </cell>
          <cell r="H2242">
            <v>120</v>
          </cell>
          <cell r="I2242">
            <v>72500</v>
          </cell>
          <cell r="J2242">
            <v>8700000</v>
          </cell>
          <cell r="K2242">
            <v>84500</v>
          </cell>
          <cell r="L2242">
            <v>10140000</v>
          </cell>
          <cell r="M2242">
            <v>0</v>
          </cell>
          <cell r="N2242">
            <v>0</v>
          </cell>
          <cell r="O2242">
            <v>157000</v>
          </cell>
          <cell r="P2242">
            <v>18840000</v>
          </cell>
        </row>
        <row r="2243">
          <cell r="E2243" t="str">
            <v>윙카등설치</v>
          </cell>
          <cell r="F2243" t="str">
            <v>LED</v>
          </cell>
          <cell r="G2243" t="str">
            <v>M</v>
          </cell>
          <cell r="H2243">
            <v>240</v>
          </cell>
          <cell r="I2243">
            <v>4200</v>
          </cell>
          <cell r="J2243">
            <v>1008000</v>
          </cell>
          <cell r="K2243">
            <v>5400</v>
          </cell>
          <cell r="L2243">
            <v>1296000</v>
          </cell>
          <cell r="M2243">
            <v>0</v>
          </cell>
          <cell r="N2243">
            <v>0</v>
          </cell>
          <cell r="O2243">
            <v>9600</v>
          </cell>
          <cell r="P2243">
            <v>2304000</v>
          </cell>
        </row>
        <row r="2244">
          <cell r="E2244" t="str">
            <v>합계</v>
          </cell>
          <cell r="J2244">
            <v>9719014</v>
          </cell>
          <cell r="L2244">
            <v>14543567</v>
          </cell>
          <cell r="N2244">
            <v>521276</v>
          </cell>
          <cell r="P2244">
            <v>24783857</v>
          </cell>
        </row>
      </sheetData>
      <sheetData sheetId="3"/>
      <sheetData sheetId="4"/>
      <sheetData sheetId="5"/>
      <sheetData sheetId="6"/>
      <sheetData sheetId="7"/>
      <sheetData sheetId="8"/>
      <sheetData sheetId="9"/>
      <sheetData sheetId="10"/>
      <sheetData sheetId="11"/>
    </sheetDataSet>
  </externalBook>
</externalLink>
</file>

<file path=xl/externalLinks/externalLink2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조명율표"/>
      <sheetName val="N賃率-職"/>
    </sheetNames>
    <sheetDataSet>
      <sheetData sheetId="0" refreshError="1"/>
      <sheetData sheetId="1" refreshError="1"/>
    </sheetDataSet>
  </externalBook>
</externalLink>
</file>

<file path=xl/externalLinks/externalLink2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기별"/>
      <sheetName val="지재산출"/>
      <sheetName val="설계명세"/>
      <sheetName val="지장이설"/>
    </sheetNames>
    <definedNames>
      <definedName name="지우기"/>
    </definedNames>
    <sheetDataSet>
      <sheetData sheetId="0"/>
      <sheetData sheetId="1"/>
      <sheetData sheetId="2"/>
      <sheetData sheetId="3" refreshError="1"/>
    </sheetDataSet>
  </externalBook>
</externalLink>
</file>

<file path=xl/externalLinks/externalLink2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사계획서"/>
      <sheetName val="공사비총괄표"/>
      <sheetName val="자금계획서"/>
      <sheetName val="공정표"/>
      <sheetName val="예산서(종합)"/>
      <sheetName val="예산서(도장)"/>
      <sheetName val="예산서 (볼트)"/>
      <sheetName val="설계명세"/>
      <sheetName val="철탑도장(할증)"/>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Set>
  </externalBook>
</externalLink>
</file>

<file path=xl/externalLinks/externalLink2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기별"/>
      <sheetName val="바인드물량"/>
      <sheetName val="코아접속"/>
      <sheetName val="소요자재"/>
      <sheetName val="노무산출서"/>
      <sheetName val="정산내역서"/>
      <sheetName val="인입도"/>
      <sheetName val="배치도"/>
      <sheetName val="장교동"/>
      <sheetName val="소공동"/>
      <sheetName val="체이스"/>
      <sheetName val="OFD선번장"/>
      <sheetName val="접속함체선번장"/>
      <sheetName val="사급자재사용내역"/>
      <sheetName val="설계명세"/>
    </sheetNames>
    <sheetDataSet>
      <sheetData sheetId="0" refreshError="1"/>
      <sheetData sheetId="1"/>
      <sheetData sheetId="2" refreshError="1"/>
      <sheetData sheetId="3"/>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당초"/>
      <sheetName val="변경"/>
      <sheetName val="정산내역서"/>
      <sheetName val="설계명세"/>
    </sheetNames>
    <sheetDataSet>
      <sheetData sheetId="0"/>
      <sheetData sheetId="1"/>
      <sheetData sheetId="2" refreshError="1"/>
      <sheetData sheetId="3" refreshError="1"/>
    </sheetDataSet>
  </externalBook>
</externalLink>
</file>

<file path=xl/externalLinks/externalLink2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계수시트"/>
      <sheetName val="산출내역서"/>
      <sheetName val="원가"/>
    </sheetNames>
    <sheetDataSet>
      <sheetData sheetId="0"/>
      <sheetData sheetId="1"/>
      <sheetData sheetId="2" refreshError="1">
        <row r="3">
          <cell r="J3">
            <v>925731989</v>
          </cell>
        </row>
      </sheetData>
    </sheetDataSet>
  </externalBook>
</externalLink>
</file>

<file path=xl/externalLinks/externalLink2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AY표지"/>
      <sheetName val="tray size"/>
      <sheetName val="옥외조도표지"/>
      <sheetName val="당초"/>
      <sheetName val="정산내역서"/>
    </sheetNames>
    <sheetDataSet>
      <sheetData sheetId="0"/>
      <sheetData sheetId="1"/>
      <sheetData sheetId="2" refreshError="1"/>
      <sheetData sheetId="3" refreshError="1"/>
      <sheetData sheetId="4" refreshError="1"/>
    </sheetDataSet>
  </externalBook>
</externalLink>
</file>

<file path=xl/externalLinks/externalLink2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내역서"/>
      <sheetName val="가격대비"/>
      <sheetName val="배관산출"/>
      <sheetName val="laroux"/>
      <sheetName val="갑지들"/>
      <sheetName val="총괄표"/>
      <sheetName val="원가계산서"/>
      <sheetName val="교수설계"/>
      <sheetName val="영창26"/>
      <sheetName val="갑  지"/>
      <sheetName val="내역서1"/>
    </sheetNames>
    <sheetDataSet>
      <sheetData sheetId="0"/>
      <sheetData sheetId="1"/>
      <sheetData sheetId="2"/>
      <sheetData sheetId="3" refreshError="1"/>
      <sheetData sheetId="4"/>
      <sheetData sheetId="5"/>
      <sheetData sheetId="6"/>
      <sheetData sheetId="7" refreshError="1"/>
      <sheetData sheetId="8" refreshError="1"/>
      <sheetData sheetId="9" refreshError="1"/>
      <sheetData sheetId="1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
      <sheetName val="변압기용량"/>
      <sheetName val="전압조건"/>
      <sheetName val="전압(성남)"/>
      <sheetName val="부하조건"/>
      <sheetName val="부하(성남)"/>
    </sheetNames>
    <sheetDataSet>
      <sheetData sheetId="0" refreshError="1"/>
      <sheetData sheetId="1" refreshError="1"/>
      <sheetData sheetId="2" refreshError="1"/>
      <sheetData sheetId="3" refreshError="1"/>
      <sheetData sheetId="4" refreshError="1"/>
      <sheetData sheetId="5"/>
    </sheetDataSet>
  </externalBook>
</externalLink>
</file>

<file path=xl/externalLinks/externalLink2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내역적용"/>
      <sheetName val="주요자재(1)"/>
      <sheetName val="주요자재(2)"/>
      <sheetName val="주요자재(3)"/>
      <sheetName val="주요자재(4)"/>
      <sheetName val="일반총괄"/>
      <sheetName val="골재산출"/>
      <sheetName val="철근총괄"/>
      <sheetName val="토공집계"/>
      <sheetName val="이월수량"/>
      <sheetName val="상부수량집계"/>
      <sheetName val="슬래브수량"/>
      <sheetName val="교대일반수량집계"/>
      <sheetName val="교대수량"/>
      <sheetName val="교대2수량 (2)"/>
      <sheetName val="교각집계표"/>
      <sheetName val="교각1수량"/>
      <sheetName val="교각2수량"/>
      <sheetName val="교대토공수량집계표"/>
      <sheetName val="교대토공(시점부)"/>
      <sheetName val="교대토공 (종점부)"/>
      <sheetName val="교각토공수량집계표"/>
      <sheetName val="교각토공"/>
      <sheetName val="교각2토공 (2)"/>
      <sheetName val="접속수량집계"/>
      <sheetName val="접속슬래브수량"/>
      <sheetName val="표지(구조)"/>
      <sheetName val="표지(수량)"/>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2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내역"/>
      <sheetName val="공잡비"/>
      <sheetName val="지촌덕평"/>
      <sheetName val="지덕잡비"/>
      <sheetName val="200"/>
      <sheetName val="cka"/>
      <sheetName val="2000년1차"/>
      <sheetName val="2000년1차잡비"/>
      <sheetName val="신규단가"/>
      <sheetName val="단가리스트"/>
      <sheetName val="입력"/>
      <sheetName val="Sheet1"/>
      <sheetName val="STANDARD"/>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가격비교-형석"/>
      <sheetName val="을지"/>
      <sheetName val="손익분석"/>
      <sheetName val="동력부하"/>
      <sheetName val="L-기술계산(1Φ220-110V)"/>
      <sheetName val="전등부하"/>
      <sheetName val="0.6-1KV FCV"/>
      <sheetName val="전동기규격"/>
      <sheetName val="표지"/>
      <sheetName val="수변전용량검토"/>
      <sheetName val="단락전류계산서"/>
      <sheetName val="(UT동)SUB"/>
      <sheetName val="(본관동)SUB"/>
      <sheetName val="(2공장동)SUB"/>
      <sheetName val="(사출동)SUB"/>
      <sheetName val="(UT동)UTIL"/>
      <sheetName val="(본관동)AHU"/>
      <sheetName val="(2공장동)AHU"/>
      <sheetName val="(사출동)AHU"/>
      <sheetName val="(사출동)장치"/>
      <sheetName val="통합배선인건"/>
      <sheetName val="견적갑지"/>
      <sheetName val="물량산출"/>
      <sheetName val="비교자료"/>
      <sheetName val="고등학교"/>
      <sheetName val="내역서1"/>
      <sheetName val="N賃率-職"/>
      <sheetName val="200"/>
      <sheetName val="실행내역"/>
      <sheetName val="내역서"/>
      <sheetName val="건축내역"/>
      <sheetName val="실행"/>
      <sheetName val="직노"/>
      <sheetName val="조명율표"/>
      <sheetName val="요율"/>
      <sheetName val="Sheet1"/>
      <sheetName val="빌딩 안내"/>
      <sheetName val="48전력선로일위"/>
      <sheetName val="설계서"/>
      <sheetName val="A 견적"/>
      <sheetName val="전기일위목록"/>
      <sheetName val="설계금내역서"/>
      <sheetName val="노무비 근거"/>
      <sheetName val="한일양산"/>
      <sheetName val="수량산출서"/>
      <sheetName val="산출금액내역"/>
      <sheetName val="#REF"/>
      <sheetName val="총괄표"/>
      <sheetName val="갑지"/>
      <sheetName val="집계표"/>
      <sheetName val="CTEMCOST"/>
      <sheetName val="기본일위"/>
      <sheetName val="98지급계획"/>
      <sheetName val="내역"/>
      <sheetName val="공사비총괄표"/>
      <sheetName val="신우"/>
      <sheetName val=" 소방공사 산출근거"/>
      <sheetName val="영창26"/>
      <sheetName val="교통대책내역"/>
      <sheetName val="수량산출"/>
    </sheetNames>
    <sheetDataSet>
      <sheetData sheetId="0" refreshError="1"/>
      <sheetData sheetId="1" refreshError="1"/>
      <sheetData sheetId="2" refreshError="1"/>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sheetData sheetId="25" refreshError="1"/>
      <sheetData sheetId="26"/>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2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
      <sheetName val="목차"/>
      <sheetName val="비율"/>
      <sheetName val="간지"/>
      <sheetName val="결과"/>
      <sheetName val="총괄"/>
      <sheetName val="재료계"/>
      <sheetName val="직재비"/>
      <sheetName val="소요량"/>
      <sheetName val="소요량 (2)"/>
      <sheetName val="소요량 (3)"/>
      <sheetName val="곡면산"/>
      <sheetName val="제품도면"/>
      <sheetName val="간재"/>
      <sheetName val="소모품배부액"/>
      <sheetName val="작업설"/>
      <sheetName val="수율"/>
      <sheetName val="노무집"/>
      <sheetName val="직간노"/>
      <sheetName val="공수-경계석"/>
      <sheetName val="공수-판재"/>
      <sheetName val="공정별시간 (1)"/>
      <sheetName val="공정별시간(2)"/>
      <sheetName val="작업인원"/>
      <sheetName val="생산량"/>
      <sheetName val="99생산량"/>
      <sheetName val="99생산량 (2)"/>
      <sheetName val="곡면산 (2)"/>
      <sheetName val="노임단가"/>
      <sheetName val="간노율"/>
      <sheetName val="경비집"/>
      <sheetName val="경비"/>
      <sheetName val="천-경배부"/>
      <sheetName val="천-경조정"/>
      <sheetName val="운반비"/>
      <sheetName val="일반관리비율"/>
      <sheetName val="99자료요청"/>
      <sheetName val="2000자료요청"/>
      <sheetName val="천연임금"/>
      <sheetName val="천-소모"/>
      <sheetName val="#REF"/>
      <sheetName val="부대공Ⅱ"/>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refreshError="1"/>
      <sheetData sheetId="41" refreshError="1"/>
    </sheetDataSet>
  </externalBook>
</externalLink>
</file>

<file path=xl/externalLinks/externalLink2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집계"/>
      <sheetName val="케이블"/>
    </sheetNames>
    <sheetDataSet>
      <sheetData sheetId="0"/>
      <sheetData sheetId="1">
        <row r="4">
          <cell r="E4" t="str">
            <v>IV 3.5㎟</v>
          </cell>
          <cell r="F4">
            <v>237</v>
          </cell>
        </row>
        <row r="5">
          <cell r="E5" t="str">
            <v>IV 3.5㎟</v>
          </cell>
          <cell r="F5">
            <v>235.5</v>
          </cell>
        </row>
        <row r="6">
          <cell r="E6" t="str">
            <v>IV 3.5㎟</v>
          </cell>
          <cell r="F6">
            <v>51.5</v>
          </cell>
        </row>
        <row r="7">
          <cell r="E7" t="str">
            <v>IV 3.5㎟</v>
          </cell>
          <cell r="F7">
            <v>35.5</v>
          </cell>
        </row>
        <row r="8">
          <cell r="E8" t="str">
            <v>IV 3.5㎟</v>
          </cell>
          <cell r="F8">
            <v>11</v>
          </cell>
        </row>
        <row r="9">
          <cell r="E9" t="str">
            <v>IV 3.5㎟</v>
          </cell>
          <cell r="F9">
            <v>21</v>
          </cell>
        </row>
        <row r="10">
          <cell r="E10" t="str">
            <v>IV 3.5㎟</v>
          </cell>
          <cell r="F10">
            <v>28</v>
          </cell>
        </row>
        <row r="11">
          <cell r="E11" t="str">
            <v>IV 3.5㎟</v>
          </cell>
          <cell r="F11">
            <v>35.5</v>
          </cell>
        </row>
        <row r="15">
          <cell r="E15" t="str">
            <v>IV 3.5㎟</v>
          </cell>
          <cell r="F15">
            <v>46.5</v>
          </cell>
        </row>
        <row r="16">
          <cell r="E16" t="str">
            <v>IV 3.5㎟</v>
          </cell>
          <cell r="F16">
            <v>160.5</v>
          </cell>
        </row>
        <row r="17">
          <cell r="E17" t="str">
            <v>IV 3.5㎟</v>
          </cell>
          <cell r="F17">
            <v>46.5</v>
          </cell>
        </row>
        <row r="18">
          <cell r="E18" t="str">
            <v>IV 3.5㎟</v>
          </cell>
          <cell r="F18">
            <v>151.5</v>
          </cell>
        </row>
        <row r="23">
          <cell r="E23" t="str">
            <v>IV 3.5㎟</v>
          </cell>
          <cell r="F23">
            <v>112</v>
          </cell>
        </row>
        <row r="24">
          <cell r="E24" t="str">
            <v>IV 3.5㎟</v>
          </cell>
          <cell r="F24">
            <v>116</v>
          </cell>
        </row>
        <row r="25">
          <cell r="E25" t="str">
            <v>IV 3.5㎟</v>
          </cell>
          <cell r="F25">
            <v>122</v>
          </cell>
        </row>
        <row r="26">
          <cell r="E26" t="str">
            <v>IV 3.5㎟</v>
          </cell>
          <cell r="F26">
            <v>114</v>
          </cell>
        </row>
        <row r="27">
          <cell r="E27" t="str">
            <v>IV 3.5㎟</v>
          </cell>
          <cell r="F27">
            <v>120</v>
          </cell>
        </row>
        <row r="28">
          <cell r="E28" t="str">
            <v>IV 3.5㎟</v>
          </cell>
          <cell r="F28">
            <v>126.4</v>
          </cell>
        </row>
        <row r="29">
          <cell r="E29" t="str">
            <v>IV 3.5㎟</v>
          </cell>
          <cell r="F29">
            <v>118</v>
          </cell>
        </row>
        <row r="30">
          <cell r="E30" t="str">
            <v>IV 3.5㎟</v>
          </cell>
          <cell r="F30">
            <v>124</v>
          </cell>
        </row>
        <row r="31">
          <cell r="E31" t="str">
            <v>IV 3.5㎟</v>
          </cell>
          <cell r="F31">
            <v>130.4</v>
          </cell>
        </row>
        <row r="32">
          <cell r="E32" t="str">
            <v>IV 3.5㎟</v>
          </cell>
          <cell r="F32">
            <v>120</v>
          </cell>
        </row>
        <row r="33">
          <cell r="E33" t="str">
            <v>IV 3.5㎟</v>
          </cell>
          <cell r="F33">
            <v>126</v>
          </cell>
        </row>
        <row r="34">
          <cell r="E34" t="str">
            <v>IV 3.5㎟</v>
          </cell>
          <cell r="F34">
            <v>132.4</v>
          </cell>
        </row>
        <row r="35">
          <cell r="E35" t="str">
            <v>IV 3.5㎟</v>
          </cell>
          <cell r="F35">
            <v>122.4</v>
          </cell>
        </row>
        <row r="37">
          <cell r="E37" t="str">
            <v>CV 4/C 5.5㎟</v>
          </cell>
          <cell r="F37">
            <v>61.499999999999993</v>
          </cell>
        </row>
        <row r="38">
          <cell r="E38" t="str">
            <v>CV 4/C 5.5㎟</v>
          </cell>
          <cell r="F38">
            <v>60.499999999999993</v>
          </cell>
        </row>
        <row r="39">
          <cell r="E39" t="str">
            <v>CV 4/C 8㎟</v>
          </cell>
          <cell r="F39">
            <v>59.999999999999993</v>
          </cell>
        </row>
        <row r="40">
          <cell r="E40" t="str">
            <v>CV 4/C 5.5㎟</v>
          </cell>
          <cell r="F40">
            <v>58.999999999999993</v>
          </cell>
        </row>
        <row r="41">
          <cell r="E41" t="str">
            <v>CV 4/C 5.5㎟</v>
          </cell>
          <cell r="F41">
            <v>57.999999999999993</v>
          </cell>
        </row>
        <row r="42">
          <cell r="E42" t="str">
            <v>CV 4/C 8㎟</v>
          </cell>
          <cell r="F42">
            <v>58.499999999999993</v>
          </cell>
        </row>
        <row r="43">
          <cell r="E43" t="str">
            <v>CV 4/C 8㎟</v>
          </cell>
          <cell r="F43">
            <v>57.999999999999993</v>
          </cell>
        </row>
        <row r="44">
          <cell r="E44" t="str">
            <v>CV 4/C 8㎟</v>
          </cell>
          <cell r="F44">
            <v>56.999999999999993</v>
          </cell>
        </row>
        <row r="45">
          <cell r="E45" t="str">
            <v>CV 4/C 5.5㎟</v>
          </cell>
          <cell r="F45">
            <v>43.999999999999993</v>
          </cell>
        </row>
        <row r="46">
          <cell r="E46" t="str">
            <v>CV 2/C 2.0㎟</v>
          </cell>
          <cell r="F46">
            <v>43.999999999999993</v>
          </cell>
        </row>
        <row r="47">
          <cell r="E47" t="str">
            <v>CV 4/C 5.5㎟</v>
          </cell>
          <cell r="F47">
            <v>38.199999999999996</v>
          </cell>
        </row>
        <row r="48">
          <cell r="E48" t="str">
            <v>CV 2/C 2.0㎟</v>
          </cell>
          <cell r="F48">
            <v>38.199999999999996</v>
          </cell>
        </row>
        <row r="49">
          <cell r="E49" t="str">
            <v>CV 4/C 5.5㎟</v>
          </cell>
          <cell r="F49">
            <v>40.199999999999996</v>
          </cell>
        </row>
        <row r="50">
          <cell r="E50" t="str">
            <v>CV 2/C 2.0㎟</v>
          </cell>
          <cell r="F50">
            <v>40.199999999999996</v>
          </cell>
        </row>
        <row r="51">
          <cell r="E51" t="str">
            <v>CV 4/C 5.5㎟</v>
          </cell>
          <cell r="F51">
            <v>42.199999999999996</v>
          </cell>
        </row>
        <row r="52">
          <cell r="E52" t="str">
            <v>CV 2/C 2.0㎟</v>
          </cell>
          <cell r="F52">
            <v>42.199999999999996</v>
          </cell>
        </row>
        <row r="53">
          <cell r="E53" t="str">
            <v>CV 4/C 5.5㎟</v>
          </cell>
          <cell r="F53">
            <v>44.199999999999996</v>
          </cell>
        </row>
        <row r="54">
          <cell r="E54" t="str">
            <v>CV 4/C 5.5㎟</v>
          </cell>
          <cell r="F54">
            <v>38.4</v>
          </cell>
        </row>
        <row r="55">
          <cell r="E55" t="str">
            <v>CV 4/C 5.5㎟</v>
          </cell>
          <cell r="F55">
            <v>37.4</v>
          </cell>
        </row>
        <row r="56">
          <cell r="E56" t="str">
            <v>CV 4/C 5.5㎟</v>
          </cell>
          <cell r="F56">
            <v>36.9</v>
          </cell>
        </row>
        <row r="57">
          <cell r="E57" t="str">
            <v>CV 4/C 5.5㎟</v>
          </cell>
          <cell r="F57">
            <v>36.9</v>
          </cell>
        </row>
        <row r="58">
          <cell r="E58" t="str">
            <v>CV 4/C 8㎟</v>
          </cell>
          <cell r="F58">
            <v>37.9</v>
          </cell>
        </row>
        <row r="59">
          <cell r="E59" t="str">
            <v>CV 4/C 8㎟</v>
          </cell>
          <cell r="F59">
            <v>37.4</v>
          </cell>
        </row>
        <row r="60">
          <cell r="E60" t="str">
            <v>CV 4/C 5.5㎟</v>
          </cell>
          <cell r="F60">
            <v>36.4</v>
          </cell>
        </row>
        <row r="61">
          <cell r="E61" t="str">
            <v>CV 4/C 5.5㎟</v>
          </cell>
          <cell r="F61">
            <v>36.9</v>
          </cell>
        </row>
        <row r="62">
          <cell r="E62" t="str">
            <v>CV 4/C 5.5㎟</v>
          </cell>
          <cell r="F62">
            <v>40.9</v>
          </cell>
        </row>
        <row r="63">
          <cell r="E63" t="str">
            <v>CV 4/C 5.5㎟</v>
          </cell>
          <cell r="F63">
            <v>29.4</v>
          </cell>
        </row>
        <row r="64">
          <cell r="E64" t="str">
            <v>CV 2/C 2.0㎟</v>
          </cell>
          <cell r="F64">
            <v>29.4</v>
          </cell>
        </row>
        <row r="66">
          <cell r="E66" t="str">
            <v>CVV 20/C 2.0㎟</v>
          </cell>
          <cell r="F66">
            <v>37.4</v>
          </cell>
        </row>
        <row r="67">
          <cell r="E67" t="str">
            <v>CVV 20/C 2.0㎟</v>
          </cell>
          <cell r="F67">
            <v>58.499999999999993</v>
          </cell>
        </row>
      </sheetData>
    </sheetDataSet>
  </externalBook>
</externalLink>
</file>

<file path=xl/externalLinks/externalLink2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사원가계산서"/>
      <sheetName val="투찰(집계)"/>
      <sheetName val="투찰(분뇨)"/>
      <sheetName val="투찰(하수)"/>
      <sheetName val="투찰(조경)"/>
      <sheetName val="토공사"/>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27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XXXXX"/>
      <sheetName val="하조서"/>
      <sheetName val="laroux"/>
      <sheetName val="산출근거 (1)"/>
      <sheetName val="산출근거 (2)"/>
      <sheetName val="전차선로 물량표"/>
      <sheetName val="산출근거 (3)"/>
    </sheetNames>
    <sheetDataSet>
      <sheetData sheetId="0" refreshError="1"/>
      <sheetData sheetId="1"/>
      <sheetData sheetId="2" refreshError="1"/>
      <sheetData sheetId="3" refreshError="1"/>
      <sheetData sheetId="4" refreshError="1"/>
      <sheetData sheetId="5" refreshError="1"/>
      <sheetData sheetId="6" refreshError="1"/>
    </sheetDataSet>
  </externalBook>
</externalLink>
</file>

<file path=xl/externalLinks/externalLink27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오억미만"/>
      <sheetName val="오억이상"/>
      <sheetName val="Sheet4"/>
      <sheetName val="오천미만"/>
    </sheetNames>
    <sheetDataSet>
      <sheetData sheetId="0"/>
      <sheetData sheetId="1"/>
      <sheetData sheetId="2"/>
      <sheetData sheetId="3"/>
    </sheetDataSet>
  </externalBook>
</externalLink>
</file>

<file path=xl/externalLinks/externalLink27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0"/>
      <sheetName val="입찰결과(확정) (2)"/>
      <sheetName val="입찰결과(최종확정)"/>
      <sheetName val="내역총괄(최종) (2)"/>
      <sheetName val="기안용지 (2)"/>
      <sheetName val="대비일산"/>
      <sheetName val="대비일산연수"/>
      <sheetName val="연수내역"/>
      <sheetName val="연수내역원본"/>
      <sheetName val="연수내역총괄"/>
      <sheetName val="계약내역서"/>
      <sheetName val="연수대구비교 (2)"/>
      <sheetName val="강남셔터내역"/>
      <sheetName val="대비연수대구"/>
      <sheetName val="동락내역확정"/>
      <sheetName val="동락내역"/>
      <sheetName val="포항점 (롯데폼) (2)"/>
      <sheetName val="마그넷대구 (5)"/>
      <sheetName val="마그넷대구 (4)"/>
      <sheetName val="포항점"/>
      <sheetName val="울산고속"/>
      <sheetName val="견적서"/>
      <sheetName val="포항점 (롯데폼)"/>
      <sheetName val="투찰(하수)"/>
      <sheetName val="토공사"/>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Set>
  </externalBook>
</externalLink>
</file>

<file path=xl/externalLinks/externalLink27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w1"/>
      <sheetName val="NOMUBI"/>
      <sheetName val="Sheet1"/>
      <sheetName val="MAIN"/>
      <sheetName val="총공사비"/>
      <sheetName val="원가계산서"/>
      <sheetName val="T1"/>
      <sheetName val="san"/>
      <sheetName val="LIST"/>
      <sheetName val="FORM1-P "/>
      <sheetName val="sw2"/>
      <sheetName val="sw3"/>
      <sheetName val="sw4"/>
      <sheetName val="sw5"/>
      <sheetName val="sw6"/>
      <sheetName val="sw7"/>
    </sheetNames>
    <sheetDataSet>
      <sheetData sheetId="0" refreshError="1">
        <row r="4">
          <cell r="I4">
            <v>0.7722</v>
          </cell>
        </row>
        <row r="22">
          <cell r="I22">
            <v>0.44180000000000003</v>
          </cell>
        </row>
        <row r="40">
          <cell r="I40">
            <v>0.75729999999999997</v>
          </cell>
        </row>
        <row r="58">
          <cell r="I58">
            <v>0.33029999999999998</v>
          </cell>
        </row>
        <row r="76">
          <cell r="I76">
            <v>0.75729999999999997</v>
          </cell>
        </row>
        <row r="94">
          <cell r="I94">
            <v>0.44180000000000003</v>
          </cell>
        </row>
      </sheetData>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승달문예회관)"/>
      <sheetName val="변압기용량"/>
      <sheetName val="발전기"/>
      <sheetName val="발전기부하"/>
      <sheetName val="축전지"/>
      <sheetName val="전압조건"/>
      <sheetName val="전압강하계산서"/>
      <sheetName val="부하조건"/>
      <sheetName val="부하계산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Set>
  </externalBook>
</externalLink>
</file>

<file path=xl/externalLinks/externalLink28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laroux"/>
      <sheetName val="내역서"/>
      <sheetName val="물가대비"/>
      <sheetName val="총괄-표지"/>
      <sheetName val="인건-측정"/>
      <sheetName val="갑지들"/>
      <sheetName val="총괄표"/>
      <sheetName val="원가계산서"/>
      <sheetName val="sw1"/>
      <sheetName val="NOMUBI"/>
      <sheetName val="인건_측정"/>
      <sheetName val="시중노임단가"/>
      <sheetName val="정렬"/>
      <sheetName val="손익분석"/>
    </sheetNames>
    <sheetDataSet>
      <sheetData sheetId="0" refreshError="1"/>
      <sheetData sheetId="1" refreshError="1"/>
      <sheetData sheetId="2"/>
      <sheetData sheetId="3"/>
      <sheetData sheetId="4"/>
      <sheetData sheetId="5"/>
      <sheetData sheetId="6"/>
      <sheetData sheetId="7"/>
      <sheetData sheetId="8"/>
      <sheetData sheetId="9" refreshError="1"/>
      <sheetData sheetId="10" refreshError="1"/>
      <sheetData sheetId="11"/>
      <sheetData sheetId="12" refreshError="1"/>
      <sheetData sheetId="13" refreshError="1"/>
      <sheetData sheetId="14" refreshError="1"/>
    </sheetDataSet>
  </externalBook>
</externalLink>
</file>

<file path=xl/externalLinks/externalLink28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기성"/>
      <sheetName val="집계표"/>
      <sheetName val="6동"/>
      <sheetName val="8동"/>
      <sheetName val="9동"/>
      <sheetName val="전기실"/>
      <sheetName val="1,2P"/>
      <sheetName val="3,5P"/>
      <sheetName val="4,7P"/>
      <sheetName val="6,8P"/>
      <sheetName val="9P"/>
      <sheetName val="관리실"/>
      <sheetName val="노인정"/>
      <sheetName val="상가"/>
      <sheetName val="유치원"/>
      <sheetName val="유아원"/>
      <sheetName val="동사무소"/>
      <sheetName val="경비실"/>
      <sheetName val="옥외분"/>
      <sheetName val="16동"/>
      <sheetName val="전기임"/>
      <sheetName val="원본"/>
      <sheetName val="15P"/>
      <sheetName val="16P"/>
      <sheetName val="관리임"/>
      <sheetName val="경비임"/>
      <sheetName val="옥외임"/>
      <sheetName val="견적서"/>
      <sheetName val="투찰(하수)"/>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28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노무비 산출근거"/>
      <sheetName val="노무비 산출근거-조명"/>
      <sheetName val="6동"/>
      <sheetName val="견적서"/>
    </sheetNames>
    <sheetDataSet>
      <sheetData sheetId="0" refreshError="1"/>
      <sheetData sheetId="1" refreshError="1"/>
      <sheetData sheetId="2" refreshError="1"/>
      <sheetData sheetId="3" refreshError="1"/>
    </sheetDataSet>
  </externalBook>
</externalLink>
</file>

<file path=xl/externalLinks/externalLink28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설 계"/>
      <sheetName val="대비표"/>
      <sheetName val="투찰"/>
      <sheetName val="토공"/>
      <sheetName val="철콘"/>
      <sheetName val="투찰 (3.5)"/>
      <sheetName val="토공 (3.5)"/>
      <sheetName val="철콘 (3.5)"/>
      <sheetName val="하도급사항"/>
      <sheetName val="산내-잠곡(건축)"/>
      <sheetName val="투찰 (2)"/>
      <sheetName val="토공 (2)"/>
      <sheetName val="철콘 (2)"/>
      <sheetName val="토공 -부대"/>
      <sheetName val="철콘-부대"/>
      <sheetName val="표지"/>
      <sheetName val="투찰 (3)"/>
      <sheetName val="토공 (3)"/>
      <sheetName val="철콘 (3)"/>
    </sheetNames>
    <sheetDataSet>
      <sheetData sheetId="0">
        <row r="2">
          <cell r="A2" t="str">
            <v>ITEM NO.</v>
          </cell>
          <cell r="B2" t="str">
            <v>명                칭</v>
          </cell>
          <cell r="C2" t="str">
            <v>규                 격</v>
          </cell>
          <cell r="D2" t="str">
            <v>수         량</v>
          </cell>
          <cell r="E2" t="str">
            <v>단 위</v>
          </cell>
          <cell r="F2" t="str">
            <v>단              가</v>
          </cell>
        </row>
        <row r="3">
          <cell r="A3" t="str">
            <v>1.</v>
          </cell>
          <cell r="B3" t="str">
            <v>토목공사</v>
          </cell>
          <cell r="F3">
            <v>0</v>
          </cell>
        </row>
        <row r="4">
          <cell r="A4" t="str">
            <v>가)</v>
          </cell>
          <cell r="B4" t="str">
            <v>1 공구</v>
          </cell>
          <cell r="F4">
            <v>0</v>
          </cell>
        </row>
        <row r="5">
          <cell r="A5" t="str">
            <v>1)</v>
          </cell>
          <cell r="B5" t="str">
            <v>토 공</v>
          </cell>
          <cell r="F5">
            <v>0</v>
          </cell>
        </row>
        <row r="6">
          <cell r="B6" t="str">
            <v>표토제거</v>
          </cell>
          <cell r="C6" t="str">
            <v>답구간</v>
          </cell>
          <cell r="D6">
            <v>2523</v>
          </cell>
          <cell r="E6" t="str">
            <v>M2</v>
          </cell>
          <cell r="F6">
            <v>155</v>
          </cell>
        </row>
        <row r="7">
          <cell r="B7" t="str">
            <v>"</v>
          </cell>
          <cell r="C7" t="str">
            <v>답외구간</v>
          </cell>
          <cell r="D7">
            <v>22305</v>
          </cell>
          <cell r="E7" t="str">
            <v>M2</v>
          </cell>
          <cell r="F7">
            <v>113</v>
          </cell>
        </row>
        <row r="8">
          <cell r="B8" t="str">
            <v>노반준비공</v>
          </cell>
          <cell r="C8" t="str">
            <v>절토부</v>
          </cell>
          <cell r="D8">
            <v>22854</v>
          </cell>
          <cell r="E8" t="str">
            <v>M2</v>
          </cell>
          <cell r="F8">
            <v>68</v>
          </cell>
        </row>
        <row r="9">
          <cell r="B9" t="str">
            <v>벌개제근</v>
          </cell>
          <cell r="D9">
            <v>76156</v>
          </cell>
          <cell r="E9" t="str">
            <v>M2</v>
          </cell>
          <cell r="F9">
            <v>202</v>
          </cell>
        </row>
        <row r="10">
          <cell r="B10" t="str">
            <v>흙깍기</v>
          </cell>
          <cell r="C10" t="str">
            <v>토사</v>
          </cell>
          <cell r="D10">
            <v>232247</v>
          </cell>
          <cell r="E10" t="str">
            <v>M3</v>
          </cell>
          <cell r="F10">
            <v>812</v>
          </cell>
        </row>
        <row r="11">
          <cell r="B11" t="str">
            <v>"</v>
          </cell>
          <cell r="C11" t="str">
            <v>리핑암</v>
          </cell>
          <cell r="D11">
            <v>164909</v>
          </cell>
          <cell r="E11" t="str">
            <v>M3</v>
          </cell>
          <cell r="F11">
            <v>1288</v>
          </cell>
        </row>
        <row r="12">
          <cell r="B12" t="str">
            <v>"</v>
          </cell>
          <cell r="C12" t="str">
            <v>발파암(크로울러)</v>
          </cell>
          <cell r="D12">
            <v>101398</v>
          </cell>
          <cell r="E12" t="str">
            <v>M3</v>
          </cell>
          <cell r="F12">
            <v>8690</v>
          </cell>
        </row>
        <row r="13">
          <cell r="B13" t="str">
            <v>"</v>
          </cell>
          <cell r="C13" t="str">
            <v>발파암(리퍼병행)</v>
          </cell>
          <cell r="D13">
            <v>39832</v>
          </cell>
          <cell r="E13" t="str">
            <v>M3</v>
          </cell>
          <cell r="F13">
            <v>16024</v>
          </cell>
        </row>
        <row r="14">
          <cell r="B14" t="str">
            <v>"</v>
          </cell>
          <cell r="C14" t="str">
            <v>발파암(편절형)</v>
          </cell>
          <cell r="D14">
            <v>3705</v>
          </cell>
          <cell r="E14" t="str">
            <v>M3</v>
          </cell>
          <cell r="F14">
            <v>20095</v>
          </cell>
        </row>
        <row r="15">
          <cell r="B15" t="str">
            <v>흙운반</v>
          </cell>
          <cell r="C15" t="str">
            <v>무대(토사)</v>
          </cell>
          <cell r="D15">
            <v>35474</v>
          </cell>
          <cell r="E15" t="str">
            <v>M3</v>
          </cell>
        </row>
        <row r="16">
          <cell r="B16" t="str">
            <v>"</v>
          </cell>
          <cell r="C16" t="str">
            <v>" (리핑암)</v>
          </cell>
          <cell r="D16">
            <v>3286</v>
          </cell>
          <cell r="E16" t="str">
            <v>M3</v>
          </cell>
        </row>
        <row r="17">
          <cell r="B17" t="str">
            <v>"</v>
          </cell>
          <cell r="C17" t="str">
            <v>" (발파암)</v>
          </cell>
          <cell r="D17">
            <v>1908</v>
          </cell>
          <cell r="E17" t="str">
            <v>M3</v>
          </cell>
          <cell r="F17">
            <v>739</v>
          </cell>
        </row>
        <row r="18">
          <cell r="B18" t="str">
            <v>"</v>
          </cell>
          <cell r="C18" t="str">
            <v>도쟈(토사)</v>
          </cell>
          <cell r="D18">
            <v>13900</v>
          </cell>
          <cell r="E18" t="str">
            <v>M3</v>
          </cell>
          <cell r="F18">
            <v>619</v>
          </cell>
        </row>
        <row r="19">
          <cell r="B19" t="str">
            <v>"</v>
          </cell>
          <cell r="C19" t="str">
            <v>" (리핑암)</v>
          </cell>
          <cell r="D19">
            <v>4843</v>
          </cell>
          <cell r="E19" t="str">
            <v>M3</v>
          </cell>
          <cell r="F19">
            <v>701</v>
          </cell>
        </row>
        <row r="20">
          <cell r="B20" t="str">
            <v>"</v>
          </cell>
          <cell r="C20" t="str">
            <v>" (발파암)</v>
          </cell>
          <cell r="D20">
            <v>2413</v>
          </cell>
          <cell r="E20" t="str">
            <v>M3</v>
          </cell>
          <cell r="F20">
            <v>2232</v>
          </cell>
        </row>
        <row r="21">
          <cell r="B21" t="str">
            <v>"</v>
          </cell>
          <cell r="C21" t="str">
            <v>덤프(토사)</v>
          </cell>
          <cell r="D21">
            <v>27348</v>
          </cell>
          <cell r="E21" t="str">
            <v>M3</v>
          </cell>
          <cell r="F21">
            <v>1421</v>
          </cell>
        </row>
        <row r="22">
          <cell r="B22" t="str">
            <v>흙운반</v>
          </cell>
          <cell r="C22" t="str">
            <v>덤프(리핑암)</v>
          </cell>
          <cell r="D22">
            <v>35005</v>
          </cell>
          <cell r="E22" t="str">
            <v>M3</v>
          </cell>
          <cell r="F22">
            <v>1869</v>
          </cell>
        </row>
        <row r="23">
          <cell r="B23" t="str">
            <v>"</v>
          </cell>
          <cell r="C23" t="str">
            <v>" (발파암)</v>
          </cell>
          <cell r="D23">
            <v>22288</v>
          </cell>
          <cell r="E23" t="str">
            <v>M3</v>
          </cell>
          <cell r="F23">
            <v>4693</v>
          </cell>
        </row>
        <row r="24">
          <cell r="B24" t="str">
            <v>사토운반</v>
          </cell>
          <cell r="C24" t="str">
            <v>토사</v>
          </cell>
          <cell r="D24">
            <v>173447</v>
          </cell>
          <cell r="E24" t="str">
            <v>M3</v>
          </cell>
          <cell r="F24">
            <v>2406</v>
          </cell>
        </row>
        <row r="25">
          <cell r="B25" t="str">
            <v>"</v>
          </cell>
          <cell r="C25" t="str">
            <v>리핑암</v>
          </cell>
          <cell r="D25">
            <v>122774</v>
          </cell>
          <cell r="E25" t="str">
            <v>M3</v>
          </cell>
          <cell r="F25">
            <v>3699</v>
          </cell>
        </row>
        <row r="26">
          <cell r="B26" t="str">
            <v>"</v>
          </cell>
          <cell r="C26" t="str">
            <v>발파암</v>
          </cell>
          <cell r="D26">
            <v>77311</v>
          </cell>
          <cell r="E26" t="str">
            <v>M3</v>
          </cell>
          <cell r="F26">
            <v>6716</v>
          </cell>
        </row>
        <row r="27">
          <cell r="B27" t="str">
            <v>노 체</v>
          </cell>
          <cell r="D27">
            <v>121962</v>
          </cell>
          <cell r="E27" t="str">
            <v>M3</v>
          </cell>
          <cell r="F27">
            <v>855</v>
          </cell>
        </row>
        <row r="28">
          <cell r="B28" t="str">
            <v>노 상</v>
          </cell>
          <cell r="D28">
            <v>26668</v>
          </cell>
          <cell r="E28" t="str">
            <v>M3</v>
          </cell>
          <cell r="F28">
            <v>1177</v>
          </cell>
        </row>
        <row r="29">
          <cell r="B29" t="str">
            <v>비탈면보호공</v>
          </cell>
          <cell r="C29" t="str">
            <v>쥬트메트</v>
          </cell>
          <cell r="D29">
            <v>18434</v>
          </cell>
          <cell r="E29" t="str">
            <v>M2</v>
          </cell>
          <cell r="F29">
            <v>5017</v>
          </cell>
        </row>
        <row r="30">
          <cell r="B30" t="str">
            <v>"</v>
          </cell>
          <cell r="C30" t="str">
            <v>리핑암면고르기</v>
          </cell>
          <cell r="D30">
            <v>18434</v>
          </cell>
          <cell r="E30" t="str">
            <v>M2</v>
          </cell>
          <cell r="F30">
            <v>2681</v>
          </cell>
        </row>
        <row r="31">
          <cell r="B31" t="str">
            <v>"</v>
          </cell>
          <cell r="C31" t="str">
            <v>발파암면고르기</v>
          </cell>
          <cell r="D31">
            <v>15527</v>
          </cell>
          <cell r="E31" t="str">
            <v>M2</v>
          </cell>
          <cell r="F31">
            <v>4822</v>
          </cell>
        </row>
        <row r="32">
          <cell r="B32" t="str">
            <v>"</v>
          </cell>
          <cell r="C32" t="str">
            <v>씨드스프레이</v>
          </cell>
          <cell r="D32">
            <v>59907</v>
          </cell>
          <cell r="E32" t="str">
            <v>M2</v>
          </cell>
          <cell r="F32">
            <v>3492</v>
          </cell>
        </row>
        <row r="33">
          <cell r="B33" t="str">
            <v>층따기</v>
          </cell>
          <cell r="D33">
            <v>5443</v>
          </cell>
          <cell r="E33" t="str">
            <v>M3</v>
          </cell>
          <cell r="F33">
            <v>806</v>
          </cell>
        </row>
        <row r="34">
          <cell r="B34" t="str">
            <v>콘크리트깨기</v>
          </cell>
          <cell r="C34" t="str">
            <v>철근</v>
          </cell>
          <cell r="D34">
            <v>77</v>
          </cell>
          <cell r="E34" t="str">
            <v>M3</v>
          </cell>
          <cell r="F34">
            <v>39871</v>
          </cell>
        </row>
        <row r="35">
          <cell r="B35" t="str">
            <v>"</v>
          </cell>
          <cell r="C35" t="str">
            <v>무근</v>
          </cell>
          <cell r="D35">
            <v>374</v>
          </cell>
          <cell r="E35" t="str">
            <v>M3</v>
          </cell>
          <cell r="F35">
            <v>12879</v>
          </cell>
        </row>
        <row r="36">
          <cell r="B36" t="str">
            <v>아스팔트포장깨기</v>
          </cell>
          <cell r="C36" t="str">
            <v>기계</v>
          </cell>
          <cell r="D36">
            <v>55</v>
          </cell>
          <cell r="E36" t="str">
            <v>M3</v>
          </cell>
          <cell r="F36">
            <v>10041</v>
          </cell>
        </row>
        <row r="37">
          <cell r="B37" t="str">
            <v>측구뚝쌓기</v>
          </cell>
          <cell r="D37">
            <v>160</v>
          </cell>
          <cell r="E37" t="str">
            <v>M3</v>
          </cell>
          <cell r="F37">
            <v>3396</v>
          </cell>
        </row>
        <row r="38">
          <cell r="B38" t="str">
            <v>토공규준틀설치</v>
          </cell>
          <cell r="D38">
            <v>250</v>
          </cell>
          <cell r="E38" t="str">
            <v>EA</v>
          </cell>
          <cell r="F38">
            <v>24978</v>
          </cell>
        </row>
        <row r="39">
          <cell r="A39" t="str">
            <v>2)</v>
          </cell>
          <cell r="B39" t="str">
            <v>배수공</v>
          </cell>
        </row>
        <row r="40">
          <cell r="B40" t="str">
            <v>1)토공</v>
          </cell>
        </row>
        <row r="41">
          <cell r="B41" t="str">
            <v>측구터파기</v>
          </cell>
          <cell r="C41" t="str">
            <v>토사</v>
          </cell>
          <cell r="D41">
            <v>5209</v>
          </cell>
          <cell r="E41" t="str">
            <v>M3</v>
          </cell>
          <cell r="F41">
            <v>2500</v>
          </cell>
        </row>
        <row r="42">
          <cell r="B42" t="str">
            <v>"</v>
          </cell>
          <cell r="C42" t="str">
            <v>리핑암</v>
          </cell>
          <cell r="D42">
            <v>287</v>
          </cell>
          <cell r="E42" t="str">
            <v>M3</v>
          </cell>
          <cell r="F42">
            <v>44568</v>
          </cell>
        </row>
        <row r="43">
          <cell r="B43" t="str">
            <v>"</v>
          </cell>
          <cell r="C43" t="str">
            <v>발파암</v>
          </cell>
          <cell r="D43">
            <v>369</v>
          </cell>
          <cell r="E43" t="str">
            <v>M3</v>
          </cell>
          <cell r="F43">
            <v>76471</v>
          </cell>
        </row>
        <row r="44">
          <cell r="B44" t="str">
            <v>구조물터파기</v>
          </cell>
          <cell r="C44" t="str">
            <v>토사</v>
          </cell>
          <cell r="D44">
            <v>10162</v>
          </cell>
          <cell r="E44" t="str">
            <v>M3</v>
          </cell>
          <cell r="F44">
            <v>3583</v>
          </cell>
        </row>
        <row r="45">
          <cell r="B45" t="str">
            <v>"</v>
          </cell>
          <cell r="C45" t="str">
            <v>리핑암</v>
          </cell>
          <cell r="D45">
            <v>106</v>
          </cell>
          <cell r="E45" t="str">
            <v>M3</v>
          </cell>
          <cell r="F45">
            <v>46600</v>
          </cell>
        </row>
        <row r="46">
          <cell r="B46" t="str">
            <v>"</v>
          </cell>
          <cell r="C46" t="str">
            <v>발파암</v>
          </cell>
          <cell r="D46">
            <v>453</v>
          </cell>
          <cell r="E46" t="str">
            <v>M3</v>
          </cell>
          <cell r="F46">
            <v>83223</v>
          </cell>
        </row>
        <row r="47">
          <cell r="B47" t="str">
            <v>되메우기</v>
          </cell>
          <cell r="D47">
            <v>5638</v>
          </cell>
          <cell r="E47" t="str">
            <v>M3</v>
          </cell>
          <cell r="F47">
            <v>1123</v>
          </cell>
        </row>
        <row r="48">
          <cell r="B48" t="str">
            <v>2)측구공</v>
          </cell>
        </row>
        <row r="49">
          <cell r="B49" t="str">
            <v>V형측구</v>
          </cell>
          <cell r="C49" t="str">
            <v>H=0.45M</v>
          </cell>
          <cell r="D49">
            <v>616</v>
          </cell>
          <cell r="E49" t="str">
            <v>M</v>
          </cell>
          <cell r="F49">
            <v>45730</v>
          </cell>
        </row>
        <row r="50">
          <cell r="B50" t="str">
            <v>"</v>
          </cell>
          <cell r="C50" t="str">
            <v>H=0.60M</v>
          </cell>
          <cell r="D50">
            <v>270</v>
          </cell>
          <cell r="E50" t="str">
            <v>M</v>
          </cell>
          <cell r="F50">
            <v>57999</v>
          </cell>
        </row>
        <row r="51">
          <cell r="B51" t="str">
            <v>산마루측구</v>
          </cell>
          <cell r="C51" t="str">
            <v>H=0.45M</v>
          </cell>
          <cell r="D51">
            <v>346</v>
          </cell>
          <cell r="E51" t="str">
            <v>M</v>
          </cell>
          <cell r="F51">
            <v>57794</v>
          </cell>
        </row>
        <row r="52">
          <cell r="B52" t="str">
            <v>L형측구</v>
          </cell>
          <cell r="C52" t="str">
            <v>TYPE-1</v>
          </cell>
          <cell r="D52">
            <v>1592</v>
          </cell>
          <cell r="E52" t="str">
            <v>M</v>
          </cell>
          <cell r="F52">
            <v>16612</v>
          </cell>
        </row>
        <row r="53">
          <cell r="B53" t="str">
            <v>"</v>
          </cell>
          <cell r="C53" t="str">
            <v>TYPE-2</v>
          </cell>
          <cell r="D53">
            <v>2290</v>
          </cell>
          <cell r="E53" t="str">
            <v>M</v>
          </cell>
          <cell r="F53">
            <v>65363</v>
          </cell>
        </row>
        <row r="54">
          <cell r="B54" t="str">
            <v>반월관</v>
          </cell>
          <cell r="C54" t="str">
            <v>D=300m/m</v>
          </cell>
          <cell r="D54">
            <v>2258</v>
          </cell>
          <cell r="E54" t="str">
            <v>M</v>
          </cell>
          <cell r="F54">
            <v>25277</v>
          </cell>
        </row>
        <row r="55">
          <cell r="B55" t="str">
            <v>맹암거</v>
          </cell>
          <cell r="C55" t="str">
            <v>TYPE-1</v>
          </cell>
          <cell r="D55">
            <v>965</v>
          </cell>
          <cell r="E55" t="str">
            <v>M</v>
          </cell>
          <cell r="F55">
            <v>7238</v>
          </cell>
        </row>
        <row r="56">
          <cell r="B56" t="str">
            <v>"</v>
          </cell>
          <cell r="C56" t="str">
            <v>TYPE-2</v>
          </cell>
          <cell r="D56">
            <v>2736</v>
          </cell>
          <cell r="E56" t="str">
            <v>M</v>
          </cell>
          <cell r="F56">
            <v>5393</v>
          </cell>
        </row>
        <row r="57">
          <cell r="B57" t="str">
            <v>U형측구</v>
          </cell>
          <cell r="C57" t="str">
            <v>TYPE-3</v>
          </cell>
          <cell r="D57">
            <v>28</v>
          </cell>
          <cell r="E57" t="str">
            <v>M</v>
          </cell>
          <cell r="F57">
            <v>126556</v>
          </cell>
        </row>
        <row r="58">
          <cell r="B58" t="str">
            <v>3)배수관공</v>
          </cell>
        </row>
        <row r="59">
          <cell r="B59" t="str">
            <v>가)횡배관공</v>
          </cell>
        </row>
        <row r="60">
          <cell r="B60" t="str">
            <v>횡배수관부설</v>
          </cell>
          <cell r="C60" t="str">
            <v>D=800m/m</v>
          </cell>
          <cell r="D60">
            <v>152</v>
          </cell>
          <cell r="E60" t="str">
            <v>M</v>
          </cell>
          <cell r="F60">
            <v>88846</v>
          </cell>
        </row>
        <row r="61">
          <cell r="B61" t="str">
            <v>"</v>
          </cell>
          <cell r="C61" t="str">
            <v>D=1000m/m</v>
          </cell>
          <cell r="D61">
            <v>141</v>
          </cell>
          <cell r="E61" t="str">
            <v>M</v>
          </cell>
          <cell r="F61">
            <v>119288</v>
          </cell>
        </row>
        <row r="62">
          <cell r="B62" t="str">
            <v>"</v>
          </cell>
          <cell r="C62" t="str">
            <v>D=1200m/m</v>
          </cell>
          <cell r="D62">
            <v>117</v>
          </cell>
          <cell r="E62" t="str">
            <v>M</v>
          </cell>
          <cell r="F62">
            <v>164401</v>
          </cell>
        </row>
        <row r="63">
          <cell r="B63" t="str">
            <v>나)날개벽및면벽</v>
          </cell>
        </row>
        <row r="64">
          <cell r="B64" t="str">
            <v>콘크리트타설</v>
          </cell>
          <cell r="C64" t="str">
            <v>무근(진동기포함)</v>
          </cell>
          <cell r="D64">
            <v>44</v>
          </cell>
          <cell r="E64" t="str">
            <v>M3</v>
          </cell>
          <cell r="F64">
            <v>21064</v>
          </cell>
        </row>
        <row r="65">
          <cell r="B65" t="str">
            <v>거푸집</v>
          </cell>
          <cell r="C65" t="str">
            <v>합판 3회</v>
          </cell>
          <cell r="D65">
            <v>256</v>
          </cell>
          <cell r="E65" t="str">
            <v>M2</v>
          </cell>
          <cell r="F65">
            <v>19370</v>
          </cell>
        </row>
        <row r="66">
          <cell r="B66" t="str">
            <v>다)종배수관공</v>
          </cell>
        </row>
        <row r="67">
          <cell r="B67" t="str">
            <v>종배수관부설</v>
          </cell>
          <cell r="C67" t="str">
            <v>D=600m/m</v>
          </cell>
          <cell r="D67">
            <v>718</v>
          </cell>
          <cell r="E67" t="str">
            <v>M</v>
          </cell>
          <cell r="F67">
            <v>39030</v>
          </cell>
        </row>
        <row r="68">
          <cell r="B68" t="str">
            <v>"</v>
          </cell>
          <cell r="C68" t="str">
            <v>D=1000m/m</v>
          </cell>
          <cell r="D68">
            <v>10</v>
          </cell>
          <cell r="E68" t="str">
            <v>M</v>
          </cell>
          <cell r="F68">
            <v>82599</v>
          </cell>
        </row>
        <row r="69">
          <cell r="B69" t="str">
            <v>모래부설</v>
          </cell>
          <cell r="C69" t="str">
            <v>T=20CM</v>
          </cell>
          <cell r="D69">
            <v>114</v>
          </cell>
          <cell r="E69" t="str">
            <v>M3</v>
          </cell>
          <cell r="F69">
            <v>24568</v>
          </cell>
        </row>
        <row r="70">
          <cell r="B70" t="str">
            <v>4)암거공</v>
          </cell>
        </row>
        <row r="71">
          <cell r="B71" t="str">
            <v>콘크리트타설</v>
          </cell>
          <cell r="C71" t="str">
            <v>펌프카(철근)</v>
          </cell>
          <cell r="D71">
            <v>1962</v>
          </cell>
          <cell r="E71" t="str">
            <v>M3</v>
          </cell>
          <cell r="F71">
            <v>10342</v>
          </cell>
        </row>
        <row r="72">
          <cell r="B72" t="str">
            <v>"</v>
          </cell>
          <cell r="C72" t="str">
            <v>무근(진동기제외)</v>
          </cell>
          <cell r="D72">
            <v>152</v>
          </cell>
          <cell r="E72" t="str">
            <v>M3</v>
          </cell>
          <cell r="F72">
            <v>20866</v>
          </cell>
        </row>
        <row r="73">
          <cell r="B73" t="str">
            <v>거푸집</v>
          </cell>
          <cell r="C73" t="str">
            <v>합판 3회</v>
          </cell>
          <cell r="D73">
            <v>5014</v>
          </cell>
          <cell r="E73" t="str">
            <v>M2</v>
          </cell>
          <cell r="F73">
            <v>19370</v>
          </cell>
        </row>
        <row r="74">
          <cell r="B74" t="str">
            <v>"</v>
          </cell>
          <cell r="C74" t="str">
            <v>합판 4회</v>
          </cell>
          <cell r="D74">
            <v>312</v>
          </cell>
          <cell r="E74" t="str">
            <v>M2</v>
          </cell>
          <cell r="F74">
            <v>16560</v>
          </cell>
        </row>
        <row r="75">
          <cell r="B75" t="str">
            <v>"</v>
          </cell>
          <cell r="C75" t="str">
            <v>코팅합판3회</v>
          </cell>
          <cell r="D75">
            <v>367</v>
          </cell>
          <cell r="E75" t="str">
            <v>M2</v>
          </cell>
          <cell r="F75">
            <v>20209</v>
          </cell>
        </row>
        <row r="76">
          <cell r="B76" t="str">
            <v>철근가공및조립</v>
          </cell>
          <cell r="C76" t="str">
            <v>복잡</v>
          </cell>
          <cell r="D76">
            <v>226.149</v>
          </cell>
          <cell r="E76" t="str">
            <v>TON</v>
          </cell>
          <cell r="F76">
            <v>500487</v>
          </cell>
        </row>
        <row r="77">
          <cell r="B77" t="str">
            <v>비계공</v>
          </cell>
          <cell r="C77" t="str">
            <v>강관</v>
          </cell>
          <cell r="D77">
            <v>1714</v>
          </cell>
          <cell r="E77" t="str">
            <v>M2</v>
          </cell>
          <cell r="F77">
            <v>8976</v>
          </cell>
        </row>
        <row r="78">
          <cell r="B78" t="str">
            <v>동바리</v>
          </cell>
          <cell r="C78" t="str">
            <v>강관</v>
          </cell>
          <cell r="D78">
            <v>2028</v>
          </cell>
          <cell r="E78" t="str">
            <v>공M3</v>
          </cell>
          <cell r="F78">
            <v>7354</v>
          </cell>
        </row>
        <row r="79">
          <cell r="B79" t="str">
            <v>기초잡석</v>
          </cell>
          <cell r="D79">
            <v>354</v>
          </cell>
          <cell r="E79" t="str">
            <v>M3</v>
          </cell>
          <cell r="F79">
            <v>27522</v>
          </cell>
        </row>
        <row r="80">
          <cell r="B80" t="str">
            <v>뒷채움잡석</v>
          </cell>
          <cell r="D80">
            <v>5196</v>
          </cell>
          <cell r="E80" t="str">
            <v>M3</v>
          </cell>
          <cell r="F80">
            <v>8839</v>
          </cell>
        </row>
        <row r="81">
          <cell r="B81" t="str">
            <v>P.V.C PIPE</v>
          </cell>
          <cell r="C81" t="str">
            <v>D=100m/m</v>
          </cell>
          <cell r="D81">
            <v>122</v>
          </cell>
          <cell r="E81" t="str">
            <v>EA</v>
          </cell>
          <cell r="F81">
            <v>874</v>
          </cell>
        </row>
        <row r="82">
          <cell r="B82" t="str">
            <v>부직포설치</v>
          </cell>
          <cell r="D82">
            <v>43</v>
          </cell>
          <cell r="E82" t="str">
            <v>M2</v>
          </cell>
          <cell r="F82">
            <v>882</v>
          </cell>
        </row>
        <row r="83">
          <cell r="B83" t="str">
            <v>시공이음</v>
          </cell>
          <cell r="D83">
            <v>195</v>
          </cell>
          <cell r="E83" t="str">
            <v>M</v>
          </cell>
          <cell r="F83">
            <v>16695</v>
          </cell>
        </row>
        <row r="84">
          <cell r="B84" t="str">
            <v>5)집수정공</v>
          </cell>
        </row>
        <row r="85">
          <cell r="B85" t="str">
            <v>콘크리트타설</v>
          </cell>
          <cell r="C85" t="str">
            <v>소형</v>
          </cell>
          <cell r="D85">
            <v>75</v>
          </cell>
          <cell r="E85" t="str">
            <v>M3</v>
          </cell>
          <cell r="F85">
            <v>32933</v>
          </cell>
        </row>
        <row r="86">
          <cell r="B86" t="str">
            <v>거푸집</v>
          </cell>
          <cell r="C86" t="str">
            <v>소형(합판4회)</v>
          </cell>
          <cell r="D86">
            <v>628</v>
          </cell>
          <cell r="E86" t="str">
            <v>M2</v>
          </cell>
          <cell r="F86">
            <v>20132</v>
          </cell>
        </row>
        <row r="87">
          <cell r="B87" t="str">
            <v>배수관</v>
          </cell>
          <cell r="C87" t="str">
            <v>P.V.C D=200m/m</v>
          </cell>
          <cell r="D87">
            <v>5</v>
          </cell>
          <cell r="E87" t="str">
            <v>M</v>
          </cell>
          <cell r="F87">
            <v>8279</v>
          </cell>
        </row>
        <row r="88">
          <cell r="B88" t="str">
            <v>집수정뚜껑</v>
          </cell>
          <cell r="C88" t="str">
            <v>1000*600m/m</v>
          </cell>
          <cell r="D88">
            <v>46</v>
          </cell>
          <cell r="E88" t="str">
            <v>EA</v>
          </cell>
          <cell r="F88">
            <v>56234</v>
          </cell>
        </row>
        <row r="89">
          <cell r="B89" t="str">
            <v>"</v>
          </cell>
          <cell r="C89" t="str">
            <v>1130*780m/m</v>
          </cell>
          <cell r="D89">
            <v>13</v>
          </cell>
          <cell r="E89" t="str">
            <v>EA</v>
          </cell>
          <cell r="F89">
            <v>62892</v>
          </cell>
        </row>
        <row r="90">
          <cell r="B90" t="str">
            <v>6)기타공</v>
          </cell>
        </row>
        <row r="91">
          <cell r="B91" t="str">
            <v>콘크리트타설</v>
          </cell>
          <cell r="C91" t="str">
            <v>철근(진동기포함)</v>
          </cell>
          <cell r="D91">
            <v>19</v>
          </cell>
          <cell r="E91" t="str">
            <v>M3</v>
          </cell>
          <cell r="F91">
            <v>23242</v>
          </cell>
        </row>
        <row r="92">
          <cell r="B92" t="str">
            <v>"</v>
          </cell>
          <cell r="C92" t="str">
            <v>무근(진동기제외)</v>
          </cell>
          <cell r="D92">
            <v>210</v>
          </cell>
          <cell r="E92" t="str">
            <v>M3</v>
          </cell>
          <cell r="F92">
            <v>20866</v>
          </cell>
        </row>
        <row r="93">
          <cell r="B93" t="str">
            <v>거푸집</v>
          </cell>
          <cell r="C93" t="str">
            <v>합판 3회</v>
          </cell>
          <cell r="D93">
            <v>76</v>
          </cell>
          <cell r="E93" t="str">
            <v>M2</v>
          </cell>
          <cell r="F93">
            <v>19370</v>
          </cell>
        </row>
        <row r="94">
          <cell r="B94" t="str">
            <v>"</v>
          </cell>
          <cell r="C94" t="str">
            <v>합판 4회</v>
          </cell>
          <cell r="D94">
            <v>830</v>
          </cell>
          <cell r="E94" t="str">
            <v>M2</v>
          </cell>
          <cell r="F94">
            <v>16560</v>
          </cell>
        </row>
        <row r="95">
          <cell r="B95" t="str">
            <v>철근가공및조립</v>
          </cell>
          <cell r="C95" t="str">
            <v>간단</v>
          </cell>
          <cell r="D95">
            <v>2.6589999999999998</v>
          </cell>
          <cell r="E95" t="str">
            <v>TON</v>
          </cell>
          <cell r="F95">
            <v>289630</v>
          </cell>
        </row>
        <row r="96">
          <cell r="B96" t="str">
            <v>시공이음</v>
          </cell>
          <cell r="C96" t="str">
            <v>지수판</v>
          </cell>
          <cell r="D96">
            <v>6</v>
          </cell>
          <cell r="E96" t="str">
            <v>M</v>
          </cell>
          <cell r="F96">
            <v>16695</v>
          </cell>
        </row>
        <row r="97">
          <cell r="B97" t="str">
            <v>7)옹벽공</v>
          </cell>
        </row>
        <row r="98">
          <cell r="B98" t="str">
            <v>구조물터파기</v>
          </cell>
          <cell r="C98" t="str">
            <v>토사</v>
          </cell>
          <cell r="D98">
            <v>831</v>
          </cell>
          <cell r="E98" t="str">
            <v>M3</v>
          </cell>
          <cell r="F98">
            <v>3583</v>
          </cell>
        </row>
        <row r="99">
          <cell r="B99" t="str">
            <v>되메우기</v>
          </cell>
          <cell r="D99">
            <v>217</v>
          </cell>
          <cell r="E99" t="str">
            <v>M3</v>
          </cell>
          <cell r="F99">
            <v>1123</v>
          </cell>
        </row>
        <row r="100">
          <cell r="B100" t="str">
            <v>콘크리트타설</v>
          </cell>
          <cell r="C100" t="str">
            <v>철근(펌푸카)</v>
          </cell>
          <cell r="D100">
            <v>992</v>
          </cell>
          <cell r="E100" t="str">
            <v>M3</v>
          </cell>
          <cell r="F100">
            <v>10342</v>
          </cell>
        </row>
        <row r="101">
          <cell r="B101" t="str">
            <v>"</v>
          </cell>
          <cell r="C101" t="str">
            <v>무근(진동기제외)</v>
          </cell>
          <cell r="D101">
            <v>61</v>
          </cell>
          <cell r="E101" t="str">
            <v>M3</v>
          </cell>
          <cell r="F101">
            <v>20866</v>
          </cell>
        </row>
        <row r="102">
          <cell r="B102" t="str">
            <v>거푸집</v>
          </cell>
          <cell r="C102" t="str">
            <v>코팅(합판3회)</v>
          </cell>
          <cell r="D102">
            <v>608</v>
          </cell>
          <cell r="E102" t="str">
            <v>M2</v>
          </cell>
          <cell r="F102">
            <v>20209</v>
          </cell>
        </row>
        <row r="103">
          <cell r="B103" t="str">
            <v>"</v>
          </cell>
          <cell r="C103" t="str">
            <v>합판 3회</v>
          </cell>
          <cell r="D103">
            <v>641</v>
          </cell>
          <cell r="E103" t="str">
            <v>M2</v>
          </cell>
          <cell r="F103">
            <v>19370</v>
          </cell>
        </row>
        <row r="104">
          <cell r="B104" t="str">
            <v>"</v>
          </cell>
          <cell r="C104" t="str">
            <v>합판 4회</v>
          </cell>
          <cell r="D104">
            <v>301</v>
          </cell>
          <cell r="E104" t="str">
            <v>M2</v>
          </cell>
          <cell r="F104">
            <v>16560</v>
          </cell>
        </row>
        <row r="105">
          <cell r="B105" t="str">
            <v>비계공</v>
          </cell>
          <cell r="C105" t="str">
            <v>강관</v>
          </cell>
          <cell r="D105">
            <v>918</v>
          </cell>
          <cell r="E105" t="str">
            <v>M2</v>
          </cell>
          <cell r="F105">
            <v>8976</v>
          </cell>
        </row>
        <row r="106">
          <cell r="B106" t="str">
            <v>부직포설치</v>
          </cell>
          <cell r="D106">
            <v>234</v>
          </cell>
          <cell r="E106" t="str">
            <v>M2</v>
          </cell>
          <cell r="F106">
            <v>882</v>
          </cell>
        </row>
        <row r="107">
          <cell r="B107" t="str">
            <v>철근가공및조립</v>
          </cell>
          <cell r="C107" t="str">
            <v>간단</v>
          </cell>
          <cell r="D107">
            <v>9.5350000000000001</v>
          </cell>
          <cell r="E107" t="str">
            <v>TON</v>
          </cell>
          <cell r="F107">
            <v>289630</v>
          </cell>
        </row>
        <row r="108">
          <cell r="B108" t="str">
            <v>"</v>
          </cell>
          <cell r="C108" t="str">
            <v>복잡</v>
          </cell>
          <cell r="D108">
            <v>20.635000000000002</v>
          </cell>
          <cell r="E108" t="str">
            <v>TON</v>
          </cell>
          <cell r="F108">
            <v>500487</v>
          </cell>
        </row>
        <row r="109">
          <cell r="B109" t="str">
            <v>스치로폴</v>
          </cell>
          <cell r="C109" t="str">
            <v>T=10m/m</v>
          </cell>
          <cell r="D109">
            <v>96</v>
          </cell>
          <cell r="E109" t="str">
            <v>M2</v>
          </cell>
          <cell r="F109">
            <v>1637</v>
          </cell>
        </row>
        <row r="110">
          <cell r="B110" t="str">
            <v>DOWEL-BAR 설치공</v>
          </cell>
          <cell r="C110" t="str">
            <v>D25*500m/m</v>
          </cell>
          <cell r="D110">
            <v>191</v>
          </cell>
          <cell r="E110" t="str">
            <v>EA</v>
          </cell>
          <cell r="F110">
            <v>6801</v>
          </cell>
        </row>
        <row r="111">
          <cell r="B111" t="str">
            <v>P.V.C PIPE</v>
          </cell>
          <cell r="C111" t="str">
            <v>D=100m/m</v>
          </cell>
          <cell r="D111">
            <v>130</v>
          </cell>
          <cell r="E111" t="str">
            <v>M</v>
          </cell>
          <cell r="F111">
            <v>2186</v>
          </cell>
        </row>
        <row r="112">
          <cell r="B112" t="str">
            <v>뒷채움잡석</v>
          </cell>
          <cell r="D112">
            <v>98</v>
          </cell>
          <cell r="E112" t="str">
            <v>M3</v>
          </cell>
          <cell r="F112">
            <v>6004</v>
          </cell>
        </row>
        <row r="113">
          <cell r="B113" t="str">
            <v>8)수로이설공</v>
          </cell>
        </row>
        <row r="114">
          <cell r="B114" t="str">
            <v>돌붙임</v>
          </cell>
          <cell r="C114" t="str">
            <v>발파암유용</v>
          </cell>
          <cell r="D114">
            <v>260</v>
          </cell>
          <cell r="E114" t="str">
            <v>M2</v>
          </cell>
          <cell r="F114">
            <v>22082</v>
          </cell>
        </row>
        <row r="115">
          <cell r="B115" t="str">
            <v>콘크리트타설</v>
          </cell>
          <cell r="C115" t="str">
            <v>소형</v>
          </cell>
          <cell r="D115">
            <v>57</v>
          </cell>
          <cell r="E115" t="str">
            <v>M3</v>
          </cell>
          <cell r="F115">
            <v>32933</v>
          </cell>
        </row>
        <row r="116">
          <cell r="B116" t="str">
            <v>몰탈</v>
          </cell>
          <cell r="C116" t="str">
            <v>1:3</v>
          </cell>
          <cell r="D116">
            <v>2</v>
          </cell>
          <cell r="E116" t="str">
            <v>M3</v>
          </cell>
          <cell r="F116">
            <v>37736</v>
          </cell>
        </row>
        <row r="117">
          <cell r="B117" t="str">
            <v>기초잡석 깔기</v>
          </cell>
          <cell r="C117" t="str">
            <v>발파암유용</v>
          </cell>
          <cell r="D117">
            <v>26</v>
          </cell>
          <cell r="E117" t="str">
            <v>M3</v>
          </cell>
          <cell r="F117">
            <v>27522</v>
          </cell>
        </row>
        <row r="118">
          <cell r="B118" t="str">
            <v>거푸집</v>
          </cell>
          <cell r="C118" t="str">
            <v>소형(합판6회)</v>
          </cell>
          <cell r="D118">
            <v>70</v>
          </cell>
          <cell r="E118" t="str">
            <v>M2</v>
          </cell>
          <cell r="F118">
            <v>16410</v>
          </cell>
        </row>
        <row r="119">
          <cell r="B119" t="str">
            <v>P.V.C PIPE</v>
          </cell>
          <cell r="C119" t="str">
            <v>D=50m/m)</v>
          </cell>
          <cell r="D119">
            <v>365</v>
          </cell>
          <cell r="E119" t="str">
            <v>M</v>
          </cell>
          <cell r="F119">
            <v>656</v>
          </cell>
        </row>
        <row r="120">
          <cell r="B120" t="str">
            <v>구조물터파기</v>
          </cell>
          <cell r="C120" t="str">
            <v>토사</v>
          </cell>
          <cell r="D120">
            <v>132</v>
          </cell>
          <cell r="E120" t="str">
            <v>M3</v>
          </cell>
          <cell r="F120">
            <v>3583</v>
          </cell>
        </row>
        <row r="121">
          <cell r="B121" t="str">
            <v>되메우기</v>
          </cell>
          <cell r="D121">
            <v>111</v>
          </cell>
          <cell r="E121" t="str">
            <v>M3</v>
          </cell>
          <cell r="F121">
            <v>1123</v>
          </cell>
        </row>
        <row r="122">
          <cell r="B122" t="str">
            <v>세굴방지용암채우기</v>
          </cell>
          <cell r="D122">
            <v>23</v>
          </cell>
          <cell r="E122" t="str">
            <v>M3</v>
          </cell>
          <cell r="F122">
            <v>19975</v>
          </cell>
        </row>
        <row r="123">
          <cell r="A123" t="str">
            <v>3)</v>
          </cell>
          <cell r="B123" t="str">
            <v>교 량 공</v>
          </cell>
        </row>
        <row r="124">
          <cell r="B124" t="str">
            <v>1)토 공</v>
          </cell>
        </row>
        <row r="125">
          <cell r="B125" t="str">
            <v>교량터파기</v>
          </cell>
          <cell r="C125" t="str">
            <v>육상토사</v>
          </cell>
          <cell r="D125">
            <v>1973</v>
          </cell>
          <cell r="E125" t="str">
            <v>M3</v>
          </cell>
          <cell r="F125">
            <v>3583</v>
          </cell>
        </row>
        <row r="126">
          <cell r="B126" t="str">
            <v>"</v>
          </cell>
          <cell r="C126" t="str">
            <v>수중토사</v>
          </cell>
          <cell r="D126">
            <v>995</v>
          </cell>
          <cell r="E126" t="str">
            <v>M3</v>
          </cell>
          <cell r="F126">
            <v>6571</v>
          </cell>
        </row>
        <row r="127">
          <cell r="B127" t="str">
            <v>"</v>
          </cell>
          <cell r="C127" t="str">
            <v>육상리핑암</v>
          </cell>
          <cell r="D127">
            <v>818</v>
          </cell>
          <cell r="E127" t="str">
            <v>M3</v>
          </cell>
          <cell r="F127">
            <v>46600</v>
          </cell>
        </row>
        <row r="128">
          <cell r="B128" t="str">
            <v>"</v>
          </cell>
          <cell r="C128" t="str">
            <v>수중리핑암</v>
          </cell>
          <cell r="D128">
            <v>500</v>
          </cell>
          <cell r="E128" t="str">
            <v>M3</v>
          </cell>
          <cell r="F128">
            <v>79443</v>
          </cell>
        </row>
        <row r="129">
          <cell r="B129" t="str">
            <v>"</v>
          </cell>
          <cell r="C129" t="str">
            <v>육상발파암</v>
          </cell>
          <cell r="D129">
            <v>718</v>
          </cell>
          <cell r="E129" t="str">
            <v>M3</v>
          </cell>
          <cell r="F129">
            <v>83223</v>
          </cell>
        </row>
        <row r="130">
          <cell r="B130" t="str">
            <v>"</v>
          </cell>
          <cell r="C130" t="str">
            <v>수중발파암</v>
          </cell>
          <cell r="D130">
            <v>284</v>
          </cell>
          <cell r="E130" t="str">
            <v>M3</v>
          </cell>
          <cell r="F130">
            <v>142833</v>
          </cell>
        </row>
        <row r="131">
          <cell r="B131" t="str">
            <v>되메우기</v>
          </cell>
          <cell r="D131">
            <v>2247</v>
          </cell>
          <cell r="E131" t="str">
            <v>M3</v>
          </cell>
          <cell r="F131">
            <v>1123</v>
          </cell>
        </row>
        <row r="132">
          <cell r="B132" t="str">
            <v>2)구조물공</v>
          </cell>
        </row>
        <row r="133">
          <cell r="B133" t="str">
            <v>거푸집</v>
          </cell>
          <cell r="C133" t="str">
            <v>합판 3회</v>
          </cell>
          <cell r="D133">
            <v>4450</v>
          </cell>
          <cell r="E133" t="str">
            <v>M2</v>
          </cell>
          <cell r="F133">
            <v>19370</v>
          </cell>
        </row>
        <row r="134">
          <cell r="B134" t="str">
            <v>"</v>
          </cell>
          <cell r="C134" t="str">
            <v>합판 4회</v>
          </cell>
          <cell r="D134">
            <v>590</v>
          </cell>
          <cell r="E134" t="str">
            <v>M2</v>
          </cell>
          <cell r="F134">
            <v>16560</v>
          </cell>
        </row>
        <row r="135">
          <cell r="B135" t="str">
            <v>"</v>
          </cell>
          <cell r="C135" t="str">
            <v>합판 6회</v>
          </cell>
          <cell r="D135">
            <v>22</v>
          </cell>
          <cell r="E135" t="str">
            <v>M2</v>
          </cell>
          <cell r="F135">
            <v>13552</v>
          </cell>
        </row>
        <row r="136">
          <cell r="B136" t="str">
            <v>거푸집</v>
          </cell>
          <cell r="C136" t="str">
            <v>원형 3회</v>
          </cell>
          <cell r="D136">
            <v>283</v>
          </cell>
          <cell r="E136" t="str">
            <v>M2</v>
          </cell>
          <cell r="F136">
            <v>41700</v>
          </cell>
        </row>
        <row r="137">
          <cell r="B137" t="str">
            <v>콘크리트타설</v>
          </cell>
          <cell r="C137" t="str">
            <v>철근(펌푸카)</v>
          </cell>
          <cell r="D137">
            <v>3456</v>
          </cell>
          <cell r="E137" t="str">
            <v>M3</v>
          </cell>
          <cell r="F137">
            <v>10342</v>
          </cell>
        </row>
        <row r="138">
          <cell r="B138" t="str">
            <v>"</v>
          </cell>
          <cell r="C138" t="str">
            <v>무근(진동기제외)</v>
          </cell>
          <cell r="D138">
            <v>116</v>
          </cell>
          <cell r="E138" t="str">
            <v>M3</v>
          </cell>
          <cell r="F138">
            <v>20866</v>
          </cell>
        </row>
        <row r="139">
          <cell r="B139" t="str">
            <v>철근가공및조립</v>
          </cell>
          <cell r="C139" t="str">
            <v>보통</v>
          </cell>
          <cell r="D139">
            <v>37.979999999999997</v>
          </cell>
          <cell r="E139" t="str">
            <v>TON</v>
          </cell>
          <cell r="F139">
            <v>398951</v>
          </cell>
        </row>
        <row r="140">
          <cell r="B140" t="str">
            <v>"</v>
          </cell>
          <cell r="C140" t="str">
            <v>복잡</v>
          </cell>
          <cell r="D140">
            <v>492.245</v>
          </cell>
          <cell r="E140" t="str">
            <v>TON</v>
          </cell>
          <cell r="F140">
            <v>500487</v>
          </cell>
        </row>
        <row r="141">
          <cell r="B141" t="str">
            <v>비계공</v>
          </cell>
          <cell r="C141" t="str">
            <v>강관</v>
          </cell>
          <cell r="D141">
            <v>2908</v>
          </cell>
          <cell r="E141" t="str">
            <v>M2</v>
          </cell>
          <cell r="F141">
            <v>8976</v>
          </cell>
        </row>
        <row r="142">
          <cell r="B142" t="str">
            <v>동바리</v>
          </cell>
          <cell r="C142" t="str">
            <v>강관</v>
          </cell>
          <cell r="D142">
            <v>4306</v>
          </cell>
          <cell r="E142" t="str">
            <v>공/M3</v>
          </cell>
          <cell r="F142">
            <v>18494</v>
          </cell>
        </row>
        <row r="143">
          <cell r="B143" t="str">
            <v>"</v>
          </cell>
          <cell r="C143" t="str">
            <v>목재 4회</v>
          </cell>
          <cell r="D143">
            <v>934</v>
          </cell>
          <cell r="E143" t="str">
            <v>공/M3</v>
          </cell>
          <cell r="F143">
            <v>22091</v>
          </cell>
        </row>
        <row r="144">
          <cell r="B144" t="str">
            <v>신축이음장치</v>
          </cell>
          <cell r="C144" t="str">
            <v>NO 50</v>
          </cell>
          <cell r="D144">
            <v>11</v>
          </cell>
          <cell r="E144" t="str">
            <v>M</v>
          </cell>
          <cell r="F144">
            <v>586857</v>
          </cell>
        </row>
        <row r="145">
          <cell r="B145" t="str">
            <v>"</v>
          </cell>
          <cell r="C145" t="str">
            <v>NO 80</v>
          </cell>
          <cell r="D145">
            <v>48</v>
          </cell>
          <cell r="E145" t="str">
            <v>M</v>
          </cell>
          <cell r="F145">
            <v>831087</v>
          </cell>
        </row>
        <row r="146">
          <cell r="B146" t="str">
            <v>무수축몰탈</v>
          </cell>
          <cell r="D146">
            <v>2</v>
          </cell>
          <cell r="E146" t="str">
            <v>M3</v>
          </cell>
          <cell r="F146">
            <v>76306</v>
          </cell>
        </row>
        <row r="147">
          <cell r="B147" t="str">
            <v>무수축콘크리트</v>
          </cell>
          <cell r="D147">
            <v>7</v>
          </cell>
          <cell r="E147" t="str">
            <v>M3</v>
          </cell>
          <cell r="F147">
            <v>194148</v>
          </cell>
        </row>
        <row r="148">
          <cell r="B148" t="str">
            <v>슬라브 양생</v>
          </cell>
          <cell r="D148">
            <v>1341</v>
          </cell>
          <cell r="E148" t="str">
            <v>M2</v>
          </cell>
          <cell r="F148">
            <v>329</v>
          </cell>
        </row>
        <row r="149">
          <cell r="B149" t="str">
            <v>교면방수</v>
          </cell>
          <cell r="C149" t="str">
            <v>침투식</v>
          </cell>
          <cell r="D149">
            <v>1341</v>
          </cell>
          <cell r="E149" t="str">
            <v>M2</v>
          </cell>
          <cell r="F149">
            <v>3939</v>
          </cell>
        </row>
        <row r="150">
          <cell r="B150" t="str">
            <v>슬라브면고르기</v>
          </cell>
          <cell r="D150">
            <v>1341</v>
          </cell>
          <cell r="E150" t="str">
            <v>M2</v>
          </cell>
          <cell r="F150">
            <v>681</v>
          </cell>
        </row>
        <row r="151">
          <cell r="B151" t="str">
            <v>P.V.C PIPE</v>
          </cell>
          <cell r="C151" t="str">
            <v>D=100m/m</v>
          </cell>
          <cell r="D151">
            <v>1</v>
          </cell>
          <cell r="E151" t="str">
            <v>M</v>
          </cell>
          <cell r="F151">
            <v>2186</v>
          </cell>
        </row>
        <row r="152">
          <cell r="B152" t="str">
            <v>전선관</v>
          </cell>
          <cell r="C152" t="str">
            <v>D=100m/m</v>
          </cell>
          <cell r="D152">
            <v>703</v>
          </cell>
          <cell r="E152" t="str">
            <v>M</v>
          </cell>
          <cell r="F152">
            <v>7432</v>
          </cell>
        </row>
        <row r="153">
          <cell r="B153" t="str">
            <v>난간</v>
          </cell>
          <cell r="D153">
            <v>347</v>
          </cell>
          <cell r="E153" t="str">
            <v>M</v>
          </cell>
          <cell r="F153">
            <v>131430</v>
          </cell>
        </row>
        <row r="154">
          <cell r="B154" t="str">
            <v>T.B.M 설치</v>
          </cell>
          <cell r="D154">
            <v>3</v>
          </cell>
          <cell r="E154" t="str">
            <v>EA</v>
          </cell>
          <cell r="F154">
            <v>22237</v>
          </cell>
        </row>
        <row r="155">
          <cell r="B155" t="str">
            <v>교명판</v>
          </cell>
          <cell r="D155">
            <v>6</v>
          </cell>
          <cell r="E155" t="str">
            <v>EA</v>
          </cell>
          <cell r="F155">
            <v>104726</v>
          </cell>
        </row>
        <row r="156">
          <cell r="B156" t="str">
            <v>설명판</v>
          </cell>
          <cell r="D156">
            <v>6</v>
          </cell>
          <cell r="E156" t="str">
            <v>EA</v>
          </cell>
          <cell r="F156">
            <v>46257</v>
          </cell>
        </row>
        <row r="157">
          <cell r="B157" t="str">
            <v>교명주</v>
          </cell>
          <cell r="D157">
            <v>12</v>
          </cell>
          <cell r="E157" t="str">
            <v>EA</v>
          </cell>
          <cell r="F157">
            <v>2652770</v>
          </cell>
        </row>
        <row r="158">
          <cell r="B158" t="str">
            <v>집수구</v>
          </cell>
          <cell r="C158" t="str">
            <v>주철</v>
          </cell>
          <cell r="D158">
            <v>22</v>
          </cell>
          <cell r="E158" t="str">
            <v>EA</v>
          </cell>
          <cell r="F158">
            <v>34749</v>
          </cell>
        </row>
        <row r="159">
          <cell r="B159" t="str">
            <v>"</v>
          </cell>
          <cell r="C159" t="str">
            <v>아연도강관D=150m/m</v>
          </cell>
          <cell r="D159">
            <v>16</v>
          </cell>
          <cell r="E159" t="str">
            <v>M</v>
          </cell>
          <cell r="F159">
            <v>13123</v>
          </cell>
        </row>
        <row r="160">
          <cell r="B160" t="str">
            <v>교좌장치</v>
          </cell>
          <cell r="C160" t="str">
            <v>일방향 75TON</v>
          </cell>
          <cell r="D160">
            <v>2</v>
          </cell>
          <cell r="E160" t="str">
            <v>EA</v>
          </cell>
          <cell r="F160">
            <v>1221150</v>
          </cell>
        </row>
        <row r="161">
          <cell r="B161" t="str">
            <v>"</v>
          </cell>
          <cell r="C161" t="str">
            <v>양방향 75TON</v>
          </cell>
          <cell r="D161">
            <v>8</v>
          </cell>
          <cell r="E161" t="str">
            <v>EA</v>
          </cell>
          <cell r="F161">
            <v>918750</v>
          </cell>
        </row>
        <row r="162">
          <cell r="B162" t="str">
            <v>"</v>
          </cell>
          <cell r="C162" t="str">
            <v>고정단 135TON</v>
          </cell>
          <cell r="D162">
            <v>2</v>
          </cell>
          <cell r="E162" t="str">
            <v>EA</v>
          </cell>
          <cell r="F162">
            <v>1615950</v>
          </cell>
        </row>
        <row r="163">
          <cell r="B163" t="str">
            <v>"</v>
          </cell>
          <cell r="C163" t="str">
            <v>일방향 135TON</v>
          </cell>
          <cell r="D163">
            <v>8</v>
          </cell>
          <cell r="E163" t="str">
            <v>EA</v>
          </cell>
          <cell r="F163">
            <v>1597050</v>
          </cell>
        </row>
        <row r="164">
          <cell r="B164" t="str">
            <v>"</v>
          </cell>
          <cell r="C164" t="str">
            <v>횡방향 135TON</v>
          </cell>
          <cell r="D164">
            <v>7</v>
          </cell>
          <cell r="E164" t="str">
            <v>EA</v>
          </cell>
          <cell r="F164">
            <v>1597050</v>
          </cell>
        </row>
        <row r="165">
          <cell r="B165" t="str">
            <v>"</v>
          </cell>
          <cell r="C165" t="str">
            <v>양방향 135TON</v>
          </cell>
          <cell r="D165">
            <v>35</v>
          </cell>
          <cell r="E165" t="str">
            <v>EA</v>
          </cell>
          <cell r="F165">
            <v>1342950</v>
          </cell>
        </row>
        <row r="166">
          <cell r="B166" t="str">
            <v>"</v>
          </cell>
          <cell r="C166" t="str">
            <v>고정단 175TON</v>
          </cell>
          <cell r="D166">
            <v>1</v>
          </cell>
          <cell r="E166" t="str">
            <v>EA</v>
          </cell>
          <cell r="F166">
            <v>1993950</v>
          </cell>
        </row>
        <row r="167">
          <cell r="B167" t="str">
            <v>"</v>
          </cell>
          <cell r="C167" t="str">
            <v>횡방향 175TON</v>
          </cell>
          <cell r="D167">
            <v>5</v>
          </cell>
          <cell r="E167" t="str">
            <v>EA</v>
          </cell>
          <cell r="F167">
            <v>2071650</v>
          </cell>
        </row>
        <row r="168">
          <cell r="B168" t="str">
            <v>"</v>
          </cell>
          <cell r="C168" t="str">
            <v>횡방향 225TON</v>
          </cell>
          <cell r="D168">
            <v>1</v>
          </cell>
          <cell r="E168" t="str">
            <v>EA</v>
          </cell>
          <cell r="F168">
            <v>2343600</v>
          </cell>
        </row>
        <row r="169">
          <cell r="B169" t="str">
            <v>"</v>
          </cell>
          <cell r="C169" t="str">
            <v>양방향 225TON</v>
          </cell>
          <cell r="D169">
            <v>1</v>
          </cell>
          <cell r="E169" t="str">
            <v>EA</v>
          </cell>
          <cell r="F169">
            <v>2066400</v>
          </cell>
        </row>
        <row r="170">
          <cell r="B170" t="str">
            <v>"</v>
          </cell>
          <cell r="C170" t="str">
            <v>횡방향 300TON</v>
          </cell>
          <cell r="D170">
            <v>1</v>
          </cell>
          <cell r="E170" t="str">
            <v>EA</v>
          </cell>
          <cell r="F170">
            <v>3059700</v>
          </cell>
        </row>
        <row r="171">
          <cell r="B171" t="str">
            <v>스페이샤설치</v>
          </cell>
          <cell r="D171">
            <v>2552</v>
          </cell>
          <cell r="E171" t="str">
            <v>M2</v>
          </cell>
          <cell r="F171">
            <v>252</v>
          </cell>
        </row>
        <row r="172">
          <cell r="B172" t="str">
            <v>다웰바설치공</v>
          </cell>
          <cell r="C172" t="str">
            <v>D25*600m/m</v>
          </cell>
          <cell r="D172">
            <v>144</v>
          </cell>
          <cell r="E172" t="str">
            <v>EA</v>
          </cell>
          <cell r="F172">
            <v>14286</v>
          </cell>
        </row>
        <row r="173">
          <cell r="B173" t="str">
            <v>옹벽용DOWEL BAR</v>
          </cell>
          <cell r="D173">
            <v>9</v>
          </cell>
          <cell r="E173" t="str">
            <v>EA</v>
          </cell>
          <cell r="F173">
            <v>6801</v>
          </cell>
        </row>
        <row r="174">
          <cell r="B174" t="str">
            <v>타르페이퍼</v>
          </cell>
          <cell r="D174">
            <v>18</v>
          </cell>
          <cell r="E174" t="str">
            <v>M2</v>
          </cell>
          <cell r="F174">
            <v>12600</v>
          </cell>
        </row>
        <row r="175">
          <cell r="B175" t="str">
            <v>스치로폴</v>
          </cell>
          <cell r="C175" t="str">
            <v>T=20m/m</v>
          </cell>
          <cell r="D175">
            <v>52</v>
          </cell>
          <cell r="E175" t="str">
            <v>M2</v>
          </cell>
          <cell r="F175">
            <v>2125</v>
          </cell>
        </row>
        <row r="176">
          <cell r="B176" t="str">
            <v>옹벽잡석뒷채움</v>
          </cell>
          <cell r="C176" t="str">
            <v>발파암유용</v>
          </cell>
          <cell r="D176">
            <v>1</v>
          </cell>
          <cell r="E176" t="str">
            <v>M3</v>
          </cell>
          <cell r="F176">
            <v>6004</v>
          </cell>
        </row>
        <row r="177">
          <cell r="B177" t="str">
            <v>부직포부설</v>
          </cell>
          <cell r="D177">
            <v>13</v>
          </cell>
          <cell r="E177" t="str">
            <v>M2</v>
          </cell>
          <cell r="F177">
            <v>882</v>
          </cell>
        </row>
        <row r="178">
          <cell r="B178" t="str">
            <v>시공이음</v>
          </cell>
          <cell r="C178" t="str">
            <v>지수판</v>
          </cell>
          <cell r="D178">
            <v>4</v>
          </cell>
          <cell r="E178" t="str">
            <v>M</v>
          </cell>
          <cell r="F178">
            <v>16695</v>
          </cell>
        </row>
        <row r="179">
          <cell r="B179" t="str">
            <v>충진제</v>
          </cell>
          <cell r="D179">
            <v>8</v>
          </cell>
          <cell r="E179" t="str">
            <v>M</v>
          </cell>
          <cell r="F179">
            <v>1029</v>
          </cell>
        </row>
        <row r="180">
          <cell r="B180" t="str">
            <v>P.C 빔제작</v>
          </cell>
          <cell r="C180" t="str">
            <v>L=25.0M</v>
          </cell>
          <cell r="D180">
            <v>15</v>
          </cell>
          <cell r="E180" t="str">
            <v>본</v>
          </cell>
          <cell r="F180">
            <v>6963769</v>
          </cell>
        </row>
        <row r="181">
          <cell r="B181" t="str">
            <v>P.C 빔가설</v>
          </cell>
          <cell r="C181" t="str">
            <v>L=25.0M</v>
          </cell>
          <cell r="D181">
            <v>15</v>
          </cell>
          <cell r="E181" t="str">
            <v>본</v>
          </cell>
          <cell r="F181">
            <v>1181677</v>
          </cell>
        </row>
        <row r="182">
          <cell r="B182" t="str">
            <v>뒷채움및다짐공</v>
          </cell>
          <cell r="C182" t="str">
            <v>발파암유용</v>
          </cell>
          <cell r="D182">
            <v>1374</v>
          </cell>
          <cell r="E182" t="str">
            <v>M3</v>
          </cell>
          <cell r="F182">
            <v>8839</v>
          </cell>
        </row>
        <row r="183">
          <cell r="B183" t="str">
            <v>세굴방지용암채우기</v>
          </cell>
          <cell r="D183">
            <v>1322</v>
          </cell>
          <cell r="E183" t="str">
            <v>M3</v>
          </cell>
          <cell r="F183">
            <v>19975</v>
          </cell>
        </row>
        <row r="184">
          <cell r="B184" t="str">
            <v>물푸기</v>
          </cell>
          <cell r="D184">
            <v>284</v>
          </cell>
          <cell r="E184" t="str">
            <v>HR</v>
          </cell>
          <cell r="F184">
            <v>3582</v>
          </cell>
        </row>
        <row r="185">
          <cell r="B185" t="str">
            <v>발파암면고르기</v>
          </cell>
          <cell r="D185">
            <v>962</v>
          </cell>
          <cell r="E185" t="str">
            <v>M2</v>
          </cell>
          <cell r="F185">
            <v>4822</v>
          </cell>
        </row>
        <row r="186">
          <cell r="B186" t="str">
            <v>앞성토</v>
          </cell>
          <cell r="D186">
            <v>118</v>
          </cell>
          <cell r="E186" t="str">
            <v>M3</v>
          </cell>
          <cell r="F186">
            <v>3721</v>
          </cell>
        </row>
        <row r="187">
          <cell r="B187" t="str">
            <v>가도성토</v>
          </cell>
          <cell r="D187">
            <v>1077</v>
          </cell>
          <cell r="E187" t="str">
            <v>M3</v>
          </cell>
          <cell r="F187">
            <v>1120</v>
          </cell>
        </row>
        <row r="188">
          <cell r="B188" t="str">
            <v>가배수관</v>
          </cell>
          <cell r="C188" t="str">
            <v>D=800m/m</v>
          </cell>
          <cell r="D188">
            <v>172</v>
          </cell>
          <cell r="E188" t="str">
            <v>본</v>
          </cell>
          <cell r="F188">
            <v>253750</v>
          </cell>
        </row>
        <row r="189">
          <cell r="A189" t="str">
            <v>4)</v>
          </cell>
          <cell r="B189" t="str">
            <v>포 장 공</v>
          </cell>
        </row>
        <row r="190">
          <cell r="B190" t="str">
            <v>표층포설</v>
          </cell>
          <cell r="C190" t="str">
            <v>T=5cm</v>
          </cell>
          <cell r="D190">
            <v>466</v>
          </cell>
          <cell r="E190" t="str">
            <v>a</v>
          </cell>
          <cell r="F190">
            <v>55954</v>
          </cell>
        </row>
        <row r="191">
          <cell r="B191" t="str">
            <v>기층포설</v>
          </cell>
          <cell r="C191" t="str">
            <v>T=10cm</v>
          </cell>
          <cell r="D191">
            <v>458</v>
          </cell>
          <cell r="E191" t="str">
            <v>a</v>
          </cell>
          <cell r="F191">
            <v>64243</v>
          </cell>
        </row>
        <row r="192">
          <cell r="B192" t="str">
            <v>택코팅운반</v>
          </cell>
          <cell r="D192">
            <v>75</v>
          </cell>
          <cell r="E192" t="str">
            <v>D/M</v>
          </cell>
          <cell r="F192">
            <v>3234</v>
          </cell>
        </row>
        <row r="193">
          <cell r="B193" t="str">
            <v>택코팅포설</v>
          </cell>
          <cell r="C193" t="str">
            <v>RSC-4</v>
          </cell>
          <cell r="D193">
            <v>467</v>
          </cell>
          <cell r="E193" t="str">
            <v>a</v>
          </cell>
          <cell r="F193">
            <v>9195</v>
          </cell>
        </row>
        <row r="194">
          <cell r="B194" t="str">
            <v>프라임코팅운반</v>
          </cell>
          <cell r="D194">
            <v>187</v>
          </cell>
          <cell r="E194" t="str">
            <v>D/M</v>
          </cell>
          <cell r="F194">
            <v>3234</v>
          </cell>
        </row>
        <row r="195">
          <cell r="B195" t="str">
            <v>"    포설</v>
          </cell>
          <cell r="C195" t="str">
            <v>MC-1</v>
          </cell>
          <cell r="D195">
            <v>459</v>
          </cell>
          <cell r="E195" t="str">
            <v>a</v>
          </cell>
          <cell r="F195">
            <v>13440</v>
          </cell>
        </row>
        <row r="196">
          <cell r="B196" t="str">
            <v>선택층생산및운반</v>
          </cell>
          <cell r="D196">
            <v>15805</v>
          </cell>
          <cell r="E196" t="str">
            <v>M3</v>
          </cell>
          <cell r="F196">
            <v>18490</v>
          </cell>
        </row>
        <row r="197">
          <cell r="B197" t="str">
            <v>" 포설및다짐</v>
          </cell>
          <cell r="C197" t="str">
            <v>T=30cm</v>
          </cell>
          <cell r="D197">
            <v>15805</v>
          </cell>
          <cell r="E197" t="str">
            <v>M3</v>
          </cell>
          <cell r="F197">
            <v>2090</v>
          </cell>
        </row>
        <row r="198">
          <cell r="B198" t="str">
            <v>보조기층생산및운반</v>
          </cell>
          <cell r="D198">
            <v>17117</v>
          </cell>
          <cell r="E198" t="str">
            <v>M3</v>
          </cell>
          <cell r="F198">
            <v>18693</v>
          </cell>
        </row>
        <row r="199">
          <cell r="B199" t="str">
            <v>"   포설및다짐</v>
          </cell>
          <cell r="C199" t="str">
            <v>T=30cm</v>
          </cell>
          <cell r="D199">
            <v>17117</v>
          </cell>
          <cell r="E199" t="str">
            <v>M3</v>
          </cell>
          <cell r="F199">
            <v>2280</v>
          </cell>
        </row>
        <row r="200">
          <cell r="B200" t="str">
            <v>노견토생산및운반</v>
          </cell>
          <cell r="D200">
            <v>925</v>
          </cell>
          <cell r="E200" t="str">
            <v>M3</v>
          </cell>
          <cell r="F200">
            <v>18009</v>
          </cell>
        </row>
        <row r="201">
          <cell r="B201" t="str">
            <v>" 포설및다짐</v>
          </cell>
          <cell r="C201" t="str">
            <v>T=15cm</v>
          </cell>
          <cell r="D201">
            <v>925</v>
          </cell>
          <cell r="E201" t="str">
            <v>M3</v>
          </cell>
          <cell r="F201">
            <v>6535</v>
          </cell>
        </row>
        <row r="202">
          <cell r="B202" t="str">
            <v>크랏샤설치및해체</v>
          </cell>
          <cell r="D202">
            <v>1</v>
          </cell>
          <cell r="E202" t="str">
            <v>식</v>
          </cell>
          <cell r="F202">
            <v>19474695</v>
          </cell>
        </row>
        <row r="203">
          <cell r="A203" t="str">
            <v>5)</v>
          </cell>
          <cell r="B203" t="str">
            <v>부대공</v>
          </cell>
        </row>
        <row r="204">
          <cell r="B204" t="str">
            <v>1)교통표지판</v>
          </cell>
        </row>
        <row r="205">
          <cell r="B205" t="str">
            <v>삼각표지판</v>
          </cell>
          <cell r="D205">
            <v>40</v>
          </cell>
          <cell r="E205" t="str">
            <v>EA</v>
          </cell>
          <cell r="F205">
            <v>128842</v>
          </cell>
        </row>
        <row r="206">
          <cell r="B206" t="str">
            <v>오각표지판</v>
          </cell>
          <cell r="D206">
            <v>3</v>
          </cell>
          <cell r="E206" t="str">
            <v>EA</v>
          </cell>
          <cell r="F206">
            <v>101842</v>
          </cell>
        </row>
        <row r="207">
          <cell r="B207" t="str">
            <v>이중삼각표지판</v>
          </cell>
          <cell r="D207">
            <v>1</v>
          </cell>
          <cell r="E207" t="str">
            <v>EA</v>
          </cell>
          <cell r="F207">
            <v>212371</v>
          </cell>
        </row>
        <row r="208">
          <cell r="B208" t="str">
            <v>삼각및사각표지판</v>
          </cell>
          <cell r="D208">
            <v>10</v>
          </cell>
          <cell r="E208" t="str">
            <v>EA</v>
          </cell>
          <cell r="F208">
            <v>175371</v>
          </cell>
        </row>
        <row r="209">
          <cell r="B209" t="str">
            <v>버스정류장</v>
          </cell>
          <cell r="C209" t="str">
            <v>2420*1200m/m</v>
          </cell>
          <cell r="D209">
            <v>4</v>
          </cell>
          <cell r="E209" t="str">
            <v>EA</v>
          </cell>
          <cell r="F209">
            <v>1250689</v>
          </cell>
        </row>
        <row r="210">
          <cell r="B210" t="str">
            <v>오르막차선</v>
          </cell>
          <cell r="C210" t="str">
            <v>2400*950m/m</v>
          </cell>
          <cell r="D210">
            <v>2</v>
          </cell>
          <cell r="E210" t="str">
            <v>EA</v>
          </cell>
          <cell r="F210">
            <v>1120689</v>
          </cell>
        </row>
        <row r="211">
          <cell r="B211" t="str">
            <v>2방향안내표지판</v>
          </cell>
          <cell r="C211" t="str">
            <v>3600*2200m/m</v>
          </cell>
          <cell r="D211">
            <v>4</v>
          </cell>
          <cell r="E211" t="str">
            <v>EA</v>
          </cell>
          <cell r="F211">
            <v>2460689</v>
          </cell>
        </row>
        <row r="212">
          <cell r="B212" t="str">
            <v>3방향안내표지판</v>
          </cell>
          <cell r="C212" t="str">
            <v>4450*2200</v>
          </cell>
          <cell r="D212">
            <v>10</v>
          </cell>
          <cell r="E212" t="str">
            <v>EA</v>
          </cell>
          <cell r="F212">
            <v>2790689</v>
          </cell>
        </row>
        <row r="213">
          <cell r="B213" t="str">
            <v>2)차선도색</v>
          </cell>
        </row>
        <row r="214">
          <cell r="B214" t="str">
            <v>차선도색</v>
          </cell>
          <cell r="C214" t="str">
            <v>상온형황색실선</v>
          </cell>
          <cell r="D214">
            <v>794</v>
          </cell>
          <cell r="E214" t="str">
            <v>M2</v>
          </cell>
          <cell r="F214">
            <v>1145</v>
          </cell>
        </row>
        <row r="215">
          <cell r="B215" t="str">
            <v>"</v>
          </cell>
          <cell r="C215" t="str">
            <v>상온형백색실선</v>
          </cell>
          <cell r="D215">
            <v>1991</v>
          </cell>
          <cell r="E215" t="str">
            <v>M2</v>
          </cell>
          <cell r="F215">
            <v>1145</v>
          </cell>
        </row>
        <row r="216">
          <cell r="B216" t="str">
            <v>"</v>
          </cell>
          <cell r="C216" t="str">
            <v>상온형백색파선</v>
          </cell>
          <cell r="D216">
            <v>357</v>
          </cell>
          <cell r="E216" t="str">
            <v>M2</v>
          </cell>
          <cell r="F216">
            <v>1260</v>
          </cell>
        </row>
        <row r="217">
          <cell r="B217" t="str">
            <v>3)시선유도표지</v>
          </cell>
        </row>
        <row r="218">
          <cell r="B218" t="str">
            <v>데리네이타</v>
          </cell>
          <cell r="C218" t="str">
            <v>가드레일용</v>
          </cell>
          <cell r="D218">
            <v>125</v>
          </cell>
          <cell r="E218" t="str">
            <v>EA</v>
          </cell>
          <cell r="F218">
            <v>11509</v>
          </cell>
        </row>
        <row r="219">
          <cell r="B219" t="str">
            <v>"</v>
          </cell>
          <cell r="C219" t="str">
            <v>교량용</v>
          </cell>
          <cell r="D219">
            <v>6</v>
          </cell>
          <cell r="E219" t="str">
            <v>EA</v>
          </cell>
          <cell r="F219">
            <v>14886</v>
          </cell>
        </row>
        <row r="220">
          <cell r="B220" t="str">
            <v>"</v>
          </cell>
          <cell r="C220" t="str">
            <v>옹벽용</v>
          </cell>
          <cell r="D220">
            <v>75</v>
          </cell>
          <cell r="E220" t="str">
            <v>EA</v>
          </cell>
          <cell r="F220">
            <v>13886</v>
          </cell>
        </row>
        <row r="221">
          <cell r="B221" t="str">
            <v>"</v>
          </cell>
          <cell r="C221" t="str">
            <v>토공용</v>
          </cell>
          <cell r="D221">
            <v>188</v>
          </cell>
          <cell r="E221" t="str">
            <v>EA</v>
          </cell>
          <cell r="F221">
            <v>18773</v>
          </cell>
        </row>
        <row r="222">
          <cell r="B222" t="str">
            <v>갈매기표지판</v>
          </cell>
          <cell r="C222" t="str">
            <v>900*450m/m</v>
          </cell>
          <cell r="D222">
            <v>106</v>
          </cell>
          <cell r="E222" t="str">
            <v>EA</v>
          </cell>
          <cell r="F222">
            <v>141272</v>
          </cell>
        </row>
        <row r="223">
          <cell r="B223" t="str">
            <v>도로표지병</v>
          </cell>
          <cell r="D223">
            <v>609</v>
          </cell>
          <cell r="E223" t="str">
            <v>EA</v>
          </cell>
          <cell r="F223">
            <v>17379</v>
          </cell>
        </row>
        <row r="224">
          <cell r="B224" t="str">
            <v>4)가드레일</v>
          </cell>
        </row>
        <row r="225">
          <cell r="B225" t="str">
            <v>가드레일 포스트</v>
          </cell>
          <cell r="C225" t="str">
            <v>150*75*2200m/m</v>
          </cell>
          <cell r="D225">
            <v>823</v>
          </cell>
          <cell r="E225" t="str">
            <v>EA</v>
          </cell>
          <cell r="F225">
            <v>45872</v>
          </cell>
        </row>
        <row r="226">
          <cell r="B226" t="str">
            <v>표준레일</v>
          </cell>
          <cell r="C226" t="str">
            <v>4*350*4330m/m</v>
          </cell>
          <cell r="D226">
            <v>795</v>
          </cell>
          <cell r="E226" t="str">
            <v>EA</v>
          </cell>
          <cell r="F226">
            <v>53537</v>
          </cell>
        </row>
        <row r="227">
          <cell r="B227" t="str">
            <v>단부레일</v>
          </cell>
          <cell r="D227">
            <v>56</v>
          </cell>
          <cell r="E227" t="str">
            <v>EA</v>
          </cell>
          <cell r="F227">
            <v>21207</v>
          </cell>
        </row>
        <row r="228">
          <cell r="B228" t="str">
            <v>5)낙석방지시설</v>
          </cell>
        </row>
        <row r="229">
          <cell r="B229" t="str">
            <v>낙석 방책</v>
          </cell>
          <cell r="C229" t="str">
            <v>옹벽용(일반부)</v>
          </cell>
          <cell r="D229">
            <v>1088</v>
          </cell>
          <cell r="E229" t="str">
            <v>M</v>
          </cell>
          <cell r="F229">
            <v>89639</v>
          </cell>
        </row>
        <row r="230">
          <cell r="B230" t="str">
            <v>"</v>
          </cell>
          <cell r="C230" t="str">
            <v>"  (단  부)</v>
          </cell>
          <cell r="D230">
            <v>12</v>
          </cell>
          <cell r="E230" t="str">
            <v>EA</v>
          </cell>
          <cell r="F230">
            <v>666906</v>
          </cell>
        </row>
        <row r="231">
          <cell r="B231" t="str">
            <v>낙석방지망설치</v>
          </cell>
          <cell r="D231">
            <v>2052</v>
          </cell>
          <cell r="E231" t="str">
            <v>M2</v>
          </cell>
          <cell r="F231">
            <v>23788</v>
          </cell>
        </row>
        <row r="232">
          <cell r="B232" t="str">
            <v>6)미끄럼방지시설</v>
          </cell>
          <cell r="D232">
            <v>387</v>
          </cell>
          <cell r="E232" t="str">
            <v>M2</v>
          </cell>
          <cell r="F232">
            <v>51867</v>
          </cell>
        </row>
        <row r="233">
          <cell r="B233" t="str">
            <v>7)버스정차대</v>
          </cell>
        </row>
        <row r="234">
          <cell r="B234" t="str">
            <v>도로경계석</v>
          </cell>
          <cell r="C234" t="str">
            <v>150*150</v>
          </cell>
          <cell r="D234">
            <v>60</v>
          </cell>
          <cell r="E234" t="str">
            <v>M</v>
          </cell>
          <cell r="F234">
            <v>8094</v>
          </cell>
        </row>
        <row r="235">
          <cell r="B235" t="str">
            <v>보도블럭</v>
          </cell>
          <cell r="C235" t="str">
            <v>U형적색 T=6cm</v>
          </cell>
          <cell r="D235">
            <v>132</v>
          </cell>
          <cell r="E235" t="str">
            <v>M2</v>
          </cell>
          <cell r="F235">
            <v>11562</v>
          </cell>
        </row>
        <row r="236">
          <cell r="B236" t="str">
            <v>모래부설</v>
          </cell>
          <cell r="D236">
            <v>4</v>
          </cell>
          <cell r="E236" t="str">
            <v>M3</v>
          </cell>
          <cell r="F236">
            <v>24568</v>
          </cell>
        </row>
        <row r="237">
          <cell r="B237" t="str">
            <v>콘크리트타설</v>
          </cell>
          <cell r="C237" t="str">
            <v>소형</v>
          </cell>
          <cell r="D237">
            <v>2</v>
          </cell>
          <cell r="E237" t="str">
            <v>M3</v>
          </cell>
          <cell r="F237">
            <v>32933</v>
          </cell>
        </row>
        <row r="238">
          <cell r="B238" t="str">
            <v>거푸집</v>
          </cell>
          <cell r="C238" t="str">
            <v>소형(합판6회)</v>
          </cell>
          <cell r="D238">
            <v>10</v>
          </cell>
          <cell r="E238" t="str">
            <v>M2</v>
          </cell>
          <cell r="F238">
            <v>16410</v>
          </cell>
        </row>
        <row r="239">
          <cell r="B239" t="str">
            <v>8)시험비</v>
          </cell>
          <cell r="D239">
            <v>1</v>
          </cell>
          <cell r="E239" t="str">
            <v>식</v>
          </cell>
          <cell r="F239">
            <v>7612000</v>
          </cell>
        </row>
        <row r="240">
          <cell r="B240" t="str">
            <v>9)운반비</v>
          </cell>
        </row>
        <row r="241">
          <cell r="B241" t="str">
            <v>철근운반</v>
          </cell>
          <cell r="D241">
            <v>816.32899999999995</v>
          </cell>
          <cell r="E241" t="str">
            <v>TON</v>
          </cell>
          <cell r="F241">
            <v>21618</v>
          </cell>
        </row>
        <row r="242">
          <cell r="B242" t="str">
            <v>흄관운반</v>
          </cell>
          <cell r="C242" t="str">
            <v>D=600m/m</v>
          </cell>
          <cell r="D242">
            <v>297</v>
          </cell>
          <cell r="E242" t="str">
            <v>본</v>
          </cell>
          <cell r="F242">
            <v>946</v>
          </cell>
        </row>
        <row r="243">
          <cell r="B243" t="str">
            <v>"</v>
          </cell>
          <cell r="C243" t="str">
            <v>D=800m/m</v>
          </cell>
          <cell r="D243">
            <v>63</v>
          </cell>
          <cell r="E243" t="str">
            <v>본</v>
          </cell>
          <cell r="F243">
            <v>1646</v>
          </cell>
        </row>
        <row r="244">
          <cell r="B244" t="str">
            <v>"</v>
          </cell>
          <cell r="C244" t="str">
            <v>D=1000m/m</v>
          </cell>
          <cell r="D244">
            <v>63</v>
          </cell>
          <cell r="E244" t="str">
            <v>본</v>
          </cell>
          <cell r="F244">
            <v>2636</v>
          </cell>
        </row>
        <row r="245">
          <cell r="B245" t="str">
            <v>"</v>
          </cell>
          <cell r="C245" t="str">
            <v>D=D1200m/m</v>
          </cell>
          <cell r="D245">
            <v>49</v>
          </cell>
          <cell r="E245" t="str">
            <v>본</v>
          </cell>
          <cell r="F245">
            <v>3653</v>
          </cell>
        </row>
        <row r="246">
          <cell r="B246" t="str">
            <v>모래운반</v>
          </cell>
          <cell r="D246">
            <v>9952</v>
          </cell>
          <cell r="E246" t="str">
            <v>M3</v>
          </cell>
          <cell r="F246">
            <v>20686</v>
          </cell>
        </row>
        <row r="247">
          <cell r="B247" t="str">
            <v>자갈운반</v>
          </cell>
          <cell r="D247">
            <v>5</v>
          </cell>
          <cell r="E247" t="str">
            <v>M3</v>
          </cell>
          <cell r="F247">
            <v>66206</v>
          </cell>
        </row>
        <row r="248">
          <cell r="B248" t="str">
            <v>포대시멘트운반</v>
          </cell>
          <cell r="D248">
            <v>219</v>
          </cell>
          <cell r="E248" t="str">
            <v>대</v>
          </cell>
          <cell r="F248">
            <v>646</v>
          </cell>
        </row>
        <row r="249">
          <cell r="A249" t="str">
            <v>나)</v>
          </cell>
          <cell r="B249" t="str">
            <v>2 공구</v>
          </cell>
        </row>
        <row r="250">
          <cell r="A250" t="str">
            <v>1)</v>
          </cell>
          <cell r="B250" t="str">
            <v>토 공</v>
          </cell>
        </row>
        <row r="251">
          <cell r="B251" t="str">
            <v>표토제거</v>
          </cell>
          <cell r="C251" t="str">
            <v>답구간</v>
          </cell>
          <cell r="D251">
            <v>46</v>
          </cell>
          <cell r="E251" t="str">
            <v>M2</v>
          </cell>
          <cell r="F251">
            <v>155</v>
          </cell>
        </row>
        <row r="252">
          <cell r="B252" t="str">
            <v>"</v>
          </cell>
          <cell r="C252" t="str">
            <v>답외구간</v>
          </cell>
          <cell r="D252">
            <v>18636</v>
          </cell>
          <cell r="E252" t="str">
            <v>M2</v>
          </cell>
          <cell r="F252">
            <v>113</v>
          </cell>
        </row>
        <row r="253">
          <cell r="B253" t="str">
            <v>노반준비공</v>
          </cell>
          <cell r="C253" t="str">
            <v>절토부</v>
          </cell>
          <cell r="D253">
            <v>12390</v>
          </cell>
          <cell r="E253" t="str">
            <v>M2</v>
          </cell>
          <cell r="F253">
            <v>68</v>
          </cell>
        </row>
        <row r="254">
          <cell r="B254" t="str">
            <v>벌개제근</v>
          </cell>
          <cell r="D254">
            <v>106262</v>
          </cell>
          <cell r="E254" t="str">
            <v>M2</v>
          </cell>
          <cell r="F254">
            <v>202</v>
          </cell>
        </row>
        <row r="255">
          <cell r="B255" t="str">
            <v>흙깍기</v>
          </cell>
          <cell r="C255" t="str">
            <v>토사</v>
          </cell>
          <cell r="D255">
            <v>132908</v>
          </cell>
          <cell r="E255" t="str">
            <v>M3</v>
          </cell>
          <cell r="F255">
            <v>812</v>
          </cell>
        </row>
        <row r="256">
          <cell r="B256" t="str">
            <v>"</v>
          </cell>
          <cell r="C256" t="str">
            <v>리핑암</v>
          </cell>
          <cell r="D256">
            <v>90083</v>
          </cell>
          <cell r="E256" t="str">
            <v>M3</v>
          </cell>
          <cell r="F256">
            <v>1288</v>
          </cell>
        </row>
        <row r="257">
          <cell r="B257" t="str">
            <v>"</v>
          </cell>
          <cell r="C257" t="str">
            <v>발파암(크로울러)</v>
          </cell>
          <cell r="D257">
            <v>254859</v>
          </cell>
          <cell r="E257" t="str">
            <v>M3</v>
          </cell>
          <cell r="F257">
            <v>8690</v>
          </cell>
        </row>
        <row r="258">
          <cell r="B258" t="str">
            <v>"</v>
          </cell>
          <cell r="C258" t="str">
            <v>발파암(리퍼병행)</v>
          </cell>
          <cell r="D258">
            <v>86802</v>
          </cell>
          <cell r="E258" t="str">
            <v>M3</v>
          </cell>
          <cell r="F258">
            <v>16024</v>
          </cell>
        </row>
        <row r="259">
          <cell r="B259" t="str">
            <v>"</v>
          </cell>
          <cell r="C259" t="str">
            <v>발파암(편절형)</v>
          </cell>
          <cell r="D259">
            <v>15470</v>
          </cell>
          <cell r="E259" t="str">
            <v>M3</v>
          </cell>
          <cell r="F259">
            <v>20095</v>
          </cell>
        </row>
        <row r="260">
          <cell r="B260" t="str">
            <v>흙운반</v>
          </cell>
          <cell r="C260" t="str">
            <v>무대(토사)</v>
          </cell>
          <cell r="D260">
            <v>31546</v>
          </cell>
          <cell r="E260" t="str">
            <v>M3</v>
          </cell>
        </row>
        <row r="261">
          <cell r="B261" t="str">
            <v>"</v>
          </cell>
          <cell r="C261" t="str">
            <v>" (리핑암)</v>
          </cell>
          <cell r="D261">
            <v>5869</v>
          </cell>
          <cell r="E261" t="str">
            <v>M3</v>
          </cell>
        </row>
        <row r="262">
          <cell r="B262" t="str">
            <v>"</v>
          </cell>
          <cell r="C262" t="str">
            <v>" (발파암)</v>
          </cell>
          <cell r="D262">
            <v>20150</v>
          </cell>
          <cell r="E262" t="str">
            <v>M3</v>
          </cell>
          <cell r="F262">
            <v>739</v>
          </cell>
        </row>
        <row r="263">
          <cell r="B263" t="str">
            <v>"</v>
          </cell>
          <cell r="C263" t="str">
            <v>도쟈(토사)</v>
          </cell>
          <cell r="D263">
            <v>11450</v>
          </cell>
          <cell r="E263" t="str">
            <v>M3</v>
          </cell>
          <cell r="F263">
            <v>640</v>
          </cell>
        </row>
        <row r="264">
          <cell r="B264" t="str">
            <v>"</v>
          </cell>
          <cell r="C264" t="str">
            <v>" (리핑암)</v>
          </cell>
          <cell r="D264">
            <v>12257</v>
          </cell>
          <cell r="E264" t="str">
            <v>M3</v>
          </cell>
          <cell r="F264">
            <v>654</v>
          </cell>
        </row>
        <row r="265">
          <cell r="B265" t="str">
            <v>"</v>
          </cell>
          <cell r="C265" t="str">
            <v>" (발파암)</v>
          </cell>
          <cell r="D265">
            <v>23099</v>
          </cell>
          <cell r="E265" t="str">
            <v>M3</v>
          </cell>
          <cell r="F265">
            <v>1929</v>
          </cell>
        </row>
        <row r="266">
          <cell r="B266" t="str">
            <v>"</v>
          </cell>
          <cell r="C266" t="str">
            <v>덤프(발파암)</v>
          </cell>
          <cell r="D266">
            <v>238989</v>
          </cell>
          <cell r="E266" t="str">
            <v>M3</v>
          </cell>
          <cell r="F266">
            <v>4655</v>
          </cell>
        </row>
        <row r="267">
          <cell r="B267" t="str">
            <v>사토운반</v>
          </cell>
          <cell r="C267" t="str">
            <v>토사</v>
          </cell>
          <cell r="D267">
            <v>115265</v>
          </cell>
          <cell r="E267" t="str">
            <v>M3</v>
          </cell>
          <cell r="F267">
            <v>1625</v>
          </cell>
        </row>
        <row r="268">
          <cell r="B268" t="str">
            <v>"</v>
          </cell>
          <cell r="C268" t="str">
            <v>리핑암</v>
          </cell>
          <cell r="D268">
            <v>73740</v>
          </cell>
          <cell r="E268" t="str">
            <v>M3</v>
          </cell>
          <cell r="F268">
            <v>2667</v>
          </cell>
        </row>
        <row r="269">
          <cell r="B269" t="str">
            <v>사토운반</v>
          </cell>
          <cell r="C269" t="str">
            <v>발파암</v>
          </cell>
          <cell r="D269">
            <v>140533</v>
          </cell>
          <cell r="E269" t="str">
            <v>M3</v>
          </cell>
          <cell r="F269">
            <v>6180</v>
          </cell>
        </row>
        <row r="270">
          <cell r="B270" t="str">
            <v>노 체</v>
          </cell>
          <cell r="D270">
            <v>194116</v>
          </cell>
          <cell r="E270" t="str">
            <v>M3</v>
          </cell>
          <cell r="F270">
            <v>855</v>
          </cell>
        </row>
        <row r="271">
          <cell r="B271" t="str">
            <v>노 상</v>
          </cell>
          <cell r="D271">
            <v>23918</v>
          </cell>
          <cell r="E271" t="str">
            <v>M3</v>
          </cell>
          <cell r="F271">
            <v>1177</v>
          </cell>
        </row>
        <row r="272">
          <cell r="B272" t="str">
            <v>비다짐성토</v>
          </cell>
          <cell r="D272">
            <v>80966</v>
          </cell>
          <cell r="E272" t="str">
            <v>M3</v>
          </cell>
          <cell r="F272">
            <v>169</v>
          </cell>
        </row>
        <row r="273">
          <cell r="B273" t="str">
            <v>비탈면보호공</v>
          </cell>
          <cell r="C273" t="str">
            <v>쥬트메트</v>
          </cell>
          <cell r="D273">
            <v>10349</v>
          </cell>
          <cell r="E273" t="str">
            <v>M2</v>
          </cell>
          <cell r="F273">
            <v>5017</v>
          </cell>
        </row>
        <row r="274">
          <cell r="B274" t="str">
            <v>"</v>
          </cell>
          <cell r="C274" t="str">
            <v>리핑암면고르기</v>
          </cell>
          <cell r="D274">
            <v>10349</v>
          </cell>
          <cell r="E274" t="str">
            <v>M2</v>
          </cell>
          <cell r="F274">
            <v>2681</v>
          </cell>
        </row>
        <row r="275">
          <cell r="B275" t="str">
            <v>"</v>
          </cell>
          <cell r="C275" t="str">
            <v>발파암면고르기</v>
          </cell>
          <cell r="D275">
            <v>41204</v>
          </cell>
          <cell r="E275" t="str">
            <v>M2</v>
          </cell>
          <cell r="F275">
            <v>4822</v>
          </cell>
        </row>
        <row r="276">
          <cell r="B276" t="str">
            <v>"</v>
          </cell>
          <cell r="C276" t="str">
            <v>쪽제비싸리</v>
          </cell>
          <cell r="D276">
            <v>8766</v>
          </cell>
          <cell r="E276" t="str">
            <v>M2</v>
          </cell>
          <cell r="F276">
            <v>3160</v>
          </cell>
        </row>
        <row r="277">
          <cell r="B277" t="str">
            <v>"</v>
          </cell>
          <cell r="C277" t="str">
            <v>씨드스프레이</v>
          </cell>
          <cell r="D277">
            <v>45604</v>
          </cell>
          <cell r="E277" t="str">
            <v>M2</v>
          </cell>
          <cell r="F277">
            <v>3492</v>
          </cell>
        </row>
        <row r="278">
          <cell r="B278" t="str">
            <v>층따기</v>
          </cell>
          <cell r="D278">
            <v>1600</v>
          </cell>
          <cell r="E278" t="str">
            <v>M3</v>
          </cell>
          <cell r="F278">
            <v>806</v>
          </cell>
        </row>
        <row r="279">
          <cell r="B279" t="str">
            <v>측구터파기</v>
          </cell>
          <cell r="C279" t="str">
            <v>토사</v>
          </cell>
          <cell r="D279">
            <v>1392</v>
          </cell>
          <cell r="E279" t="str">
            <v>M3</v>
          </cell>
          <cell r="F279">
            <v>2500</v>
          </cell>
        </row>
        <row r="280">
          <cell r="B280" t="str">
            <v>구조물터파기</v>
          </cell>
          <cell r="C280" t="str">
            <v>토사</v>
          </cell>
          <cell r="D280">
            <v>9391</v>
          </cell>
          <cell r="E280" t="str">
            <v>M3</v>
          </cell>
          <cell r="F280">
            <v>3583</v>
          </cell>
        </row>
        <row r="281">
          <cell r="B281" t="str">
            <v>"</v>
          </cell>
          <cell r="C281" t="str">
            <v>발파암</v>
          </cell>
          <cell r="D281">
            <v>1892</v>
          </cell>
          <cell r="E281" t="str">
            <v>M3</v>
          </cell>
          <cell r="F281">
            <v>83223</v>
          </cell>
        </row>
        <row r="282">
          <cell r="B282" t="str">
            <v>되메우기</v>
          </cell>
          <cell r="D282">
            <v>4080</v>
          </cell>
          <cell r="E282" t="str">
            <v>M3</v>
          </cell>
          <cell r="F282">
            <v>1123</v>
          </cell>
        </row>
        <row r="283">
          <cell r="B283" t="str">
            <v>콘크리트깨기</v>
          </cell>
          <cell r="C283" t="str">
            <v>철근</v>
          </cell>
          <cell r="D283">
            <v>177</v>
          </cell>
          <cell r="E283" t="str">
            <v>M3</v>
          </cell>
          <cell r="F283">
            <v>39871</v>
          </cell>
        </row>
        <row r="284">
          <cell r="B284" t="str">
            <v>"</v>
          </cell>
          <cell r="C284" t="str">
            <v>무근</v>
          </cell>
          <cell r="D284">
            <v>8</v>
          </cell>
          <cell r="E284" t="str">
            <v>M3</v>
          </cell>
          <cell r="F284">
            <v>12879</v>
          </cell>
        </row>
        <row r="285">
          <cell r="B285" t="str">
            <v>토공규준틀설치</v>
          </cell>
          <cell r="D285">
            <v>526</v>
          </cell>
          <cell r="E285" t="str">
            <v>EA</v>
          </cell>
          <cell r="F285">
            <v>24978</v>
          </cell>
        </row>
        <row r="286">
          <cell r="A286" t="str">
            <v>2)</v>
          </cell>
          <cell r="B286" t="str">
            <v>배수공</v>
          </cell>
        </row>
        <row r="287">
          <cell r="B287" t="str">
            <v>1)토공</v>
          </cell>
        </row>
        <row r="288">
          <cell r="B288" t="str">
            <v>측구터파기</v>
          </cell>
          <cell r="C288" t="str">
            <v>토사</v>
          </cell>
          <cell r="D288">
            <v>6396</v>
          </cell>
          <cell r="E288" t="str">
            <v>M3</v>
          </cell>
          <cell r="F288">
            <v>2500</v>
          </cell>
        </row>
        <row r="289">
          <cell r="B289" t="str">
            <v>"</v>
          </cell>
          <cell r="C289" t="str">
            <v>리핑암</v>
          </cell>
          <cell r="D289">
            <v>137</v>
          </cell>
          <cell r="E289" t="str">
            <v>M3</v>
          </cell>
          <cell r="F289">
            <v>44568</v>
          </cell>
        </row>
        <row r="290">
          <cell r="B290" t="str">
            <v>"</v>
          </cell>
          <cell r="C290" t="str">
            <v>발파암</v>
          </cell>
          <cell r="D290">
            <v>794</v>
          </cell>
          <cell r="E290" t="str">
            <v>M3</v>
          </cell>
          <cell r="F290">
            <v>76471</v>
          </cell>
        </row>
        <row r="291">
          <cell r="B291" t="str">
            <v>구조물터파기</v>
          </cell>
          <cell r="C291" t="str">
            <v>토사</v>
          </cell>
          <cell r="D291">
            <v>16097</v>
          </cell>
          <cell r="E291" t="str">
            <v>M3</v>
          </cell>
          <cell r="F291">
            <v>3583</v>
          </cell>
        </row>
        <row r="292">
          <cell r="B292" t="str">
            <v>"</v>
          </cell>
          <cell r="C292" t="str">
            <v>발파암</v>
          </cell>
          <cell r="D292">
            <v>618</v>
          </cell>
          <cell r="E292" t="str">
            <v>M3</v>
          </cell>
          <cell r="F292">
            <v>83223</v>
          </cell>
        </row>
        <row r="293">
          <cell r="B293" t="str">
            <v>되메우기</v>
          </cell>
          <cell r="D293">
            <v>7799</v>
          </cell>
          <cell r="E293" t="str">
            <v>M3</v>
          </cell>
          <cell r="F293">
            <v>1123</v>
          </cell>
        </row>
        <row r="294">
          <cell r="B294" t="str">
            <v>2)측구공</v>
          </cell>
        </row>
        <row r="295">
          <cell r="B295" t="str">
            <v>V형측구</v>
          </cell>
          <cell r="C295" t="str">
            <v>H=0.60M</v>
          </cell>
          <cell r="D295">
            <v>125</v>
          </cell>
          <cell r="E295" t="str">
            <v>M</v>
          </cell>
          <cell r="F295">
            <v>57999</v>
          </cell>
        </row>
        <row r="296">
          <cell r="B296" t="str">
            <v>산마루측구</v>
          </cell>
          <cell r="C296" t="str">
            <v>H=0.60M</v>
          </cell>
          <cell r="D296">
            <v>2070</v>
          </cell>
          <cell r="E296" t="str">
            <v>M</v>
          </cell>
          <cell r="F296">
            <v>73566</v>
          </cell>
        </row>
        <row r="297">
          <cell r="B297" t="str">
            <v>L형측구</v>
          </cell>
          <cell r="C297" t="str">
            <v>TYPE-1</v>
          </cell>
          <cell r="D297">
            <v>2718</v>
          </cell>
          <cell r="E297" t="str">
            <v>M</v>
          </cell>
          <cell r="F297">
            <v>16612</v>
          </cell>
        </row>
        <row r="298">
          <cell r="B298" t="str">
            <v>"</v>
          </cell>
          <cell r="C298" t="str">
            <v>TYPE-2</v>
          </cell>
          <cell r="D298">
            <v>2735</v>
          </cell>
          <cell r="E298" t="str">
            <v>M</v>
          </cell>
          <cell r="F298">
            <v>65349</v>
          </cell>
        </row>
        <row r="299">
          <cell r="B299" t="str">
            <v>반월관</v>
          </cell>
          <cell r="C299" t="str">
            <v>D=300m/m</v>
          </cell>
          <cell r="D299">
            <v>2647</v>
          </cell>
          <cell r="E299" t="str">
            <v>M</v>
          </cell>
          <cell r="F299">
            <v>25277</v>
          </cell>
        </row>
        <row r="300">
          <cell r="B300" t="str">
            <v>맹암거</v>
          </cell>
          <cell r="C300" t="str">
            <v>TYPE-1</v>
          </cell>
          <cell r="D300">
            <v>919</v>
          </cell>
          <cell r="E300" t="str">
            <v>M</v>
          </cell>
          <cell r="F300">
            <v>7230</v>
          </cell>
        </row>
        <row r="301">
          <cell r="B301" t="str">
            <v>"</v>
          </cell>
          <cell r="C301" t="str">
            <v>TYPE-2</v>
          </cell>
          <cell r="D301">
            <v>3884</v>
          </cell>
          <cell r="E301" t="str">
            <v>M</v>
          </cell>
          <cell r="F301">
            <v>5385</v>
          </cell>
        </row>
        <row r="302">
          <cell r="B302" t="str">
            <v>3)U형개거수로</v>
          </cell>
        </row>
        <row r="303">
          <cell r="B303" t="str">
            <v>콘크리트타설</v>
          </cell>
          <cell r="C303" t="str">
            <v>무근(진동기제외)</v>
          </cell>
          <cell r="D303">
            <v>21</v>
          </cell>
          <cell r="E303" t="str">
            <v>M3</v>
          </cell>
          <cell r="F303">
            <v>20866</v>
          </cell>
        </row>
        <row r="304">
          <cell r="B304" t="str">
            <v>"</v>
          </cell>
          <cell r="C304" t="str">
            <v>철근(진동기포함)</v>
          </cell>
          <cell r="D304">
            <v>167</v>
          </cell>
          <cell r="E304" t="str">
            <v>M3</v>
          </cell>
          <cell r="F304">
            <v>23242</v>
          </cell>
        </row>
        <row r="305">
          <cell r="B305" t="str">
            <v>거푸집</v>
          </cell>
          <cell r="C305" t="str">
            <v>합판 3회</v>
          </cell>
          <cell r="D305">
            <v>480</v>
          </cell>
          <cell r="E305" t="str">
            <v>M2</v>
          </cell>
          <cell r="F305">
            <v>19370</v>
          </cell>
        </row>
        <row r="306">
          <cell r="B306" t="str">
            <v>"</v>
          </cell>
          <cell r="C306" t="str">
            <v>합판 6회</v>
          </cell>
          <cell r="D306">
            <v>561</v>
          </cell>
          <cell r="E306" t="str">
            <v>M2</v>
          </cell>
          <cell r="F306">
            <v>13552</v>
          </cell>
        </row>
        <row r="307">
          <cell r="B307" t="str">
            <v>철근가공및조립</v>
          </cell>
          <cell r="C307" t="str">
            <v>복잡</v>
          </cell>
          <cell r="D307">
            <v>11.055</v>
          </cell>
          <cell r="E307" t="str">
            <v>TON</v>
          </cell>
          <cell r="F307">
            <v>500487</v>
          </cell>
        </row>
        <row r="308">
          <cell r="B308" t="str">
            <v>PVC지수판</v>
          </cell>
          <cell r="D308">
            <v>44</v>
          </cell>
          <cell r="E308" t="str">
            <v>M</v>
          </cell>
          <cell r="F308">
            <v>16695</v>
          </cell>
        </row>
        <row r="309">
          <cell r="B309" t="str">
            <v>4)배수관공</v>
          </cell>
        </row>
        <row r="310">
          <cell r="B310" t="str">
            <v>가)횡배관공</v>
          </cell>
        </row>
        <row r="311">
          <cell r="B311" t="str">
            <v>횡배수관부설</v>
          </cell>
          <cell r="C311" t="str">
            <v>D=800m/m</v>
          </cell>
          <cell r="D311">
            <v>137</v>
          </cell>
          <cell r="E311" t="str">
            <v>M</v>
          </cell>
          <cell r="F311">
            <v>88846</v>
          </cell>
        </row>
        <row r="312">
          <cell r="B312" t="str">
            <v>"</v>
          </cell>
          <cell r="C312" t="str">
            <v>D=1000m/m</v>
          </cell>
          <cell r="D312">
            <v>53</v>
          </cell>
          <cell r="E312" t="str">
            <v>M</v>
          </cell>
          <cell r="F312">
            <v>119288</v>
          </cell>
        </row>
        <row r="313">
          <cell r="B313" t="str">
            <v>"</v>
          </cell>
          <cell r="C313" t="str">
            <v>D=1200m/m</v>
          </cell>
          <cell r="D313">
            <v>30</v>
          </cell>
          <cell r="E313" t="str">
            <v>M</v>
          </cell>
          <cell r="F313">
            <v>164401</v>
          </cell>
        </row>
        <row r="314">
          <cell r="B314" t="str">
            <v>나)배수관날개벽공</v>
          </cell>
        </row>
        <row r="315">
          <cell r="B315" t="str">
            <v>콘크리트타설</v>
          </cell>
          <cell r="C315" t="str">
            <v>무근(진동기포함)</v>
          </cell>
          <cell r="D315">
            <v>55</v>
          </cell>
          <cell r="E315" t="str">
            <v>M3</v>
          </cell>
          <cell r="F315">
            <v>21064</v>
          </cell>
        </row>
        <row r="316">
          <cell r="B316" t="str">
            <v>거푸집</v>
          </cell>
          <cell r="C316" t="str">
            <v>합판 3회</v>
          </cell>
          <cell r="D316">
            <v>264</v>
          </cell>
          <cell r="E316" t="str">
            <v>M2</v>
          </cell>
          <cell r="F316">
            <v>19370</v>
          </cell>
        </row>
        <row r="317">
          <cell r="B317" t="str">
            <v>돌붙임</v>
          </cell>
          <cell r="D317">
            <v>29</v>
          </cell>
          <cell r="E317" t="str">
            <v>M2</v>
          </cell>
          <cell r="F317">
            <v>22077</v>
          </cell>
        </row>
        <row r="318">
          <cell r="B318" t="str">
            <v>다)종배수관공</v>
          </cell>
        </row>
        <row r="319">
          <cell r="B319" t="str">
            <v>콘크리트타설</v>
          </cell>
          <cell r="C319" t="str">
            <v>소형</v>
          </cell>
          <cell r="D319">
            <v>4</v>
          </cell>
          <cell r="E319" t="str">
            <v>M3</v>
          </cell>
          <cell r="F319">
            <v>32933</v>
          </cell>
        </row>
        <row r="320">
          <cell r="B320" t="str">
            <v>거푸집</v>
          </cell>
          <cell r="C320" t="str">
            <v>소형(합판4회)</v>
          </cell>
          <cell r="D320">
            <v>60</v>
          </cell>
          <cell r="E320" t="str">
            <v>M2</v>
          </cell>
          <cell r="F320">
            <v>20132</v>
          </cell>
        </row>
        <row r="321">
          <cell r="B321" t="str">
            <v>종배수관부설</v>
          </cell>
          <cell r="C321" t="str">
            <v>D=600m/m</v>
          </cell>
          <cell r="D321">
            <v>395</v>
          </cell>
          <cell r="E321" t="str">
            <v>M</v>
          </cell>
          <cell r="F321">
            <v>39030</v>
          </cell>
        </row>
        <row r="322">
          <cell r="B322" t="str">
            <v>"</v>
          </cell>
          <cell r="C322" t="str">
            <v>D=1000m/m</v>
          </cell>
          <cell r="D322">
            <v>10</v>
          </cell>
          <cell r="E322" t="str">
            <v>M</v>
          </cell>
          <cell r="F322">
            <v>82599</v>
          </cell>
        </row>
        <row r="323">
          <cell r="B323" t="str">
            <v>모래부설</v>
          </cell>
          <cell r="D323">
            <v>57</v>
          </cell>
          <cell r="E323" t="str">
            <v>M3</v>
          </cell>
          <cell r="F323">
            <v>2641</v>
          </cell>
        </row>
        <row r="324">
          <cell r="B324" t="str">
            <v>5)암거공</v>
          </cell>
        </row>
        <row r="325">
          <cell r="B325" t="str">
            <v>콘크리트타설</v>
          </cell>
          <cell r="C325" t="str">
            <v>펌프카(철근)</v>
          </cell>
          <cell r="D325">
            <v>12965</v>
          </cell>
          <cell r="E325" t="str">
            <v>M3</v>
          </cell>
          <cell r="F325">
            <v>10342</v>
          </cell>
        </row>
        <row r="326">
          <cell r="B326" t="str">
            <v>콘크리트타설</v>
          </cell>
          <cell r="C326" t="str">
            <v>무근(진동기제외)</v>
          </cell>
          <cell r="D326">
            <v>1129</v>
          </cell>
          <cell r="E326" t="str">
            <v>M3</v>
          </cell>
          <cell r="F326">
            <v>20866</v>
          </cell>
        </row>
        <row r="327">
          <cell r="B327" t="str">
            <v>거푸집</v>
          </cell>
          <cell r="C327" t="str">
            <v>합판 3회</v>
          </cell>
          <cell r="D327">
            <v>23018</v>
          </cell>
          <cell r="E327" t="str">
            <v>M2</v>
          </cell>
          <cell r="F327">
            <v>19370</v>
          </cell>
        </row>
        <row r="328">
          <cell r="B328" t="str">
            <v>"</v>
          </cell>
          <cell r="C328" t="str">
            <v>합판 4회</v>
          </cell>
          <cell r="D328">
            <v>707</v>
          </cell>
          <cell r="E328" t="str">
            <v>M2</v>
          </cell>
          <cell r="F328">
            <v>16560</v>
          </cell>
        </row>
        <row r="329">
          <cell r="B329" t="str">
            <v>"</v>
          </cell>
          <cell r="C329" t="str">
            <v>합판 6회</v>
          </cell>
          <cell r="D329">
            <v>204</v>
          </cell>
          <cell r="E329" t="str">
            <v>M2</v>
          </cell>
          <cell r="F329">
            <v>13552</v>
          </cell>
        </row>
        <row r="330">
          <cell r="B330" t="str">
            <v>"</v>
          </cell>
          <cell r="C330" t="str">
            <v>코팅합판3회</v>
          </cell>
          <cell r="D330">
            <v>973</v>
          </cell>
          <cell r="E330" t="str">
            <v>M2</v>
          </cell>
          <cell r="F330">
            <v>20209</v>
          </cell>
        </row>
        <row r="331">
          <cell r="B331" t="str">
            <v>철근가공및조립</v>
          </cell>
          <cell r="C331" t="str">
            <v>복잡</v>
          </cell>
          <cell r="D331">
            <v>1707.9829999999999</v>
          </cell>
          <cell r="E331" t="str">
            <v>TON</v>
          </cell>
          <cell r="F331">
            <v>500487</v>
          </cell>
        </row>
        <row r="332">
          <cell r="B332" t="str">
            <v>비계공</v>
          </cell>
          <cell r="C332" t="str">
            <v>강관</v>
          </cell>
          <cell r="D332">
            <v>7966</v>
          </cell>
          <cell r="E332" t="str">
            <v>M2</v>
          </cell>
          <cell r="F332">
            <v>8976</v>
          </cell>
        </row>
        <row r="333">
          <cell r="B333" t="str">
            <v>동바리</v>
          </cell>
          <cell r="C333" t="str">
            <v>강관</v>
          </cell>
          <cell r="D333">
            <v>15032</v>
          </cell>
          <cell r="E333" t="str">
            <v>공M3</v>
          </cell>
          <cell r="F333">
            <v>7354</v>
          </cell>
        </row>
        <row r="334">
          <cell r="B334" t="str">
            <v>기초잡석</v>
          </cell>
          <cell r="D334">
            <v>341</v>
          </cell>
          <cell r="E334" t="str">
            <v>M3</v>
          </cell>
          <cell r="F334">
            <v>27482</v>
          </cell>
        </row>
        <row r="335">
          <cell r="B335" t="str">
            <v>뒷채움잡석</v>
          </cell>
          <cell r="D335">
            <v>20485</v>
          </cell>
          <cell r="E335" t="str">
            <v>M3</v>
          </cell>
          <cell r="F335">
            <v>8799</v>
          </cell>
        </row>
        <row r="336">
          <cell r="B336" t="str">
            <v>P.V.C PIPE</v>
          </cell>
          <cell r="C336" t="str">
            <v>D=100m/m</v>
          </cell>
          <cell r="D336">
            <v>128</v>
          </cell>
          <cell r="E336" t="str">
            <v>M</v>
          </cell>
          <cell r="F336">
            <v>2186</v>
          </cell>
        </row>
        <row r="337">
          <cell r="B337" t="str">
            <v>부직포설치</v>
          </cell>
          <cell r="D337">
            <v>116</v>
          </cell>
          <cell r="E337" t="str">
            <v>M2</v>
          </cell>
          <cell r="F337">
            <v>882</v>
          </cell>
        </row>
        <row r="338">
          <cell r="B338" t="str">
            <v>시공이음</v>
          </cell>
          <cell r="D338">
            <v>317</v>
          </cell>
          <cell r="E338" t="str">
            <v>M</v>
          </cell>
          <cell r="F338">
            <v>16695</v>
          </cell>
        </row>
        <row r="339">
          <cell r="B339" t="str">
            <v>다웰바설치공</v>
          </cell>
          <cell r="C339" t="str">
            <v>D25*600m/m</v>
          </cell>
          <cell r="D339">
            <v>96</v>
          </cell>
          <cell r="E339" t="str">
            <v>EA</v>
          </cell>
          <cell r="F339">
            <v>15798</v>
          </cell>
        </row>
        <row r="340">
          <cell r="B340" t="str">
            <v>스치로폴</v>
          </cell>
          <cell r="C340" t="str">
            <v>T=20m/m</v>
          </cell>
          <cell r="D340">
            <v>19</v>
          </cell>
          <cell r="E340" t="str">
            <v>M2</v>
          </cell>
          <cell r="F340">
            <v>2125</v>
          </cell>
        </row>
        <row r="341">
          <cell r="B341" t="str">
            <v>돌붙임</v>
          </cell>
          <cell r="D341">
            <v>962</v>
          </cell>
          <cell r="E341" t="str">
            <v>M2</v>
          </cell>
          <cell r="F341">
            <v>22077</v>
          </cell>
        </row>
        <row r="342">
          <cell r="B342" t="str">
            <v>아스팔트 코팅</v>
          </cell>
          <cell r="D342">
            <v>1263</v>
          </cell>
          <cell r="E342" t="str">
            <v>M2</v>
          </cell>
          <cell r="F342">
            <v>2935</v>
          </cell>
        </row>
        <row r="343">
          <cell r="B343" t="str">
            <v>6)기타공</v>
          </cell>
        </row>
        <row r="344">
          <cell r="B344" t="str">
            <v>가)집수정공</v>
          </cell>
        </row>
        <row r="345">
          <cell r="B345" t="str">
            <v>콘크리트타설</v>
          </cell>
          <cell r="C345" t="str">
            <v>소형</v>
          </cell>
          <cell r="D345">
            <v>44</v>
          </cell>
          <cell r="E345" t="str">
            <v>M3</v>
          </cell>
          <cell r="F345">
            <v>32933</v>
          </cell>
        </row>
        <row r="346">
          <cell r="B346" t="str">
            <v>거푸집</v>
          </cell>
          <cell r="C346" t="str">
            <v>소형(합판4회)</v>
          </cell>
          <cell r="D346">
            <v>384</v>
          </cell>
          <cell r="E346" t="str">
            <v>M2</v>
          </cell>
          <cell r="F346">
            <v>20132</v>
          </cell>
        </row>
        <row r="347">
          <cell r="B347" t="str">
            <v>배수관</v>
          </cell>
          <cell r="C347" t="str">
            <v>P.V.C D=200m/m</v>
          </cell>
          <cell r="D347">
            <v>2</v>
          </cell>
          <cell r="E347" t="str">
            <v>M</v>
          </cell>
          <cell r="F347">
            <v>8279</v>
          </cell>
        </row>
        <row r="348">
          <cell r="B348" t="str">
            <v>집수정뚜껑</v>
          </cell>
          <cell r="C348" t="str">
            <v>1000*600m/m</v>
          </cell>
          <cell r="D348">
            <v>14</v>
          </cell>
          <cell r="E348" t="str">
            <v>EA</v>
          </cell>
          <cell r="F348">
            <v>56234</v>
          </cell>
        </row>
        <row r="349">
          <cell r="B349" t="str">
            <v>"</v>
          </cell>
          <cell r="C349" t="str">
            <v>1130*780m/m</v>
          </cell>
          <cell r="D349">
            <v>6</v>
          </cell>
          <cell r="E349" t="str">
            <v>EA</v>
          </cell>
          <cell r="F349">
            <v>62892</v>
          </cell>
        </row>
        <row r="350">
          <cell r="B350" t="str">
            <v>철근가공및조립</v>
          </cell>
          <cell r="C350" t="str">
            <v>간단</v>
          </cell>
          <cell r="D350">
            <v>0.15</v>
          </cell>
          <cell r="E350" t="str">
            <v>TON</v>
          </cell>
          <cell r="F350">
            <v>289630</v>
          </cell>
        </row>
        <row r="351">
          <cell r="B351" t="str">
            <v>나)도수로공</v>
          </cell>
        </row>
        <row r="352">
          <cell r="B352" t="str">
            <v>콘크리트타설</v>
          </cell>
          <cell r="C352" t="str">
            <v>소형</v>
          </cell>
          <cell r="D352">
            <v>52</v>
          </cell>
          <cell r="E352" t="str">
            <v>M3</v>
          </cell>
          <cell r="F352">
            <v>32933</v>
          </cell>
        </row>
        <row r="353">
          <cell r="B353" t="str">
            <v>거푸집</v>
          </cell>
          <cell r="C353" t="str">
            <v>소형(합판4회)</v>
          </cell>
          <cell r="D353">
            <v>401</v>
          </cell>
          <cell r="E353" t="str">
            <v>M2</v>
          </cell>
          <cell r="F353">
            <v>20132</v>
          </cell>
        </row>
        <row r="354">
          <cell r="B354" t="str">
            <v>철근가공및조립</v>
          </cell>
          <cell r="C354" t="str">
            <v>보통</v>
          </cell>
          <cell r="D354">
            <v>2.4009999999999998</v>
          </cell>
          <cell r="E354" t="str">
            <v>TON</v>
          </cell>
          <cell r="F354">
            <v>398951</v>
          </cell>
        </row>
        <row r="355">
          <cell r="B355" t="str">
            <v>7)낙차공</v>
          </cell>
        </row>
        <row r="356">
          <cell r="B356" t="str">
            <v>콘크리트타설</v>
          </cell>
          <cell r="C356" t="str">
            <v>철근(펌푸카)</v>
          </cell>
          <cell r="D356">
            <v>800</v>
          </cell>
          <cell r="E356" t="str">
            <v>M3</v>
          </cell>
          <cell r="F356">
            <v>10342</v>
          </cell>
        </row>
        <row r="357">
          <cell r="B357" t="str">
            <v>"</v>
          </cell>
          <cell r="C357" t="str">
            <v>무근(진동기제외)</v>
          </cell>
          <cell r="D357">
            <v>143</v>
          </cell>
          <cell r="E357" t="str">
            <v>M3</v>
          </cell>
          <cell r="F357">
            <v>20866</v>
          </cell>
        </row>
        <row r="358">
          <cell r="B358" t="str">
            <v>거푸집</v>
          </cell>
          <cell r="C358" t="str">
            <v>합판 3회</v>
          </cell>
          <cell r="D358">
            <v>2767</v>
          </cell>
          <cell r="E358" t="str">
            <v>M2</v>
          </cell>
          <cell r="F358">
            <v>19370</v>
          </cell>
        </row>
        <row r="359">
          <cell r="B359" t="str">
            <v>철근가공및조립</v>
          </cell>
          <cell r="C359" t="str">
            <v>보통</v>
          </cell>
          <cell r="D359">
            <v>19.324999999999999</v>
          </cell>
          <cell r="E359" t="str">
            <v>TON</v>
          </cell>
          <cell r="F359">
            <v>398951</v>
          </cell>
        </row>
        <row r="360">
          <cell r="A360" t="str">
            <v>3)</v>
          </cell>
          <cell r="B360" t="str">
            <v>구조물공</v>
          </cell>
        </row>
        <row r="361">
          <cell r="B361" t="str">
            <v>1)옹벽공</v>
          </cell>
        </row>
        <row r="362">
          <cell r="B362" t="str">
            <v>콘크리트타설</v>
          </cell>
          <cell r="C362" t="str">
            <v>철근(펌푸카)</v>
          </cell>
          <cell r="D362">
            <v>274</v>
          </cell>
          <cell r="E362" t="str">
            <v>M3</v>
          </cell>
          <cell r="F362">
            <v>10342</v>
          </cell>
        </row>
        <row r="363">
          <cell r="B363" t="str">
            <v>"</v>
          </cell>
          <cell r="C363" t="str">
            <v>무근(진동기제외)</v>
          </cell>
          <cell r="D363">
            <v>36</v>
          </cell>
          <cell r="E363" t="str">
            <v>M3</v>
          </cell>
          <cell r="F363">
            <v>20866</v>
          </cell>
        </row>
        <row r="364">
          <cell r="B364" t="str">
            <v>거푸집</v>
          </cell>
          <cell r="C364" t="str">
            <v>코팅(합판3회)</v>
          </cell>
          <cell r="D364">
            <v>337</v>
          </cell>
          <cell r="E364" t="str">
            <v>M2</v>
          </cell>
          <cell r="F364">
            <v>20209</v>
          </cell>
        </row>
        <row r="365">
          <cell r="B365" t="str">
            <v>"</v>
          </cell>
          <cell r="C365" t="str">
            <v>합판 3회</v>
          </cell>
          <cell r="D365">
            <v>346</v>
          </cell>
          <cell r="E365" t="str">
            <v>M2</v>
          </cell>
          <cell r="F365">
            <v>19370</v>
          </cell>
        </row>
        <row r="366">
          <cell r="B366" t="str">
            <v>"</v>
          </cell>
          <cell r="C366" t="str">
            <v>합판 4회</v>
          </cell>
          <cell r="D366">
            <v>85</v>
          </cell>
          <cell r="E366" t="str">
            <v>M2</v>
          </cell>
          <cell r="F366">
            <v>16560</v>
          </cell>
        </row>
        <row r="367">
          <cell r="B367" t="str">
            <v>비계공</v>
          </cell>
          <cell r="C367" t="str">
            <v>강관</v>
          </cell>
          <cell r="D367">
            <v>406</v>
          </cell>
          <cell r="E367" t="str">
            <v>M2</v>
          </cell>
          <cell r="F367">
            <v>8976</v>
          </cell>
        </row>
        <row r="368">
          <cell r="B368" t="str">
            <v>부직포설치</v>
          </cell>
          <cell r="D368">
            <v>135</v>
          </cell>
          <cell r="E368" t="str">
            <v>M2</v>
          </cell>
          <cell r="F368">
            <v>882</v>
          </cell>
        </row>
        <row r="369">
          <cell r="B369" t="str">
            <v>철근가공및조립</v>
          </cell>
          <cell r="C369" t="str">
            <v>보통</v>
          </cell>
          <cell r="D369">
            <v>1.1839999999999999</v>
          </cell>
          <cell r="E369" t="str">
            <v>TON</v>
          </cell>
          <cell r="F369">
            <v>398951</v>
          </cell>
        </row>
        <row r="370">
          <cell r="B370" t="str">
            <v>"</v>
          </cell>
          <cell r="C370" t="str">
            <v>복잡</v>
          </cell>
          <cell r="D370">
            <v>17.082999999999998</v>
          </cell>
          <cell r="E370" t="str">
            <v>TON</v>
          </cell>
          <cell r="F370">
            <v>500487</v>
          </cell>
        </row>
        <row r="371">
          <cell r="B371" t="str">
            <v>스치로폴</v>
          </cell>
          <cell r="C371" t="str">
            <v>T=20m/m</v>
          </cell>
          <cell r="D371">
            <v>22</v>
          </cell>
          <cell r="E371" t="str">
            <v>M2</v>
          </cell>
          <cell r="F371">
            <v>2125</v>
          </cell>
        </row>
        <row r="372">
          <cell r="B372" t="str">
            <v>DOWEL-BAR 설치공</v>
          </cell>
          <cell r="C372" t="str">
            <v>D25*500m/m</v>
          </cell>
          <cell r="D372">
            <v>49</v>
          </cell>
          <cell r="E372" t="str">
            <v>EA</v>
          </cell>
          <cell r="F372">
            <v>6801</v>
          </cell>
        </row>
        <row r="373">
          <cell r="B373" t="str">
            <v>충진제</v>
          </cell>
          <cell r="D373">
            <v>83</v>
          </cell>
          <cell r="E373" t="str">
            <v>M</v>
          </cell>
          <cell r="F373">
            <v>1029</v>
          </cell>
        </row>
        <row r="374">
          <cell r="B374" t="str">
            <v>P.V.C PIPE</v>
          </cell>
          <cell r="C374" t="str">
            <v>D=100m/m</v>
          </cell>
          <cell r="D374">
            <v>16</v>
          </cell>
          <cell r="E374" t="str">
            <v>M</v>
          </cell>
          <cell r="F374">
            <v>2186</v>
          </cell>
        </row>
        <row r="375">
          <cell r="B375" t="str">
            <v>뒷채움잡석</v>
          </cell>
          <cell r="D375">
            <v>30</v>
          </cell>
          <cell r="E375" t="str">
            <v>M3</v>
          </cell>
          <cell r="F375">
            <v>5964</v>
          </cell>
        </row>
        <row r="376">
          <cell r="B376" t="str">
            <v>2)GABION옹벽</v>
          </cell>
        </row>
        <row r="377">
          <cell r="B377" t="str">
            <v>GABION 옹벽</v>
          </cell>
          <cell r="D377">
            <v>18938</v>
          </cell>
          <cell r="E377" t="str">
            <v>M3</v>
          </cell>
          <cell r="F377">
            <v>56216</v>
          </cell>
        </row>
        <row r="378">
          <cell r="B378" t="str">
            <v>부직포설치</v>
          </cell>
          <cell r="D378">
            <v>6867</v>
          </cell>
          <cell r="E378" t="str">
            <v>M2</v>
          </cell>
          <cell r="F378">
            <v>1690</v>
          </cell>
        </row>
        <row r="379">
          <cell r="B379" t="str">
            <v>3)침사지</v>
          </cell>
        </row>
        <row r="380">
          <cell r="B380" t="str">
            <v>콘크리트타설</v>
          </cell>
          <cell r="C380" t="str">
            <v>철근(진동기포함)</v>
          </cell>
          <cell r="D380">
            <v>75</v>
          </cell>
          <cell r="E380" t="str">
            <v>M3</v>
          </cell>
          <cell r="F380">
            <v>23242</v>
          </cell>
        </row>
        <row r="381">
          <cell r="B381" t="str">
            <v>거푸집</v>
          </cell>
          <cell r="C381" t="str">
            <v>합판4회</v>
          </cell>
          <cell r="D381">
            <v>460</v>
          </cell>
          <cell r="E381" t="str">
            <v>M2</v>
          </cell>
          <cell r="F381">
            <v>16560</v>
          </cell>
        </row>
        <row r="382">
          <cell r="B382" t="str">
            <v>"</v>
          </cell>
          <cell r="C382" t="str">
            <v>합판6회</v>
          </cell>
          <cell r="D382">
            <v>7</v>
          </cell>
          <cell r="E382" t="str">
            <v>M2</v>
          </cell>
          <cell r="F382">
            <v>13552</v>
          </cell>
        </row>
        <row r="383">
          <cell r="B383" t="str">
            <v>비계공</v>
          </cell>
          <cell r="C383" t="str">
            <v>강관</v>
          </cell>
          <cell r="D383">
            <v>112</v>
          </cell>
          <cell r="E383" t="str">
            <v>M2</v>
          </cell>
          <cell r="F383">
            <v>8976</v>
          </cell>
        </row>
        <row r="384">
          <cell r="B384" t="str">
            <v>철근가공및조립</v>
          </cell>
          <cell r="C384" t="str">
            <v>보통</v>
          </cell>
          <cell r="D384">
            <v>7.4109999999999996</v>
          </cell>
          <cell r="E384" t="str">
            <v>TON</v>
          </cell>
          <cell r="F384">
            <v>398951</v>
          </cell>
        </row>
        <row r="385">
          <cell r="B385" t="str">
            <v>구조물터파기</v>
          </cell>
          <cell r="C385" t="str">
            <v>토사</v>
          </cell>
          <cell r="D385">
            <v>568</v>
          </cell>
          <cell r="E385" t="str">
            <v>M3</v>
          </cell>
          <cell r="F385">
            <v>3583</v>
          </cell>
        </row>
        <row r="386">
          <cell r="B386" t="str">
            <v>되메우기</v>
          </cell>
          <cell r="D386">
            <v>316</v>
          </cell>
          <cell r="E386" t="str">
            <v>M3</v>
          </cell>
          <cell r="F386">
            <v>1123</v>
          </cell>
        </row>
        <row r="387">
          <cell r="B387" t="str">
            <v>모래부설</v>
          </cell>
          <cell r="D387">
            <v>10</v>
          </cell>
          <cell r="E387" t="str">
            <v>M3</v>
          </cell>
          <cell r="F387">
            <v>2641</v>
          </cell>
        </row>
        <row r="388">
          <cell r="B388" t="str">
            <v>잡석부설</v>
          </cell>
          <cell r="D388">
            <v>10</v>
          </cell>
          <cell r="E388" t="str">
            <v>M3</v>
          </cell>
          <cell r="F388">
            <v>27482</v>
          </cell>
        </row>
        <row r="389">
          <cell r="A389" t="str">
            <v>4)</v>
          </cell>
          <cell r="B389" t="str">
            <v>포 장 공</v>
          </cell>
        </row>
        <row r="390">
          <cell r="B390" t="str">
            <v>표층포설</v>
          </cell>
          <cell r="C390" t="str">
            <v>T=5cm</v>
          </cell>
          <cell r="D390">
            <v>613</v>
          </cell>
          <cell r="E390" t="str">
            <v>a</v>
          </cell>
          <cell r="F390">
            <v>55954</v>
          </cell>
        </row>
        <row r="391">
          <cell r="B391" t="str">
            <v>기층포설</v>
          </cell>
          <cell r="C391" t="str">
            <v>T=10cm</v>
          </cell>
          <cell r="D391">
            <v>599</v>
          </cell>
          <cell r="E391" t="str">
            <v>a</v>
          </cell>
          <cell r="F391">
            <v>64243</v>
          </cell>
        </row>
        <row r="392">
          <cell r="B392" t="str">
            <v>택코팅운반</v>
          </cell>
          <cell r="D392">
            <v>94</v>
          </cell>
          <cell r="E392" t="str">
            <v>D/M</v>
          </cell>
          <cell r="F392">
            <v>3567</v>
          </cell>
        </row>
        <row r="393">
          <cell r="B393" t="str">
            <v>"  포설</v>
          </cell>
          <cell r="C393" t="str">
            <v>RSC-4</v>
          </cell>
          <cell r="D393">
            <v>614</v>
          </cell>
          <cell r="E393" t="str">
            <v>a</v>
          </cell>
          <cell r="F393">
            <v>9195</v>
          </cell>
        </row>
        <row r="394">
          <cell r="B394" t="str">
            <v>프라임코팅운반</v>
          </cell>
          <cell r="D394">
            <v>245</v>
          </cell>
          <cell r="E394" t="str">
            <v>D/M</v>
          </cell>
          <cell r="F394">
            <v>3567</v>
          </cell>
        </row>
        <row r="395">
          <cell r="B395" t="str">
            <v>"    포설</v>
          </cell>
          <cell r="C395" t="str">
            <v>MC-1</v>
          </cell>
          <cell r="D395">
            <v>600</v>
          </cell>
          <cell r="E395" t="str">
            <v>a</v>
          </cell>
          <cell r="F395">
            <v>13440</v>
          </cell>
        </row>
        <row r="396">
          <cell r="B396" t="str">
            <v>선택층생산및운반</v>
          </cell>
          <cell r="D396">
            <v>18323</v>
          </cell>
          <cell r="E396" t="str">
            <v>M3</v>
          </cell>
          <cell r="F396">
            <v>9065</v>
          </cell>
        </row>
        <row r="397">
          <cell r="B397" t="str">
            <v>" 포설및다짐</v>
          </cell>
          <cell r="C397" t="str">
            <v>T=30cm</v>
          </cell>
          <cell r="D397">
            <v>18323</v>
          </cell>
          <cell r="E397" t="str">
            <v>M3</v>
          </cell>
          <cell r="F397">
            <v>2090</v>
          </cell>
        </row>
        <row r="398">
          <cell r="B398" t="str">
            <v>보조기층생산및운반</v>
          </cell>
          <cell r="D398">
            <v>21477</v>
          </cell>
          <cell r="E398" t="str">
            <v>M3</v>
          </cell>
          <cell r="F398">
            <v>9268</v>
          </cell>
        </row>
        <row r="399">
          <cell r="B399" t="str">
            <v>"  포설및다짐</v>
          </cell>
          <cell r="C399" t="str">
            <v>T=30cm</v>
          </cell>
          <cell r="D399">
            <v>21477</v>
          </cell>
          <cell r="E399" t="str">
            <v>M3</v>
          </cell>
          <cell r="F399">
            <v>2280</v>
          </cell>
        </row>
        <row r="400">
          <cell r="B400" t="str">
            <v>노견토생산및운반</v>
          </cell>
          <cell r="D400">
            <v>864</v>
          </cell>
          <cell r="E400" t="str">
            <v>M3</v>
          </cell>
          <cell r="F400">
            <v>8522</v>
          </cell>
        </row>
        <row r="401">
          <cell r="B401" t="str">
            <v>" 포설및다짐</v>
          </cell>
          <cell r="C401" t="str">
            <v>T=15cm</v>
          </cell>
          <cell r="D401">
            <v>864</v>
          </cell>
          <cell r="E401" t="str">
            <v>M3</v>
          </cell>
          <cell r="F401">
            <v>6535</v>
          </cell>
        </row>
        <row r="402">
          <cell r="B402" t="str">
            <v>콘크리트포장</v>
          </cell>
          <cell r="C402" t="str">
            <v>부체도로</v>
          </cell>
          <cell r="D402">
            <v>60</v>
          </cell>
          <cell r="E402" t="str">
            <v>M3</v>
          </cell>
          <cell r="F402">
            <v>4475</v>
          </cell>
        </row>
        <row r="403">
          <cell r="B403" t="str">
            <v>비닐깔기</v>
          </cell>
          <cell r="D403">
            <v>300</v>
          </cell>
          <cell r="E403" t="str">
            <v>M2</v>
          </cell>
          <cell r="F403">
            <v>413</v>
          </cell>
        </row>
        <row r="404">
          <cell r="B404" t="str">
            <v>줄눈</v>
          </cell>
          <cell r="C404" t="str">
            <v>절단</v>
          </cell>
          <cell r="D404">
            <v>50</v>
          </cell>
          <cell r="E404" t="str">
            <v>M</v>
          </cell>
          <cell r="F404">
            <v>1594</v>
          </cell>
        </row>
        <row r="405">
          <cell r="B405" t="str">
            <v>크랏샤설치및해체</v>
          </cell>
          <cell r="D405">
            <v>1</v>
          </cell>
          <cell r="E405" t="str">
            <v>식</v>
          </cell>
          <cell r="F405">
            <v>19474695</v>
          </cell>
        </row>
        <row r="406">
          <cell r="A406" t="str">
            <v>5)</v>
          </cell>
          <cell r="B406" t="str">
            <v>터널공</v>
          </cell>
        </row>
        <row r="407">
          <cell r="B407" t="str">
            <v>1)굴  착</v>
          </cell>
        </row>
        <row r="408">
          <cell r="B408" t="str">
            <v>전단면굴착</v>
          </cell>
          <cell r="C408" t="str">
            <v>TYPE-I</v>
          </cell>
          <cell r="D408">
            <v>33921</v>
          </cell>
          <cell r="E408" t="str">
            <v>M3</v>
          </cell>
          <cell r="F408">
            <v>22449</v>
          </cell>
        </row>
        <row r="409">
          <cell r="B409" t="str">
            <v>"</v>
          </cell>
          <cell r="C409" t="str">
            <v>TYPE-II</v>
          </cell>
          <cell r="D409">
            <v>41748</v>
          </cell>
          <cell r="E409" t="str">
            <v>M3</v>
          </cell>
          <cell r="F409">
            <v>24514</v>
          </cell>
        </row>
        <row r="410">
          <cell r="B410" t="str">
            <v>반단면굴착</v>
          </cell>
          <cell r="C410" t="str">
            <v>TYPE-III(상부)</v>
          </cell>
          <cell r="D410">
            <v>9318</v>
          </cell>
          <cell r="E410" t="str">
            <v>M3</v>
          </cell>
          <cell r="F410">
            <v>36857</v>
          </cell>
        </row>
        <row r="411">
          <cell r="B411" t="str">
            <v>"</v>
          </cell>
          <cell r="C411" t="str">
            <v>"   (하부)</v>
          </cell>
          <cell r="D411">
            <v>7885</v>
          </cell>
          <cell r="E411" t="str">
            <v>M3</v>
          </cell>
          <cell r="F411">
            <v>22404</v>
          </cell>
        </row>
        <row r="412">
          <cell r="B412" t="str">
            <v>"</v>
          </cell>
          <cell r="C412" t="str">
            <v>TYPE-IV(상부)</v>
          </cell>
          <cell r="D412">
            <v>17664</v>
          </cell>
          <cell r="E412" t="str">
            <v>M3</v>
          </cell>
          <cell r="F412">
            <v>39827</v>
          </cell>
        </row>
        <row r="413">
          <cell r="B413" t="str">
            <v>"</v>
          </cell>
          <cell r="C413" t="str">
            <v>"  (하부)</v>
          </cell>
          <cell r="D413">
            <v>14913</v>
          </cell>
          <cell r="E413" t="str">
            <v>M3</v>
          </cell>
          <cell r="F413">
            <v>24006</v>
          </cell>
        </row>
        <row r="414">
          <cell r="B414" t="str">
            <v>부분분할굴착</v>
          </cell>
          <cell r="C414" t="str">
            <v>TYPE-V(①단면)</v>
          </cell>
          <cell r="D414">
            <v>911</v>
          </cell>
          <cell r="E414" t="str">
            <v>M3</v>
          </cell>
          <cell r="F414">
            <v>60152</v>
          </cell>
        </row>
        <row r="415">
          <cell r="B415" t="str">
            <v>"</v>
          </cell>
          <cell r="C415" t="str">
            <v>" (②단면)</v>
          </cell>
          <cell r="D415">
            <v>601</v>
          </cell>
          <cell r="E415" t="str">
            <v>M3</v>
          </cell>
          <cell r="F415">
            <v>77347</v>
          </cell>
        </row>
        <row r="416">
          <cell r="B416" t="str">
            <v>"</v>
          </cell>
          <cell r="C416" t="str">
            <v>TYPE-V(하부)</v>
          </cell>
          <cell r="D416">
            <v>1255</v>
          </cell>
          <cell r="E416" t="str">
            <v>M3</v>
          </cell>
          <cell r="F416">
            <v>36338</v>
          </cell>
        </row>
        <row r="417">
          <cell r="B417" t="str">
            <v>반단면굴착</v>
          </cell>
          <cell r="C417" t="str">
            <v>비상주차대(상부)</v>
          </cell>
          <cell r="D417">
            <v>3928</v>
          </cell>
          <cell r="E417" t="str">
            <v>M3</v>
          </cell>
          <cell r="F417">
            <v>34675</v>
          </cell>
        </row>
        <row r="418">
          <cell r="B418" t="str">
            <v>"</v>
          </cell>
          <cell r="C418" t="str">
            <v>"    (하부)</v>
          </cell>
          <cell r="D418">
            <v>2935</v>
          </cell>
          <cell r="E418" t="str">
            <v>M3</v>
          </cell>
          <cell r="F418">
            <v>25062</v>
          </cell>
        </row>
        <row r="419">
          <cell r="B419" t="str">
            <v>2)버럭처리</v>
          </cell>
        </row>
        <row r="420">
          <cell r="B420" t="str">
            <v>전단면버럭처리</v>
          </cell>
          <cell r="C420" t="str">
            <v>TYPE-I</v>
          </cell>
          <cell r="D420">
            <v>33921</v>
          </cell>
          <cell r="E420" t="str">
            <v>M3</v>
          </cell>
          <cell r="F420">
            <v>11101</v>
          </cell>
        </row>
        <row r="421">
          <cell r="B421" t="str">
            <v>전단면버럭처리</v>
          </cell>
          <cell r="C421" t="str">
            <v>TYPE-II</v>
          </cell>
          <cell r="D421">
            <v>41748</v>
          </cell>
          <cell r="E421" t="str">
            <v>M3</v>
          </cell>
          <cell r="F421">
            <v>10081</v>
          </cell>
        </row>
        <row r="422">
          <cell r="B422" t="str">
            <v>반단면버럭처리</v>
          </cell>
          <cell r="C422" t="str">
            <v>TYPE-III(상부)</v>
          </cell>
          <cell r="D422">
            <v>9318</v>
          </cell>
          <cell r="E422" t="str">
            <v>M3</v>
          </cell>
          <cell r="F422">
            <v>10942</v>
          </cell>
        </row>
        <row r="423">
          <cell r="B423" t="str">
            <v>"</v>
          </cell>
          <cell r="C423" t="str">
            <v>"   (하부)</v>
          </cell>
          <cell r="D423">
            <v>7885</v>
          </cell>
          <cell r="E423" t="str">
            <v>M3</v>
          </cell>
          <cell r="F423">
            <v>8735</v>
          </cell>
        </row>
        <row r="424">
          <cell r="B424" t="str">
            <v>"</v>
          </cell>
          <cell r="C424" t="str">
            <v>TYPE-IV(상부)</v>
          </cell>
          <cell r="D424">
            <v>17664</v>
          </cell>
          <cell r="E424" t="str">
            <v>M3</v>
          </cell>
          <cell r="F424">
            <v>12870</v>
          </cell>
        </row>
        <row r="425">
          <cell r="B425" t="str">
            <v>"</v>
          </cell>
          <cell r="C425" t="str">
            <v>"  (하부)</v>
          </cell>
          <cell r="D425">
            <v>14913</v>
          </cell>
          <cell r="E425" t="str">
            <v>M3</v>
          </cell>
          <cell r="F425">
            <v>10568</v>
          </cell>
        </row>
        <row r="426">
          <cell r="B426" t="str">
            <v>부분분할버럭처리</v>
          </cell>
          <cell r="C426" t="str">
            <v>TYPE-V(①단면)</v>
          </cell>
          <cell r="D426">
            <v>911</v>
          </cell>
          <cell r="E426" t="str">
            <v>M3</v>
          </cell>
          <cell r="F426">
            <v>15426</v>
          </cell>
        </row>
        <row r="427">
          <cell r="B427" t="str">
            <v>"</v>
          </cell>
          <cell r="C427" t="str">
            <v>" (②단면)</v>
          </cell>
          <cell r="D427">
            <v>601</v>
          </cell>
          <cell r="E427" t="str">
            <v>M3</v>
          </cell>
          <cell r="F427">
            <v>18993</v>
          </cell>
        </row>
        <row r="428">
          <cell r="B428" t="str">
            <v>"</v>
          </cell>
          <cell r="C428" t="str">
            <v>" (하부)</v>
          </cell>
          <cell r="D428">
            <v>1255</v>
          </cell>
          <cell r="E428" t="str">
            <v>M3</v>
          </cell>
          <cell r="F428">
            <v>12071</v>
          </cell>
        </row>
        <row r="429">
          <cell r="B429" t="str">
            <v>반단면버럭처리</v>
          </cell>
          <cell r="C429" t="str">
            <v>비상주차대(상부)</v>
          </cell>
          <cell r="D429">
            <v>3928</v>
          </cell>
          <cell r="E429" t="str">
            <v>M3</v>
          </cell>
          <cell r="F429">
            <v>13520</v>
          </cell>
        </row>
        <row r="430">
          <cell r="B430" t="str">
            <v>"</v>
          </cell>
          <cell r="C430" t="str">
            <v>"     (하부)</v>
          </cell>
          <cell r="D430">
            <v>2935</v>
          </cell>
          <cell r="E430" t="str">
            <v>M3</v>
          </cell>
          <cell r="F430">
            <v>11213</v>
          </cell>
        </row>
        <row r="431">
          <cell r="B431" t="str">
            <v>3)숏크리트공</v>
          </cell>
        </row>
        <row r="432">
          <cell r="B432" t="str">
            <v>숏크리트</v>
          </cell>
          <cell r="C432" t="str">
            <v>TYPE-I</v>
          </cell>
          <cell r="D432">
            <v>2069</v>
          </cell>
          <cell r="E432" t="str">
            <v>M3</v>
          </cell>
          <cell r="F432">
            <v>321881</v>
          </cell>
        </row>
        <row r="433">
          <cell r="B433" t="str">
            <v>"</v>
          </cell>
          <cell r="C433" t="str">
            <v>TYPE-II</v>
          </cell>
          <cell r="D433">
            <v>2546</v>
          </cell>
          <cell r="E433" t="str">
            <v>M3</v>
          </cell>
          <cell r="F433">
            <v>413775</v>
          </cell>
        </row>
        <row r="434">
          <cell r="B434" t="str">
            <v>"</v>
          </cell>
          <cell r="C434" t="str">
            <v>TYPE-III</v>
          </cell>
          <cell r="D434">
            <v>1315</v>
          </cell>
          <cell r="E434" t="str">
            <v>M3</v>
          </cell>
          <cell r="F434">
            <v>461023</v>
          </cell>
        </row>
        <row r="435">
          <cell r="B435" t="str">
            <v>"</v>
          </cell>
          <cell r="C435" t="str">
            <v>TYPE-IV</v>
          </cell>
          <cell r="D435">
            <v>3006</v>
          </cell>
          <cell r="E435" t="str">
            <v>M3</v>
          </cell>
          <cell r="F435">
            <v>432841</v>
          </cell>
        </row>
        <row r="436">
          <cell r="B436" t="str">
            <v>"</v>
          </cell>
          <cell r="C436" t="str">
            <v>TYPE-V</v>
          </cell>
          <cell r="D436">
            <v>248</v>
          </cell>
          <cell r="E436" t="str">
            <v>M3</v>
          </cell>
          <cell r="F436">
            <v>605952</v>
          </cell>
        </row>
        <row r="437">
          <cell r="B437" t="str">
            <v>"</v>
          </cell>
          <cell r="C437" t="str">
            <v>비상주차대</v>
          </cell>
          <cell r="D437">
            <v>562</v>
          </cell>
          <cell r="E437" t="str">
            <v>M3</v>
          </cell>
          <cell r="F437">
            <v>451736</v>
          </cell>
        </row>
        <row r="438">
          <cell r="B438" t="str">
            <v>숏크리트버럭처리</v>
          </cell>
          <cell r="D438">
            <v>1319</v>
          </cell>
          <cell r="E438" t="str">
            <v>M3</v>
          </cell>
          <cell r="F438">
            <v>9016</v>
          </cell>
        </row>
        <row r="439">
          <cell r="B439" t="str">
            <v>4)와이어매쉬설치</v>
          </cell>
          <cell r="C439" t="str">
            <v>D=4.8*100*100m/m</v>
          </cell>
          <cell r="D439">
            <v>44030</v>
          </cell>
          <cell r="E439" t="str">
            <v>M2</v>
          </cell>
          <cell r="F439">
            <v>1693</v>
          </cell>
        </row>
        <row r="440">
          <cell r="B440" t="str">
            <v>5)ROCK BOLT공</v>
          </cell>
        </row>
        <row r="441">
          <cell r="B441" t="str">
            <v>ROCK BOLT</v>
          </cell>
          <cell r="C441" t="str">
            <v>TYPE-I(상부)</v>
          </cell>
          <cell r="D441">
            <v>156</v>
          </cell>
          <cell r="E441" t="str">
            <v>SET</v>
          </cell>
          <cell r="F441">
            <v>382499</v>
          </cell>
        </row>
        <row r="442">
          <cell r="B442" t="str">
            <v>"</v>
          </cell>
          <cell r="C442" t="str">
            <v>" (하부)</v>
          </cell>
          <cell r="D442">
            <v>156</v>
          </cell>
          <cell r="E442" t="str">
            <v>SET</v>
          </cell>
          <cell r="F442">
            <v>382499</v>
          </cell>
        </row>
        <row r="443">
          <cell r="B443" t="str">
            <v>"</v>
          </cell>
          <cell r="C443" t="str">
            <v>TYPE-II(상부)</v>
          </cell>
          <cell r="D443">
            <v>2520</v>
          </cell>
          <cell r="E443" t="str">
            <v>SET</v>
          </cell>
          <cell r="F443">
            <v>156077</v>
          </cell>
        </row>
        <row r="444">
          <cell r="B444" t="str">
            <v>"</v>
          </cell>
          <cell r="C444" t="str">
            <v>"  (하부)</v>
          </cell>
          <cell r="D444">
            <v>240</v>
          </cell>
          <cell r="E444" t="str">
            <v>SET</v>
          </cell>
          <cell r="F444">
            <v>157038</v>
          </cell>
        </row>
        <row r="445">
          <cell r="B445" t="str">
            <v>"</v>
          </cell>
          <cell r="C445" t="str">
            <v>TYPE-III(상부)</v>
          </cell>
          <cell r="D445">
            <v>1365</v>
          </cell>
          <cell r="E445" t="str">
            <v>SET</v>
          </cell>
          <cell r="F445">
            <v>115095</v>
          </cell>
        </row>
        <row r="446">
          <cell r="B446" t="str">
            <v>"</v>
          </cell>
          <cell r="C446" t="str">
            <v>"   (하부)</v>
          </cell>
          <cell r="D446">
            <v>521</v>
          </cell>
          <cell r="E446" t="str">
            <v>SET</v>
          </cell>
          <cell r="F446">
            <v>152926</v>
          </cell>
        </row>
        <row r="447">
          <cell r="B447" t="str">
            <v>"</v>
          </cell>
          <cell r="C447" t="str">
            <v>TYPE-IV(상부)</v>
          </cell>
          <cell r="D447">
            <v>3176</v>
          </cell>
          <cell r="E447" t="str">
            <v>SET</v>
          </cell>
          <cell r="F447">
            <v>105539</v>
          </cell>
        </row>
        <row r="448">
          <cell r="B448" t="str">
            <v>"</v>
          </cell>
          <cell r="C448" t="str">
            <v>"  (하부)</v>
          </cell>
          <cell r="D448">
            <v>1209</v>
          </cell>
          <cell r="E448" t="str">
            <v>SET</v>
          </cell>
          <cell r="F448">
            <v>142693</v>
          </cell>
        </row>
        <row r="449">
          <cell r="B449" t="str">
            <v>"</v>
          </cell>
          <cell r="C449" t="str">
            <v>TYPE-V(상부)</v>
          </cell>
          <cell r="D449">
            <v>150</v>
          </cell>
          <cell r="E449" t="str">
            <v>SET</v>
          </cell>
          <cell r="F449">
            <v>113128</v>
          </cell>
        </row>
        <row r="450">
          <cell r="B450" t="str">
            <v>"</v>
          </cell>
          <cell r="C450" t="str">
            <v>" (하부)</v>
          </cell>
          <cell r="D450">
            <v>544</v>
          </cell>
          <cell r="E450" t="str">
            <v>SET</v>
          </cell>
          <cell r="F450">
            <v>132256</v>
          </cell>
        </row>
        <row r="451">
          <cell r="B451" t="str">
            <v>"</v>
          </cell>
          <cell r="C451" t="str">
            <v>비상주차대(상부)</v>
          </cell>
          <cell r="D451">
            <v>638</v>
          </cell>
          <cell r="E451" t="str">
            <v>SET</v>
          </cell>
          <cell r="F451">
            <v>118361</v>
          </cell>
        </row>
        <row r="452">
          <cell r="B452" t="str">
            <v>"</v>
          </cell>
          <cell r="C452" t="str">
            <v>"     (하부)</v>
          </cell>
          <cell r="D452">
            <v>166</v>
          </cell>
          <cell r="E452" t="str">
            <v>SET</v>
          </cell>
          <cell r="F452">
            <v>204148</v>
          </cell>
        </row>
        <row r="453">
          <cell r="B453" t="str">
            <v>FORE POLING</v>
          </cell>
          <cell r="C453" t="str">
            <v>2.0m</v>
          </cell>
          <cell r="D453">
            <v>937</v>
          </cell>
          <cell r="E453" t="str">
            <v>SET</v>
          </cell>
          <cell r="F453">
            <v>21821</v>
          </cell>
        </row>
        <row r="454">
          <cell r="B454" t="str">
            <v>"</v>
          </cell>
          <cell r="C454" t="str">
            <v>3.0m</v>
          </cell>
          <cell r="D454">
            <v>7562</v>
          </cell>
          <cell r="E454" t="str">
            <v>SET</v>
          </cell>
          <cell r="F454">
            <v>29468</v>
          </cell>
        </row>
        <row r="455">
          <cell r="B455" t="str">
            <v>PRE GROUTING</v>
          </cell>
          <cell r="D455">
            <v>54</v>
          </cell>
          <cell r="E455" t="str">
            <v>SET</v>
          </cell>
          <cell r="F455">
            <v>246211</v>
          </cell>
        </row>
        <row r="456">
          <cell r="B456" t="str">
            <v>6)강지보공</v>
          </cell>
        </row>
        <row r="457">
          <cell r="B457" t="str">
            <v>강지보공</v>
          </cell>
          <cell r="C457" t="str">
            <v>TYPE-III</v>
          </cell>
          <cell r="D457">
            <v>130</v>
          </cell>
          <cell r="E457" t="str">
            <v>SET</v>
          </cell>
          <cell r="F457">
            <v>1086157</v>
          </cell>
        </row>
        <row r="458">
          <cell r="B458" t="str">
            <v>"</v>
          </cell>
          <cell r="C458" t="str">
            <v>TYPE-IV</v>
          </cell>
          <cell r="D458">
            <v>302</v>
          </cell>
          <cell r="E458" t="str">
            <v>SET</v>
          </cell>
          <cell r="F458">
            <v>1072572</v>
          </cell>
        </row>
        <row r="459">
          <cell r="B459" t="str">
            <v>강지보공</v>
          </cell>
          <cell r="C459" t="str">
            <v>TYPE-V</v>
          </cell>
          <cell r="D459">
            <v>37</v>
          </cell>
          <cell r="E459" t="str">
            <v>SET</v>
          </cell>
          <cell r="F459">
            <v>1437863</v>
          </cell>
        </row>
        <row r="460">
          <cell r="B460" t="str">
            <v>"</v>
          </cell>
          <cell r="C460" t="str">
            <v>비상주차대</v>
          </cell>
          <cell r="D460">
            <v>41</v>
          </cell>
          <cell r="E460" t="str">
            <v>SET</v>
          </cell>
          <cell r="F460">
            <v>1642169</v>
          </cell>
        </row>
        <row r="461">
          <cell r="B461" t="str">
            <v>7)방수공</v>
          </cell>
        </row>
        <row r="462">
          <cell r="B462" t="str">
            <v>FILTER콘크리트</v>
          </cell>
          <cell r="D462">
            <v>24</v>
          </cell>
          <cell r="E462" t="str">
            <v>M3</v>
          </cell>
          <cell r="F462">
            <v>49031</v>
          </cell>
        </row>
        <row r="463">
          <cell r="B463" t="str">
            <v>방수쉬트</v>
          </cell>
          <cell r="D463">
            <v>36176</v>
          </cell>
          <cell r="E463" t="str">
            <v>M2</v>
          </cell>
          <cell r="F463">
            <v>22416</v>
          </cell>
        </row>
        <row r="464">
          <cell r="B464" t="str">
            <v>부직포설치</v>
          </cell>
          <cell r="D464">
            <v>57696</v>
          </cell>
          <cell r="E464" t="str">
            <v>M2</v>
          </cell>
          <cell r="F464">
            <v>882</v>
          </cell>
        </row>
        <row r="465">
          <cell r="B465" t="str">
            <v>비닐깔기</v>
          </cell>
          <cell r="D465">
            <v>19544</v>
          </cell>
          <cell r="E465" t="str">
            <v>M2</v>
          </cell>
          <cell r="F465">
            <v>413</v>
          </cell>
        </row>
        <row r="466">
          <cell r="B466" t="str">
            <v>8)공동구및배수구</v>
          </cell>
        </row>
        <row r="467">
          <cell r="B467" t="str">
            <v>콘크리트타설</v>
          </cell>
          <cell r="C467" t="str">
            <v>펌프카(철근)</v>
          </cell>
          <cell r="D467">
            <v>5675</v>
          </cell>
          <cell r="E467" t="str">
            <v>M3</v>
          </cell>
          <cell r="F467">
            <v>10342</v>
          </cell>
        </row>
        <row r="468">
          <cell r="B468" t="str">
            <v>거푸집</v>
          </cell>
          <cell r="C468" t="str">
            <v>합판 3회</v>
          </cell>
          <cell r="D468">
            <v>8565</v>
          </cell>
          <cell r="E468" t="str">
            <v>M2</v>
          </cell>
          <cell r="F468">
            <v>19370</v>
          </cell>
        </row>
        <row r="469">
          <cell r="B469" t="str">
            <v>배수관</v>
          </cell>
          <cell r="C469" t="str">
            <v>D=400m/m</v>
          </cell>
          <cell r="D469">
            <v>3040</v>
          </cell>
          <cell r="E469" t="str">
            <v>M</v>
          </cell>
          <cell r="F469">
            <v>9041</v>
          </cell>
        </row>
        <row r="470">
          <cell r="B470" t="str">
            <v>유공관</v>
          </cell>
          <cell r="C470" t="str">
            <v>D=250m/m</v>
          </cell>
          <cell r="D470">
            <v>3040</v>
          </cell>
          <cell r="E470" t="str">
            <v>M</v>
          </cell>
          <cell r="F470">
            <v>20980</v>
          </cell>
        </row>
        <row r="471">
          <cell r="B471" t="str">
            <v>"</v>
          </cell>
          <cell r="C471" t="str">
            <v>D=150m/m</v>
          </cell>
          <cell r="D471">
            <v>3040</v>
          </cell>
          <cell r="E471" t="str">
            <v>M</v>
          </cell>
          <cell r="F471">
            <v>2126</v>
          </cell>
        </row>
        <row r="472">
          <cell r="B472" t="str">
            <v>P.V.C PIPE</v>
          </cell>
          <cell r="C472" t="str">
            <v>D=150m/m</v>
          </cell>
          <cell r="D472">
            <v>378</v>
          </cell>
          <cell r="E472" t="str">
            <v>M</v>
          </cell>
          <cell r="F472">
            <v>6236</v>
          </cell>
        </row>
        <row r="473">
          <cell r="B473" t="str">
            <v>뚜껑제작설치</v>
          </cell>
          <cell r="C473" t="str">
            <v>공동구뚜껑</v>
          </cell>
          <cell r="D473">
            <v>6080</v>
          </cell>
          <cell r="E473" t="str">
            <v>EA</v>
          </cell>
          <cell r="F473">
            <v>3226</v>
          </cell>
        </row>
        <row r="474">
          <cell r="B474" t="str">
            <v>"</v>
          </cell>
          <cell r="C474" t="str">
            <v>배수측구뚜껑</v>
          </cell>
          <cell r="D474">
            <v>143</v>
          </cell>
          <cell r="E474" t="str">
            <v>EA</v>
          </cell>
          <cell r="F474">
            <v>35175</v>
          </cell>
        </row>
        <row r="475">
          <cell r="B475" t="str">
            <v>자갈채움</v>
          </cell>
          <cell r="D475">
            <v>1658</v>
          </cell>
          <cell r="E475" t="str">
            <v>M3</v>
          </cell>
          <cell r="F475">
            <v>13772</v>
          </cell>
        </row>
        <row r="476">
          <cell r="B476" t="str">
            <v>철근가공및조립</v>
          </cell>
          <cell r="C476" t="str">
            <v>간단</v>
          </cell>
          <cell r="D476">
            <v>363.64800000000002</v>
          </cell>
          <cell r="E476" t="str">
            <v>TON</v>
          </cell>
          <cell r="F476">
            <v>289630</v>
          </cell>
        </row>
        <row r="477">
          <cell r="B477" t="str">
            <v>9)라이닝콘크리트</v>
          </cell>
        </row>
        <row r="478">
          <cell r="B478" t="str">
            <v>강재동바리공및거푸집</v>
          </cell>
          <cell r="D478">
            <v>3</v>
          </cell>
          <cell r="E478" t="str">
            <v>조</v>
          </cell>
          <cell r="F478">
            <v>212604500</v>
          </cell>
        </row>
        <row r="479">
          <cell r="B479" t="str">
            <v>콘크리트타설</v>
          </cell>
          <cell r="C479" t="str">
            <v>펌푸카</v>
          </cell>
          <cell r="D479">
            <v>13834</v>
          </cell>
          <cell r="E479" t="str">
            <v>M3</v>
          </cell>
          <cell r="F479">
            <v>9305</v>
          </cell>
        </row>
        <row r="480">
          <cell r="B480" t="str">
            <v>라이닝 콘크리트</v>
          </cell>
          <cell r="C480" t="str">
            <v>신축이음</v>
          </cell>
          <cell r="D480">
            <v>1174</v>
          </cell>
          <cell r="E480" t="str">
            <v>M</v>
          </cell>
          <cell r="F480">
            <v>5672</v>
          </cell>
        </row>
        <row r="481">
          <cell r="B481" t="str">
            <v>철근가공및조립</v>
          </cell>
          <cell r="C481" t="str">
            <v>복잡</v>
          </cell>
          <cell r="D481">
            <v>145.869</v>
          </cell>
          <cell r="E481" t="str">
            <v>TON</v>
          </cell>
          <cell r="F481">
            <v>500487</v>
          </cell>
        </row>
        <row r="482">
          <cell r="B482" t="str">
            <v>10)갱문및옹벽</v>
          </cell>
        </row>
        <row r="483">
          <cell r="B483" t="str">
            <v>흙깍기</v>
          </cell>
          <cell r="C483" t="str">
            <v>토사</v>
          </cell>
          <cell r="D483">
            <v>363</v>
          </cell>
          <cell r="E483" t="str">
            <v>M3</v>
          </cell>
          <cell r="F483">
            <v>812</v>
          </cell>
        </row>
        <row r="484">
          <cell r="B484" t="str">
            <v>"</v>
          </cell>
          <cell r="C484" t="str">
            <v>발파암</v>
          </cell>
          <cell r="D484">
            <v>2692</v>
          </cell>
          <cell r="E484" t="str">
            <v>M3</v>
          </cell>
          <cell r="F484">
            <v>16024</v>
          </cell>
        </row>
        <row r="485">
          <cell r="B485" t="str">
            <v>구조물터파기</v>
          </cell>
          <cell r="C485" t="str">
            <v>발파암</v>
          </cell>
          <cell r="D485">
            <v>89</v>
          </cell>
          <cell r="E485" t="str">
            <v>M3</v>
          </cell>
          <cell r="F485">
            <v>83223</v>
          </cell>
        </row>
        <row r="486">
          <cell r="B486" t="str">
            <v>되메우기</v>
          </cell>
          <cell r="D486">
            <v>2708</v>
          </cell>
          <cell r="E486" t="str">
            <v>M3</v>
          </cell>
          <cell r="F486">
            <v>1123</v>
          </cell>
        </row>
        <row r="487">
          <cell r="B487" t="str">
            <v>콘크리트타설</v>
          </cell>
          <cell r="C487" t="str">
            <v>펌프카(철근)</v>
          </cell>
          <cell r="D487">
            <v>565</v>
          </cell>
          <cell r="E487" t="str">
            <v>M3</v>
          </cell>
          <cell r="F487">
            <v>10342</v>
          </cell>
        </row>
        <row r="488">
          <cell r="B488" t="str">
            <v>"</v>
          </cell>
          <cell r="C488" t="str">
            <v>무근(진동기제외)</v>
          </cell>
          <cell r="D488">
            <v>5</v>
          </cell>
          <cell r="E488" t="str">
            <v>M3</v>
          </cell>
          <cell r="F488">
            <v>20866</v>
          </cell>
        </row>
        <row r="489">
          <cell r="B489" t="str">
            <v>거푸집</v>
          </cell>
          <cell r="C489" t="str">
            <v>합판 3회</v>
          </cell>
          <cell r="D489">
            <v>432</v>
          </cell>
          <cell r="E489" t="str">
            <v>M2</v>
          </cell>
          <cell r="F489">
            <v>19370</v>
          </cell>
        </row>
        <row r="490">
          <cell r="B490" t="str">
            <v>"</v>
          </cell>
          <cell r="C490" t="str">
            <v>합판 4회</v>
          </cell>
          <cell r="D490">
            <v>210</v>
          </cell>
          <cell r="E490" t="str">
            <v>M2</v>
          </cell>
          <cell r="F490">
            <v>16560</v>
          </cell>
        </row>
        <row r="491">
          <cell r="B491" t="str">
            <v>"</v>
          </cell>
          <cell r="C491" t="str">
            <v>합판 6회</v>
          </cell>
          <cell r="D491">
            <v>4</v>
          </cell>
          <cell r="E491" t="str">
            <v>M2</v>
          </cell>
          <cell r="F491">
            <v>13552</v>
          </cell>
        </row>
        <row r="492">
          <cell r="B492" t="str">
            <v>"</v>
          </cell>
          <cell r="C492" t="str">
            <v>원형 3회</v>
          </cell>
          <cell r="D492">
            <v>50</v>
          </cell>
          <cell r="E492" t="str">
            <v>M2</v>
          </cell>
          <cell r="F492">
            <v>41700</v>
          </cell>
        </row>
        <row r="493">
          <cell r="B493" t="str">
            <v>무늬거푸집</v>
          </cell>
          <cell r="C493" t="str">
            <v>스치로폴1회</v>
          </cell>
          <cell r="D493">
            <v>568</v>
          </cell>
          <cell r="E493" t="str">
            <v>M2</v>
          </cell>
          <cell r="F493">
            <v>6710</v>
          </cell>
        </row>
        <row r="494">
          <cell r="B494" t="str">
            <v>동바리</v>
          </cell>
          <cell r="C494" t="str">
            <v>강관</v>
          </cell>
          <cell r="D494">
            <v>160</v>
          </cell>
          <cell r="E494" t="str">
            <v>공/M3</v>
          </cell>
          <cell r="F494">
            <v>18494</v>
          </cell>
        </row>
        <row r="495">
          <cell r="B495" t="str">
            <v>비계공</v>
          </cell>
          <cell r="C495" t="str">
            <v>강관</v>
          </cell>
          <cell r="D495">
            <v>528</v>
          </cell>
          <cell r="E495" t="str">
            <v>M2</v>
          </cell>
          <cell r="F495">
            <v>8976</v>
          </cell>
        </row>
        <row r="496">
          <cell r="B496" t="str">
            <v>철근가공및조립</v>
          </cell>
          <cell r="C496" t="str">
            <v>간단</v>
          </cell>
          <cell r="D496">
            <v>7.5510000000000002</v>
          </cell>
          <cell r="E496" t="str">
            <v>TON</v>
          </cell>
          <cell r="F496">
            <v>289630</v>
          </cell>
        </row>
        <row r="497">
          <cell r="B497" t="str">
            <v>P.V.C PIPE</v>
          </cell>
          <cell r="C497" t="str">
            <v>D=100m/m</v>
          </cell>
          <cell r="D497">
            <v>110</v>
          </cell>
          <cell r="E497" t="str">
            <v>M</v>
          </cell>
          <cell r="F497">
            <v>2186</v>
          </cell>
        </row>
        <row r="498">
          <cell r="B498" t="str">
            <v>난간용STEEL PIPE</v>
          </cell>
          <cell r="C498" t="str">
            <v>D=100m/m</v>
          </cell>
          <cell r="D498">
            <v>18</v>
          </cell>
          <cell r="E498" t="str">
            <v>M</v>
          </cell>
          <cell r="F498">
            <v>6895</v>
          </cell>
        </row>
        <row r="499">
          <cell r="B499" t="str">
            <v>숏크리트</v>
          </cell>
          <cell r="D499">
            <v>90</v>
          </cell>
          <cell r="E499" t="str">
            <v>M3</v>
          </cell>
          <cell r="F499">
            <v>45423</v>
          </cell>
        </row>
        <row r="500">
          <cell r="B500" t="str">
            <v>숏크리트버럭처리</v>
          </cell>
          <cell r="D500">
            <v>9</v>
          </cell>
          <cell r="E500" t="str">
            <v>M3</v>
          </cell>
          <cell r="F500">
            <v>9016</v>
          </cell>
        </row>
        <row r="501">
          <cell r="B501" t="str">
            <v>ROCK BOLT</v>
          </cell>
          <cell r="C501" t="str">
            <v>갱구부</v>
          </cell>
          <cell r="D501">
            <v>100</v>
          </cell>
          <cell r="E501" t="str">
            <v>SET</v>
          </cell>
          <cell r="F501">
            <v>45566</v>
          </cell>
        </row>
        <row r="502">
          <cell r="B502" t="str">
            <v>와이어매쉬설치</v>
          </cell>
          <cell r="C502" t="str">
            <v>D=4.8*100*100m/m</v>
          </cell>
          <cell r="D502">
            <v>405</v>
          </cell>
          <cell r="E502" t="str">
            <v>M2</v>
          </cell>
          <cell r="F502">
            <v>1693</v>
          </cell>
        </row>
        <row r="503">
          <cell r="B503" t="str">
            <v>강지보공</v>
          </cell>
          <cell r="C503" t="str">
            <v>TYPE-V</v>
          </cell>
          <cell r="D503">
            <v>8</v>
          </cell>
          <cell r="E503" t="str">
            <v>SET</v>
          </cell>
          <cell r="F503">
            <v>1437863</v>
          </cell>
        </row>
        <row r="504">
          <cell r="B504" t="str">
            <v>갱문 가시설</v>
          </cell>
          <cell r="D504">
            <v>2</v>
          </cell>
          <cell r="E504" t="str">
            <v>개소</v>
          </cell>
          <cell r="F504">
            <v>10582956</v>
          </cell>
        </row>
        <row r="505">
          <cell r="B505" t="str">
            <v>부직포설치</v>
          </cell>
          <cell r="D505">
            <v>42</v>
          </cell>
          <cell r="E505" t="str">
            <v>M2</v>
          </cell>
          <cell r="F505">
            <v>882</v>
          </cell>
        </row>
        <row r="506">
          <cell r="B506" t="str">
            <v>11)부대공</v>
          </cell>
        </row>
        <row r="507">
          <cell r="B507" t="str">
            <v>터널내부도장</v>
          </cell>
          <cell r="D507">
            <v>15928</v>
          </cell>
          <cell r="E507" t="str">
            <v>M2</v>
          </cell>
          <cell r="F507">
            <v>2318</v>
          </cell>
        </row>
        <row r="508">
          <cell r="B508" t="str">
            <v>터널내부타일 붙임</v>
          </cell>
          <cell r="D508">
            <v>14882</v>
          </cell>
          <cell r="E508" t="str">
            <v>M2</v>
          </cell>
          <cell r="F508">
            <v>33101</v>
          </cell>
        </row>
        <row r="509">
          <cell r="B509" t="str">
            <v>터널명판및안내판</v>
          </cell>
          <cell r="D509">
            <v>2</v>
          </cell>
          <cell r="E509" t="str">
            <v>개소</v>
          </cell>
          <cell r="F509">
            <v>616322</v>
          </cell>
        </row>
        <row r="510">
          <cell r="B510" t="str">
            <v>물푸기</v>
          </cell>
          <cell r="D510">
            <v>2300</v>
          </cell>
          <cell r="E510" t="str">
            <v>HR</v>
          </cell>
          <cell r="F510">
            <v>3582</v>
          </cell>
        </row>
        <row r="511">
          <cell r="B511" t="str">
            <v>임시환기시설</v>
          </cell>
          <cell r="D511">
            <v>23</v>
          </cell>
          <cell r="E511" t="str">
            <v>개월</v>
          </cell>
          <cell r="F511">
            <v>2310592</v>
          </cell>
        </row>
        <row r="512">
          <cell r="B512" t="str">
            <v>임시전기시설</v>
          </cell>
          <cell r="D512">
            <v>35</v>
          </cell>
          <cell r="E512" t="str">
            <v>개월</v>
          </cell>
          <cell r="F512">
            <v>10454302</v>
          </cell>
        </row>
        <row r="513">
          <cell r="B513" t="str">
            <v>작업용 비계</v>
          </cell>
          <cell r="D513">
            <v>3</v>
          </cell>
          <cell r="E513" t="str">
            <v>조</v>
          </cell>
          <cell r="F513">
            <v>976166</v>
          </cell>
        </row>
        <row r="514">
          <cell r="B514" t="str">
            <v>대 차</v>
          </cell>
          <cell r="D514">
            <v>2</v>
          </cell>
          <cell r="E514" t="str">
            <v>대</v>
          </cell>
          <cell r="F514">
            <v>33993953</v>
          </cell>
        </row>
        <row r="515">
          <cell r="B515" t="str">
            <v>12)계측</v>
          </cell>
        </row>
        <row r="516">
          <cell r="B516" t="str">
            <v>내공변위 측정</v>
          </cell>
          <cell r="D516">
            <v>152</v>
          </cell>
          <cell r="E516" t="str">
            <v>SET</v>
          </cell>
          <cell r="F516">
            <v>7700</v>
          </cell>
        </row>
        <row r="517">
          <cell r="B517" t="str">
            <v>지중변위 측정</v>
          </cell>
          <cell r="D517">
            <v>40</v>
          </cell>
          <cell r="E517" t="str">
            <v>SET</v>
          </cell>
          <cell r="F517">
            <v>545413</v>
          </cell>
        </row>
        <row r="518">
          <cell r="B518" t="str">
            <v>천단침하 측정</v>
          </cell>
          <cell r="D518">
            <v>76</v>
          </cell>
          <cell r="E518" t="str">
            <v>SET</v>
          </cell>
          <cell r="F518">
            <v>7350</v>
          </cell>
        </row>
        <row r="519">
          <cell r="B519" t="str">
            <v>숏크리트 응력</v>
          </cell>
          <cell r="D519">
            <v>40</v>
          </cell>
          <cell r="E519" t="str">
            <v>SET</v>
          </cell>
          <cell r="F519">
            <v>954750</v>
          </cell>
        </row>
        <row r="520">
          <cell r="B520" t="str">
            <v>ROCK BOLT 축력측정</v>
          </cell>
          <cell r="D520">
            <v>40</v>
          </cell>
          <cell r="E520" t="str">
            <v>SET</v>
          </cell>
          <cell r="F520">
            <v>489850</v>
          </cell>
        </row>
        <row r="521">
          <cell r="B521" t="str">
            <v>지표침하측정</v>
          </cell>
          <cell r="D521">
            <v>6</v>
          </cell>
          <cell r="E521" t="str">
            <v>SET</v>
          </cell>
          <cell r="F521">
            <v>15750</v>
          </cell>
        </row>
        <row r="522">
          <cell r="B522" t="str">
            <v>계측비</v>
          </cell>
          <cell r="D522">
            <v>23</v>
          </cell>
          <cell r="E522" t="str">
            <v>개월</v>
          </cell>
          <cell r="F522">
            <v>9207863</v>
          </cell>
        </row>
        <row r="523">
          <cell r="B523" t="str">
            <v>13)콘크리트생산</v>
          </cell>
        </row>
        <row r="524">
          <cell r="B524" t="str">
            <v>2종 콘크리트생산</v>
          </cell>
          <cell r="C524" t="str">
            <v>D=32m/m</v>
          </cell>
          <cell r="D524">
            <v>20408</v>
          </cell>
          <cell r="E524" t="str">
            <v>M3</v>
          </cell>
          <cell r="F524">
            <v>12121</v>
          </cell>
        </row>
        <row r="525">
          <cell r="B525" t="str">
            <v>5종 콘크리트생산</v>
          </cell>
          <cell r="C525" t="str">
            <v>D=50m/m</v>
          </cell>
          <cell r="D525">
            <v>5</v>
          </cell>
          <cell r="E525" t="str">
            <v>M3</v>
          </cell>
          <cell r="F525">
            <v>10964</v>
          </cell>
        </row>
        <row r="526">
          <cell r="B526" t="str">
            <v>콘크리트 운반</v>
          </cell>
          <cell r="D526">
            <v>20413</v>
          </cell>
          <cell r="E526" t="str">
            <v>M3</v>
          </cell>
          <cell r="F526">
            <v>7504</v>
          </cell>
        </row>
        <row r="527">
          <cell r="B527" t="str">
            <v>콘크리트 배치플랜트</v>
          </cell>
          <cell r="C527" t="str">
            <v>설치공</v>
          </cell>
          <cell r="D527">
            <v>1</v>
          </cell>
          <cell r="E527" t="str">
            <v>식</v>
          </cell>
          <cell r="F527">
            <v>26768591</v>
          </cell>
        </row>
        <row r="528">
          <cell r="B528" t="str">
            <v>콘크리트 배치플랜트</v>
          </cell>
          <cell r="C528" t="str">
            <v>철거공</v>
          </cell>
          <cell r="D528">
            <v>1</v>
          </cell>
          <cell r="E528" t="str">
            <v>식</v>
          </cell>
          <cell r="F528">
            <v>8838466</v>
          </cell>
        </row>
        <row r="529">
          <cell r="A529" t="str">
            <v>6)</v>
          </cell>
          <cell r="B529" t="str">
            <v>부대공</v>
          </cell>
        </row>
        <row r="530">
          <cell r="B530" t="str">
            <v>1)교통표지판</v>
          </cell>
        </row>
        <row r="531">
          <cell r="B531" t="str">
            <v>삼각표지판</v>
          </cell>
          <cell r="D531">
            <v>35</v>
          </cell>
          <cell r="E531" t="str">
            <v>EA</v>
          </cell>
          <cell r="F531">
            <v>128842</v>
          </cell>
        </row>
        <row r="532">
          <cell r="B532" t="str">
            <v>오각표지판</v>
          </cell>
          <cell r="D532">
            <v>2</v>
          </cell>
          <cell r="E532" t="str">
            <v>EA</v>
          </cell>
          <cell r="F532">
            <v>101842</v>
          </cell>
        </row>
        <row r="533">
          <cell r="B533" t="str">
            <v>원형표지판</v>
          </cell>
          <cell r="D533">
            <v>10</v>
          </cell>
          <cell r="E533" t="str">
            <v>EA</v>
          </cell>
          <cell r="F533">
            <v>126842</v>
          </cell>
        </row>
        <row r="534">
          <cell r="B534" t="str">
            <v>이중삼각표지판</v>
          </cell>
          <cell r="D534">
            <v>6</v>
          </cell>
          <cell r="E534" t="str">
            <v>EA</v>
          </cell>
          <cell r="F534">
            <v>212371</v>
          </cell>
        </row>
        <row r="535">
          <cell r="B535" t="str">
            <v>삼각및소형사각표지판</v>
          </cell>
          <cell r="C535" t="str">
            <v>1200+600*200m/m</v>
          </cell>
          <cell r="D535">
            <v>3</v>
          </cell>
          <cell r="E535" t="str">
            <v>EA</v>
          </cell>
          <cell r="F535">
            <v>175371</v>
          </cell>
        </row>
        <row r="536">
          <cell r="B536" t="str">
            <v>터널안내표지판</v>
          </cell>
          <cell r="C536" t="str">
            <v>3.4*2.25+3.5*0.9m</v>
          </cell>
          <cell r="D536">
            <v>2</v>
          </cell>
          <cell r="E536" t="str">
            <v>EA</v>
          </cell>
          <cell r="F536">
            <v>3040689</v>
          </cell>
        </row>
        <row r="537">
          <cell r="B537" t="str">
            <v>버스정류장</v>
          </cell>
          <cell r="C537" t="str">
            <v>2420*1200m/m</v>
          </cell>
          <cell r="D537">
            <v>2</v>
          </cell>
          <cell r="E537" t="str">
            <v>EA</v>
          </cell>
          <cell r="F537">
            <v>1250689</v>
          </cell>
        </row>
        <row r="538">
          <cell r="B538" t="str">
            <v>오르막차선</v>
          </cell>
          <cell r="C538" t="str">
            <v>2400*950m/m</v>
          </cell>
          <cell r="D538">
            <v>4</v>
          </cell>
          <cell r="E538" t="str">
            <v>EA</v>
          </cell>
          <cell r="F538">
            <v>1120689</v>
          </cell>
        </row>
        <row r="539">
          <cell r="B539" t="str">
            <v>2방향안내표지판</v>
          </cell>
          <cell r="C539" t="str">
            <v>3600*2200m/m</v>
          </cell>
          <cell r="D539">
            <v>2</v>
          </cell>
          <cell r="E539" t="str">
            <v>EA</v>
          </cell>
          <cell r="F539">
            <v>2460689</v>
          </cell>
        </row>
        <row r="540">
          <cell r="B540" t="str">
            <v>2)차선도색</v>
          </cell>
        </row>
        <row r="541">
          <cell r="B541" t="str">
            <v>차선도색</v>
          </cell>
          <cell r="C541" t="str">
            <v>상온형황색실선</v>
          </cell>
          <cell r="D541">
            <v>1033</v>
          </cell>
          <cell r="E541" t="str">
            <v>M2</v>
          </cell>
          <cell r="F541">
            <v>1145</v>
          </cell>
        </row>
        <row r="542">
          <cell r="B542" t="str">
            <v>"</v>
          </cell>
          <cell r="C542" t="str">
            <v>상온형백색실선</v>
          </cell>
          <cell r="D542">
            <v>2266</v>
          </cell>
          <cell r="E542" t="str">
            <v>M2</v>
          </cell>
          <cell r="F542">
            <v>1145</v>
          </cell>
        </row>
        <row r="543">
          <cell r="B543" t="str">
            <v>"</v>
          </cell>
          <cell r="C543" t="str">
            <v>상온형백색파선</v>
          </cell>
          <cell r="D543">
            <v>154</v>
          </cell>
          <cell r="E543" t="str">
            <v>M2</v>
          </cell>
          <cell r="F543">
            <v>1260</v>
          </cell>
        </row>
        <row r="544">
          <cell r="B544" t="str">
            <v>3)시선유도표지</v>
          </cell>
        </row>
        <row r="545">
          <cell r="B545" t="str">
            <v>데리네이타</v>
          </cell>
          <cell r="C545" t="str">
            <v>가드레일용</v>
          </cell>
          <cell r="D545">
            <v>178</v>
          </cell>
          <cell r="E545" t="str">
            <v>EA</v>
          </cell>
          <cell r="F545">
            <v>11509</v>
          </cell>
        </row>
        <row r="546">
          <cell r="B546" t="str">
            <v>"</v>
          </cell>
          <cell r="C546" t="str">
            <v>옹벽용</v>
          </cell>
          <cell r="D546">
            <v>136</v>
          </cell>
          <cell r="E546" t="str">
            <v>EA</v>
          </cell>
          <cell r="F546">
            <v>13886</v>
          </cell>
        </row>
        <row r="547">
          <cell r="B547" t="str">
            <v>"</v>
          </cell>
          <cell r="C547" t="str">
            <v>토공용</v>
          </cell>
          <cell r="D547">
            <v>103</v>
          </cell>
          <cell r="E547" t="str">
            <v>EA</v>
          </cell>
          <cell r="F547">
            <v>18773</v>
          </cell>
        </row>
        <row r="548">
          <cell r="B548" t="str">
            <v>갈매기표지판</v>
          </cell>
          <cell r="C548" t="str">
            <v>600*300m/m</v>
          </cell>
          <cell r="D548">
            <v>137</v>
          </cell>
          <cell r="E548" t="str">
            <v>EA</v>
          </cell>
          <cell r="F548">
            <v>121272</v>
          </cell>
        </row>
        <row r="549">
          <cell r="B549" t="str">
            <v>4)가드레일</v>
          </cell>
        </row>
        <row r="550">
          <cell r="B550" t="str">
            <v>가드레일 포스트</v>
          </cell>
          <cell r="C550" t="str">
            <v>150*75*2200m/m</v>
          </cell>
          <cell r="D550">
            <v>1176</v>
          </cell>
          <cell r="E550" t="str">
            <v>EA</v>
          </cell>
          <cell r="F550">
            <v>45872</v>
          </cell>
        </row>
        <row r="551">
          <cell r="B551" t="str">
            <v>표준레일</v>
          </cell>
          <cell r="C551" t="str">
            <v>4*350*4330m/m</v>
          </cell>
          <cell r="D551">
            <v>1152</v>
          </cell>
          <cell r="E551" t="str">
            <v>EA</v>
          </cell>
          <cell r="F551">
            <v>53537</v>
          </cell>
        </row>
        <row r="552">
          <cell r="B552" t="str">
            <v>단부레일</v>
          </cell>
          <cell r="D552">
            <v>48</v>
          </cell>
          <cell r="E552" t="str">
            <v>EA</v>
          </cell>
          <cell r="F552">
            <v>21207</v>
          </cell>
        </row>
        <row r="553">
          <cell r="B553" t="str">
            <v>5)낙석방지시설</v>
          </cell>
        </row>
        <row r="554">
          <cell r="B554" t="str">
            <v>낙석 방책</v>
          </cell>
          <cell r="C554" t="str">
            <v>옹벽용(일반부)</v>
          </cell>
          <cell r="D554">
            <v>2680</v>
          </cell>
          <cell r="E554" t="str">
            <v>M</v>
          </cell>
          <cell r="F554">
            <v>89639</v>
          </cell>
        </row>
        <row r="555">
          <cell r="B555" t="str">
            <v>"</v>
          </cell>
          <cell r="C555" t="str">
            <v>"  (단  부)</v>
          </cell>
          <cell r="D555">
            <v>42</v>
          </cell>
          <cell r="E555" t="str">
            <v>EA</v>
          </cell>
          <cell r="F555">
            <v>666906</v>
          </cell>
        </row>
        <row r="556">
          <cell r="B556" t="str">
            <v>낙석방지망설치</v>
          </cell>
          <cell r="D556">
            <v>28347</v>
          </cell>
          <cell r="E556" t="str">
            <v>M2</v>
          </cell>
          <cell r="F556">
            <v>23788</v>
          </cell>
        </row>
        <row r="557">
          <cell r="B557" t="str">
            <v>6)미끄럼방지시설</v>
          </cell>
          <cell r="D557">
            <v>3233</v>
          </cell>
          <cell r="E557" t="str">
            <v>M2</v>
          </cell>
          <cell r="F557">
            <v>51867</v>
          </cell>
        </row>
        <row r="558">
          <cell r="B558" t="str">
            <v>7)돌붙임</v>
          </cell>
        </row>
        <row r="559">
          <cell r="B559" t="str">
            <v>돌붙임</v>
          </cell>
          <cell r="D559">
            <v>4463</v>
          </cell>
          <cell r="E559" t="str">
            <v>M2</v>
          </cell>
          <cell r="F559">
            <v>25649</v>
          </cell>
        </row>
        <row r="560">
          <cell r="B560" t="str">
            <v>기초콘크리트타설</v>
          </cell>
          <cell r="C560" t="str">
            <v>무근(진동기제외)</v>
          </cell>
          <cell r="D560">
            <v>75</v>
          </cell>
          <cell r="E560" t="str">
            <v>M3</v>
          </cell>
          <cell r="F560">
            <v>20866</v>
          </cell>
        </row>
        <row r="561">
          <cell r="B561" t="str">
            <v>" 거푸집</v>
          </cell>
          <cell r="C561" t="str">
            <v>합판 6회</v>
          </cell>
          <cell r="D561">
            <v>207</v>
          </cell>
          <cell r="E561" t="str">
            <v>M2</v>
          </cell>
          <cell r="F561">
            <v>13552</v>
          </cell>
        </row>
        <row r="562">
          <cell r="B562" t="str">
            <v>8)가설건물</v>
          </cell>
          <cell r="D562">
            <v>1</v>
          </cell>
          <cell r="E562" t="str">
            <v>식</v>
          </cell>
          <cell r="F562">
            <v>84718656</v>
          </cell>
        </row>
        <row r="563">
          <cell r="B563" t="str">
            <v>9)시험비</v>
          </cell>
          <cell r="D563">
            <v>1</v>
          </cell>
          <cell r="E563" t="str">
            <v>식</v>
          </cell>
          <cell r="F563">
            <v>8462300</v>
          </cell>
        </row>
        <row r="564">
          <cell r="B564" t="str">
            <v>10)운반비</v>
          </cell>
        </row>
        <row r="565">
          <cell r="B565" t="str">
            <v>철근운반</v>
          </cell>
          <cell r="D565">
            <v>2356.4560000000001</v>
          </cell>
          <cell r="E565" t="str">
            <v>TON</v>
          </cell>
          <cell r="F565">
            <v>21618</v>
          </cell>
        </row>
        <row r="566">
          <cell r="B566" t="str">
            <v>흄관운반</v>
          </cell>
          <cell r="C566" t="str">
            <v>D=600m/m</v>
          </cell>
          <cell r="D566">
            <v>162</v>
          </cell>
          <cell r="E566" t="str">
            <v>본</v>
          </cell>
          <cell r="F566">
            <v>946</v>
          </cell>
        </row>
        <row r="567">
          <cell r="B567" t="str">
            <v>흄관운반</v>
          </cell>
          <cell r="C567" t="str">
            <v>D=800m/m</v>
          </cell>
          <cell r="D567">
            <v>56</v>
          </cell>
          <cell r="E567" t="str">
            <v>본</v>
          </cell>
          <cell r="F567">
            <v>1646</v>
          </cell>
        </row>
        <row r="568">
          <cell r="B568" t="str">
            <v>"</v>
          </cell>
          <cell r="C568" t="str">
            <v>D=1000m/m</v>
          </cell>
          <cell r="D568">
            <v>26</v>
          </cell>
          <cell r="E568" t="str">
            <v>본</v>
          </cell>
          <cell r="F568">
            <v>2636</v>
          </cell>
        </row>
        <row r="569">
          <cell r="B569" t="str">
            <v>"</v>
          </cell>
          <cell r="C569" t="str">
            <v>D=D1200m/m</v>
          </cell>
          <cell r="D569">
            <v>12</v>
          </cell>
          <cell r="E569" t="str">
            <v>본</v>
          </cell>
          <cell r="F569">
            <v>3653</v>
          </cell>
        </row>
        <row r="570">
          <cell r="B570" t="str">
            <v>모래구입및운반</v>
          </cell>
          <cell r="C570" t="str">
            <v>구조물용</v>
          </cell>
          <cell r="D570">
            <v>15393</v>
          </cell>
          <cell r="E570" t="str">
            <v>M3</v>
          </cell>
          <cell r="F570">
            <v>18846</v>
          </cell>
        </row>
        <row r="571">
          <cell r="B571" t="str">
            <v>"</v>
          </cell>
          <cell r="C571" t="str">
            <v>포장용</v>
          </cell>
          <cell r="D571">
            <v>11444</v>
          </cell>
          <cell r="E571" t="str">
            <v>M3</v>
          </cell>
          <cell r="F571">
            <v>17482</v>
          </cell>
        </row>
        <row r="572">
          <cell r="B572" t="str">
            <v>포대시멘트운반</v>
          </cell>
          <cell r="D572">
            <v>4407</v>
          </cell>
          <cell r="E572" t="str">
            <v>포대</v>
          </cell>
          <cell r="F572">
            <v>713</v>
          </cell>
        </row>
        <row r="573">
          <cell r="B573" t="str">
            <v>분말시멘트운반</v>
          </cell>
          <cell r="D573">
            <v>11633</v>
          </cell>
          <cell r="E573" t="str">
            <v>TON</v>
          </cell>
          <cell r="F573">
            <v>13136</v>
          </cell>
        </row>
        <row r="574">
          <cell r="B574" t="str">
            <v>중기운반비</v>
          </cell>
          <cell r="D574">
            <v>1</v>
          </cell>
          <cell r="E574" t="str">
            <v>식</v>
          </cell>
          <cell r="F574">
            <v>5659214</v>
          </cell>
        </row>
        <row r="575">
          <cell r="B575" t="str">
            <v>11)안전관리비</v>
          </cell>
        </row>
        <row r="576">
          <cell r="B576" t="str">
            <v>교통안전관리비</v>
          </cell>
          <cell r="D576">
            <v>1</v>
          </cell>
          <cell r="E576" t="str">
            <v>식</v>
          </cell>
          <cell r="F576">
            <v>4445016</v>
          </cell>
        </row>
        <row r="577">
          <cell r="B577" t="str">
            <v>정기안전점검비</v>
          </cell>
          <cell r="C577" t="str">
            <v>하오터널</v>
          </cell>
          <cell r="D577">
            <v>1</v>
          </cell>
          <cell r="E577" t="str">
            <v>식</v>
          </cell>
          <cell r="F577">
            <v>33638612</v>
          </cell>
        </row>
        <row r="578">
          <cell r="A578" t="str">
            <v>다)</v>
          </cell>
          <cell r="B578" t="str">
            <v>사급자재비</v>
          </cell>
        </row>
        <row r="579">
          <cell r="A579" t="str">
            <v>1)</v>
          </cell>
          <cell r="B579" t="str">
            <v>흄 관</v>
          </cell>
        </row>
        <row r="580">
          <cell r="B580" t="str">
            <v>흄관(소켓식)</v>
          </cell>
          <cell r="C580" t="str">
            <v>D600</v>
          </cell>
          <cell r="D580">
            <v>459</v>
          </cell>
          <cell r="E580" t="str">
            <v>본</v>
          </cell>
          <cell r="F580">
            <v>55727</v>
          </cell>
        </row>
        <row r="581">
          <cell r="B581" t="str">
            <v>"</v>
          </cell>
          <cell r="C581" t="str">
            <v>D800</v>
          </cell>
          <cell r="D581">
            <v>119</v>
          </cell>
          <cell r="E581" t="str">
            <v>본</v>
          </cell>
          <cell r="F581">
            <v>97045</v>
          </cell>
        </row>
        <row r="582">
          <cell r="B582" t="str">
            <v>"</v>
          </cell>
          <cell r="C582" t="str">
            <v>D1000</v>
          </cell>
          <cell r="D582">
            <v>89</v>
          </cell>
          <cell r="E582" t="str">
            <v>본</v>
          </cell>
          <cell r="F582">
            <v>154709</v>
          </cell>
        </row>
        <row r="583">
          <cell r="B583" t="str">
            <v>"</v>
          </cell>
          <cell r="C583" t="str">
            <v>D1200</v>
          </cell>
          <cell r="D583">
            <v>61</v>
          </cell>
          <cell r="E583" t="str">
            <v>본</v>
          </cell>
          <cell r="F583">
            <v>214572</v>
          </cell>
        </row>
        <row r="584">
          <cell r="A584" t="str">
            <v>2)</v>
          </cell>
          <cell r="B584" t="str">
            <v>시멘트</v>
          </cell>
        </row>
        <row r="585">
          <cell r="B585" t="str">
            <v>시멘트</v>
          </cell>
          <cell r="C585" t="str">
            <v>40KG</v>
          </cell>
          <cell r="D585">
            <v>4626</v>
          </cell>
          <cell r="E585" t="str">
            <v>대</v>
          </cell>
          <cell r="F585">
            <v>1959</v>
          </cell>
        </row>
        <row r="586">
          <cell r="B586" t="str">
            <v>"</v>
          </cell>
          <cell r="C586" t="str">
            <v>분말</v>
          </cell>
          <cell r="D586">
            <v>11633</v>
          </cell>
          <cell r="E586" t="str">
            <v>TON</v>
          </cell>
          <cell r="F586">
            <v>46299</v>
          </cell>
        </row>
        <row r="587">
          <cell r="A587" t="str">
            <v>3)</v>
          </cell>
          <cell r="B587" t="str">
            <v>GABION</v>
          </cell>
        </row>
        <row r="588">
          <cell r="B588" t="str">
            <v>GABION</v>
          </cell>
          <cell r="C588" t="str">
            <v>1.5*1.0*1.0M아연도금</v>
          </cell>
          <cell r="D588">
            <v>5051</v>
          </cell>
          <cell r="E588" t="str">
            <v>매</v>
          </cell>
          <cell r="F588">
            <v>36000</v>
          </cell>
        </row>
        <row r="589">
          <cell r="B589" t="str">
            <v>"</v>
          </cell>
          <cell r="C589" t="str">
            <v>1.5*1.0*1.0MPVC코팅</v>
          </cell>
          <cell r="D589">
            <v>642</v>
          </cell>
          <cell r="E589" t="str">
            <v>매</v>
          </cell>
          <cell r="F589">
            <v>46000</v>
          </cell>
        </row>
        <row r="590">
          <cell r="B590" t="str">
            <v>"</v>
          </cell>
          <cell r="C590" t="str">
            <v>2.0*1.0*0.5M아연도금</v>
          </cell>
          <cell r="D590">
            <v>1255</v>
          </cell>
          <cell r="E590" t="str">
            <v>매</v>
          </cell>
          <cell r="F590">
            <v>32000</v>
          </cell>
        </row>
        <row r="591">
          <cell r="B591" t="str">
            <v>"</v>
          </cell>
          <cell r="C591" t="str">
            <v>2.0*1.0*0.5MPVC코팅</v>
          </cell>
          <cell r="D591">
            <v>1932</v>
          </cell>
          <cell r="E591" t="str">
            <v>매</v>
          </cell>
          <cell r="F591">
            <v>40000</v>
          </cell>
        </row>
        <row r="592">
          <cell r="B592" t="str">
            <v>"</v>
          </cell>
          <cell r="C592" t="str">
            <v>2.0*1.0*1.0M아연도금</v>
          </cell>
          <cell r="D592">
            <v>3888</v>
          </cell>
          <cell r="E592" t="str">
            <v>매</v>
          </cell>
          <cell r="F592">
            <v>44000</v>
          </cell>
        </row>
        <row r="593">
          <cell r="A593" t="str">
            <v>4)</v>
          </cell>
          <cell r="B593" t="str">
            <v>레미콘</v>
          </cell>
        </row>
        <row r="594">
          <cell r="B594" t="str">
            <v>레미콘</v>
          </cell>
          <cell r="C594" t="str">
            <v>19-400-12</v>
          </cell>
          <cell r="D594">
            <v>252</v>
          </cell>
          <cell r="E594" t="str">
            <v>M3</v>
          </cell>
          <cell r="F594">
            <v>87950</v>
          </cell>
        </row>
        <row r="595">
          <cell r="B595" t="str">
            <v>"</v>
          </cell>
          <cell r="C595" t="str">
            <v>40-160-8</v>
          </cell>
          <cell r="D595">
            <v>1879</v>
          </cell>
          <cell r="E595" t="str">
            <v>M3</v>
          </cell>
          <cell r="F595">
            <v>48010</v>
          </cell>
        </row>
        <row r="596">
          <cell r="A596" t="str">
            <v>5)</v>
          </cell>
          <cell r="B596" t="str">
            <v>아스팔트</v>
          </cell>
        </row>
        <row r="597">
          <cell r="B597" t="str">
            <v>아스팔트</v>
          </cell>
          <cell r="C597" t="str">
            <v>MC-1</v>
          </cell>
          <cell r="D597">
            <v>432</v>
          </cell>
          <cell r="E597" t="str">
            <v>D/M</v>
          </cell>
          <cell r="F597">
            <v>44000</v>
          </cell>
        </row>
        <row r="598">
          <cell r="B598" t="str">
            <v>"</v>
          </cell>
          <cell r="C598" t="str">
            <v>RSC-4</v>
          </cell>
          <cell r="D598">
            <v>169</v>
          </cell>
          <cell r="E598" t="str">
            <v>D/M</v>
          </cell>
          <cell r="F598">
            <v>41000</v>
          </cell>
        </row>
        <row r="599">
          <cell r="A599" t="str">
            <v>6)</v>
          </cell>
          <cell r="B599" t="str">
            <v>고재대</v>
          </cell>
          <cell r="D599">
            <v>92.411000000000001</v>
          </cell>
          <cell r="E599" t="str">
            <v>TON</v>
          </cell>
          <cell r="F599">
            <v>-110000</v>
          </cell>
        </row>
        <row r="600">
          <cell r="A600" t="str">
            <v>총계</v>
          </cell>
        </row>
        <row r="601">
          <cell r="A601" t="str">
            <v>2.</v>
          </cell>
          <cell r="B601" t="str">
            <v>건축공사</v>
          </cell>
        </row>
        <row r="602">
          <cell r="B602" t="str">
            <v>건축공사</v>
          </cell>
          <cell r="D602">
            <v>1</v>
          </cell>
          <cell r="E602" t="str">
            <v>식</v>
          </cell>
          <cell r="F602">
            <v>0</v>
          </cell>
        </row>
        <row r="603">
          <cell r="A603" t="str">
            <v>3.</v>
          </cell>
          <cell r="B603" t="str">
            <v>설비공사</v>
          </cell>
          <cell r="F603">
            <v>0</v>
          </cell>
        </row>
        <row r="604">
          <cell r="B604" t="str">
            <v>설비공사</v>
          </cell>
          <cell r="D604">
            <v>1</v>
          </cell>
          <cell r="E604" t="str">
            <v>식</v>
          </cell>
          <cell r="F604">
            <v>0</v>
          </cell>
        </row>
        <row r="605">
          <cell r="A605" t="str">
            <v>총합계</v>
          </cell>
          <cell r="D605">
            <v>0</v>
          </cell>
          <cell r="F605">
            <v>0</v>
          </cell>
        </row>
        <row r="606">
          <cell r="B606" t="str">
            <v>간접 노무비</v>
          </cell>
          <cell r="D606">
            <v>1</v>
          </cell>
          <cell r="E606" t="str">
            <v>식</v>
          </cell>
          <cell r="F606">
            <v>0</v>
          </cell>
        </row>
        <row r="607">
          <cell r="B607" t="str">
            <v>산재 보험료</v>
          </cell>
          <cell r="D607">
            <v>1</v>
          </cell>
          <cell r="E607" t="str">
            <v>식</v>
          </cell>
          <cell r="F607">
            <v>0</v>
          </cell>
        </row>
        <row r="608">
          <cell r="B608" t="str">
            <v>고용 보험료</v>
          </cell>
          <cell r="D608">
            <v>1</v>
          </cell>
          <cell r="E608" t="str">
            <v>식</v>
          </cell>
          <cell r="F608">
            <v>0</v>
          </cell>
        </row>
        <row r="609">
          <cell r="B609" t="str">
            <v>안전 관리비</v>
          </cell>
          <cell r="D609">
            <v>1</v>
          </cell>
          <cell r="E609" t="str">
            <v>식</v>
          </cell>
          <cell r="F609">
            <v>0</v>
          </cell>
        </row>
        <row r="610">
          <cell r="B610" t="str">
            <v>기타   경비</v>
          </cell>
          <cell r="D610">
            <v>1</v>
          </cell>
          <cell r="E610" t="str">
            <v>식</v>
          </cell>
          <cell r="F610">
            <v>0</v>
          </cell>
        </row>
        <row r="611">
          <cell r="B611" t="str">
            <v>퇴직 부금비</v>
          </cell>
          <cell r="D611">
            <v>1</v>
          </cell>
          <cell r="E611" t="str">
            <v>식</v>
          </cell>
          <cell r="F611">
            <v>0</v>
          </cell>
        </row>
        <row r="612">
          <cell r="B612" t="str">
            <v>일반 관리비</v>
          </cell>
          <cell r="D612">
            <v>1</v>
          </cell>
          <cell r="E612" t="str">
            <v>식</v>
          </cell>
          <cell r="F612">
            <v>0</v>
          </cell>
        </row>
        <row r="613">
          <cell r="B613" t="str">
            <v>이       윤</v>
          </cell>
          <cell r="D613">
            <v>1</v>
          </cell>
          <cell r="E613" t="str">
            <v>식</v>
          </cell>
          <cell r="F613">
            <v>0</v>
          </cell>
        </row>
        <row r="614">
          <cell r="B614" t="str">
            <v>기술료</v>
          </cell>
          <cell r="D614">
            <v>1</v>
          </cell>
          <cell r="E614" t="str">
            <v>식</v>
          </cell>
          <cell r="F614">
            <v>131000000</v>
          </cell>
        </row>
        <row r="615">
          <cell r="B615" t="str">
            <v>공사손해보험료</v>
          </cell>
          <cell r="D615">
            <v>1</v>
          </cell>
          <cell r="E615" t="str">
            <v>식</v>
          </cell>
          <cell r="F615">
            <v>0</v>
          </cell>
        </row>
        <row r="616">
          <cell r="B616" t="str">
            <v>부가 가치세</v>
          </cell>
          <cell r="D616">
            <v>1</v>
          </cell>
          <cell r="E616" t="str">
            <v>식</v>
          </cell>
          <cell r="F616">
            <v>0</v>
          </cell>
        </row>
        <row r="617">
          <cell r="B617" t="str">
            <v>골재대</v>
          </cell>
          <cell r="D617">
            <v>1</v>
          </cell>
          <cell r="E617" t="str">
            <v>식</v>
          </cell>
          <cell r="F617">
            <v>14200057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8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sheetName val="공원가"/>
      <sheetName val="공내역"/>
      <sheetName val="원가"/>
      <sheetName val="내역"/>
      <sheetName val="일위목록"/>
      <sheetName val="일위대가"/>
      <sheetName val="지급"/>
      <sheetName val="할증"/>
      <sheetName val="단가산출"/>
      <sheetName val="수량산출"/>
      <sheetName val="단가대비"/>
      <sheetName val="도급수목"/>
      <sheetName val="지급수목"/>
      <sheetName val="시설수량"/>
      <sheetName val="품셈"/>
      <sheetName val="Modu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8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골조대비(고층) (2)"/>
      <sheetName val="골조대비(고층)"/>
      <sheetName val="행열-골조대비(공사명)"/>
      <sheetName val="행열-골조대비(착공순)"/>
      <sheetName val="골조대비(주상복합)"/>
      <sheetName val="현장인원투입"/>
      <sheetName val="현장리스트"/>
      <sheetName val="행열-인원대비(공사명)"/>
      <sheetName val="행열-인원대비(착공순)"/>
      <sheetName val="Sheet1"/>
      <sheetName val="골조대비(저층)"/>
      <sheetName val="현장별실행예산대비"/>
      <sheetName val="행열변환_1"/>
      <sheetName val="행열변환_2"/>
      <sheetName val="LIST_1"/>
      <sheetName val="행열코드"/>
      <sheetName val=" ｹ-ﾌﾞﾙ"/>
      <sheetName val="골조자료"/>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8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실행대비"/>
      <sheetName val=" ｹ-ﾌﾞﾙ"/>
    </sheetNames>
    <definedNames>
      <definedName name="행열변환_1.행열변환_1"/>
      <definedName name="행열변환_2.행열변환_2"/>
    </definedNames>
    <sheetDataSet>
      <sheetData sheetId="0" refreshError="1"/>
      <sheetData sheetId="1" refreshError="1"/>
    </sheetDataSet>
  </externalBook>
</externalLink>
</file>

<file path=xl/externalLinks/externalLink28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종대비"/>
    </sheetNames>
    <definedNames>
      <definedName name="행열변환_3.행열변환_3"/>
    </definedNames>
    <sheetDataSet>
      <sheetData sheetId="0" refreshError="1"/>
    </sheetDataSet>
  </externalBook>
</externalLink>
</file>

<file path=xl/externalLinks/externalLink28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인화병원"/>
    </sheetNames>
    <definedNames>
      <definedName name="행열변환_4.행열변환_4"/>
    </definedNames>
    <sheetDataSet>
      <sheetData sheetId="0" refreshError="1"/>
    </sheetDataSet>
  </externalBook>
</externalLink>
</file>

<file path=xl/externalLinks/externalLink28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WORK"/>
      <sheetName val="YES"/>
      <sheetName val="설 계"/>
      <sheetName val="오억미만"/>
      <sheetName val="인건-측정"/>
      <sheetName val="을지"/>
    </sheetNames>
    <definedNames>
      <definedName name="Macro12"/>
    </definedNames>
    <sheetDataSet>
      <sheetData sheetId="0"/>
      <sheetData sheetId="1" refreshError="1"/>
      <sheetData sheetId="2" refreshError="1"/>
      <sheetData sheetId="3" refreshError="1"/>
      <sheetData sheetId="4" refreshError="1"/>
      <sheetData sheetId="5"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1"/>
      <sheetName val="갑지(추정)"/>
      <sheetName val="소요자재"/>
      <sheetName val="노무산출서"/>
    </sheetNames>
    <sheetDataSet>
      <sheetData sheetId="0" refreshError="1"/>
      <sheetData sheetId="1" refreshError="1"/>
      <sheetData sheetId="2" refreshError="1"/>
      <sheetData sheetId="3" refreshError="1"/>
    </sheetDataSet>
  </externalBook>
</externalLink>
</file>

<file path=xl/externalLinks/externalLink29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QUIPMENT -2"/>
      <sheetName val="EQUIPMENT -1"/>
      <sheetName val="bm내역서(B공구)"/>
      <sheetName val="변경내역"/>
      <sheetName val="견적조건보고서"/>
      <sheetName val="견적갑지"/>
      <sheetName val="을지"/>
      <sheetName val="낙찰표"/>
      <sheetName val="신우"/>
    </sheetNames>
    <sheetDataSet>
      <sheetData sheetId="0" refreshError="1"/>
      <sheetData sheetId="1" refreshError="1"/>
      <sheetData sheetId="2"/>
      <sheetData sheetId="3"/>
      <sheetData sheetId="4"/>
      <sheetData sheetId="5"/>
      <sheetData sheetId="6"/>
      <sheetData sheetId="7" refreshError="1"/>
      <sheetData sheetId="8" refreshError="1"/>
    </sheetDataSet>
  </externalBook>
</externalLink>
</file>

<file path=xl/externalLinks/externalLink29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목차"/>
      <sheetName val="L형측구-1"/>
      <sheetName val="L형측구-2"/>
      <sheetName val="L형측구-3"/>
      <sheetName val="L옹벽형측구"/>
      <sheetName val="U형측구"/>
      <sheetName val="J형측구"/>
      <sheetName val="맹암거"/>
      <sheetName val="용수개거"/>
      <sheetName val="L-U형측구"/>
      <sheetName val="U형측구뚜껑"/>
      <sheetName val="종배수관 면벽"/>
      <sheetName val="종배수관수량집계"/>
      <sheetName val="횡배수관단위수량"/>
      <sheetName val="횡배토면적"/>
      <sheetName val="횡배토집계"/>
      <sheetName val="횡배수관수량집계"/>
      <sheetName val="Sheet2"/>
      <sheetName val="Sheet3"/>
      <sheetName val="Sheet15"/>
      <sheetName val="DATA"/>
      <sheetName val="Module1"/>
      <sheetName val="Module2"/>
      <sheetName val="Module3"/>
      <sheetName val="Module4"/>
      <sheetName val="Module5"/>
      <sheetName val="Module6"/>
      <sheetName val="Module7"/>
      <sheetName val="Module8"/>
      <sheetName val="Module9"/>
      <sheetName val="6동"/>
      <sheetName val="인건-측정"/>
      <sheetName val="인사자료총집계"/>
      <sheetName val="전신환매도율"/>
      <sheetName val="BAESU"/>
      <sheetName val="일위대가"/>
      <sheetName val="산출(전기)"/>
      <sheetName val="입찰안"/>
      <sheetName val="품셈TABL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2">
          <cell r="K2" t="str">
            <v>D</v>
          </cell>
          <cell r="L2" t="str">
            <v>T</v>
          </cell>
          <cell r="M2" t="str">
            <v>L</v>
          </cell>
          <cell r="N2" t="str">
            <v>W</v>
          </cell>
          <cell r="O2" t="str">
            <v>M</v>
          </cell>
          <cell r="P2" t="str">
            <v>N</v>
          </cell>
          <cell r="Q2" t="str">
            <v>C</v>
          </cell>
          <cell r="R2" t="str">
            <v>A</v>
          </cell>
          <cell r="S2" t="str">
            <v>E</v>
          </cell>
          <cell r="T2" t="str">
            <v>R'</v>
          </cell>
          <cell r="U2" t="str">
            <v>콘크리트</v>
          </cell>
          <cell r="V2" t="str">
            <v>거푸집</v>
          </cell>
          <cell r="W2" t="str">
            <v>몰    탈</v>
          </cell>
        </row>
        <row r="3">
          <cell r="K3">
            <v>300</v>
          </cell>
          <cell r="L3">
            <v>30</v>
          </cell>
          <cell r="M3">
            <v>30</v>
          </cell>
          <cell r="N3">
            <v>0.56000000000000005</v>
          </cell>
          <cell r="O3">
            <v>0.18</v>
          </cell>
          <cell r="P3">
            <v>0.16</v>
          </cell>
          <cell r="Q3">
            <v>0.33999999999999997</v>
          </cell>
          <cell r="R3">
            <v>1414</v>
          </cell>
          <cell r="S3">
            <v>24</v>
          </cell>
          <cell r="T3">
            <v>192</v>
          </cell>
          <cell r="U3">
            <v>0.14000000000000001</v>
          </cell>
          <cell r="V3">
            <v>0.68</v>
          </cell>
          <cell r="W3">
            <v>3.4000000000000002E-4</v>
          </cell>
        </row>
        <row r="4">
          <cell r="K4">
            <v>350</v>
          </cell>
          <cell r="L4">
            <v>32</v>
          </cell>
          <cell r="M4">
            <v>30</v>
          </cell>
          <cell r="N4">
            <v>0.61399999999999999</v>
          </cell>
          <cell r="O4">
            <v>0.20699999999999999</v>
          </cell>
          <cell r="P4">
            <v>0.16</v>
          </cell>
          <cell r="Q4">
            <v>0.36699999999999999</v>
          </cell>
          <cell r="R4">
            <v>1414</v>
          </cell>
          <cell r="S4">
            <v>24</v>
          </cell>
          <cell r="T4">
            <v>219</v>
          </cell>
          <cell r="U4">
            <v>0.158</v>
          </cell>
          <cell r="V4">
            <v>0.73399999999999999</v>
          </cell>
          <cell r="W4">
            <v>3.8999999999999999E-4</v>
          </cell>
        </row>
        <row r="5">
          <cell r="K5">
            <v>400</v>
          </cell>
          <cell r="L5">
            <v>35</v>
          </cell>
          <cell r="M5">
            <v>30</v>
          </cell>
          <cell r="N5">
            <v>0.67</v>
          </cell>
          <cell r="O5">
            <v>0.23499999999999999</v>
          </cell>
          <cell r="P5">
            <v>0.16</v>
          </cell>
          <cell r="Q5">
            <v>0.39500000000000002</v>
          </cell>
          <cell r="R5">
            <v>1414</v>
          </cell>
          <cell r="S5">
            <v>24</v>
          </cell>
          <cell r="T5">
            <v>247</v>
          </cell>
          <cell r="U5">
            <v>0.17799999999999999</v>
          </cell>
          <cell r="V5">
            <v>0.79</v>
          </cell>
          <cell r="W5">
            <v>4.4000000000000002E-4</v>
          </cell>
        </row>
        <row r="6">
          <cell r="K6">
            <v>450</v>
          </cell>
          <cell r="L6">
            <v>38</v>
          </cell>
          <cell r="M6">
            <v>30</v>
          </cell>
          <cell r="N6">
            <v>0.72599999999999998</v>
          </cell>
          <cell r="O6">
            <v>0.26300000000000001</v>
          </cell>
          <cell r="P6">
            <v>0.16</v>
          </cell>
          <cell r="Q6">
            <v>0.42300000000000004</v>
          </cell>
          <cell r="R6">
            <v>1414</v>
          </cell>
          <cell r="S6">
            <v>24</v>
          </cell>
          <cell r="T6">
            <v>275</v>
          </cell>
          <cell r="U6">
            <v>0.19800000000000001</v>
          </cell>
          <cell r="V6">
            <v>0.84599999999999997</v>
          </cell>
          <cell r="W6">
            <v>4.8999999999999998E-4</v>
          </cell>
        </row>
        <row r="7">
          <cell r="K7">
            <v>600</v>
          </cell>
          <cell r="L7">
            <v>50</v>
          </cell>
          <cell r="M7">
            <v>30</v>
          </cell>
          <cell r="N7">
            <v>0.9</v>
          </cell>
          <cell r="O7">
            <v>0.35</v>
          </cell>
          <cell r="P7">
            <v>0.25</v>
          </cell>
          <cell r="Q7">
            <v>0.6</v>
          </cell>
          <cell r="R7">
            <v>1414</v>
          </cell>
          <cell r="S7">
            <v>24</v>
          </cell>
          <cell r="T7">
            <v>362</v>
          </cell>
          <cell r="U7">
            <v>0.34799999999999998</v>
          </cell>
          <cell r="V7">
            <v>1.2</v>
          </cell>
          <cell r="W7">
            <v>6.4000000000000005E-4</v>
          </cell>
        </row>
        <row r="8">
          <cell r="K8">
            <v>800</v>
          </cell>
          <cell r="L8">
            <v>66</v>
          </cell>
          <cell r="M8">
            <v>50</v>
          </cell>
          <cell r="N8">
            <v>1.1319999999999999</v>
          </cell>
          <cell r="O8">
            <v>0.46600000000000003</v>
          </cell>
          <cell r="P8">
            <v>0.25</v>
          </cell>
          <cell r="Q8">
            <v>0.71599999999999997</v>
          </cell>
          <cell r="R8">
            <v>3927</v>
          </cell>
          <cell r="S8">
            <v>39</v>
          </cell>
          <cell r="T8">
            <v>486</v>
          </cell>
          <cell r="U8">
            <v>0.46899999999999997</v>
          </cell>
          <cell r="V8">
            <v>1.4319999999999999</v>
          </cell>
          <cell r="W8">
            <v>2.3999999999999998E-3</v>
          </cell>
        </row>
        <row r="9">
          <cell r="K9">
            <v>1000</v>
          </cell>
          <cell r="L9">
            <v>82</v>
          </cell>
          <cell r="M9">
            <v>50</v>
          </cell>
          <cell r="N9">
            <v>1.3640000000000001</v>
          </cell>
          <cell r="O9">
            <v>0.58199999999999996</v>
          </cell>
          <cell r="P9">
            <v>0.28000000000000003</v>
          </cell>
          <cell r="Q9">
            <v>0.86199999999999999</v>
          </cell>
          <cell r="R9">
            <v>3927</v>
          </cell>
          <cell r="S9">
            <v>39</v>
          </cell>
          <cell r="T9">
            <v>602</v>
          </cell>
          <cell r="U9">
            <v>0.64400000000000002</v>
          </cell>
          <cell r="V9">
            <v>1.724</v>
          </cell>
          <cell r="W9">
            <v>2.97E-3</v>
          </cell>
        </row>
        <row r="10">
          <cell r="K10">
            <v>1200</v>
          </cell>
          <cell r="L10">
            <v>95</v>
          </cell>
          <cell r="M10">
            <v>60</v>
          </cell>
          <cell r="N10">
            <v>1.59</v>
          </cell>
          <cell r="O10">
            <v>0.69499999999999995</v>
          </cell>
          <cell r="P10">
            <v>0.36</v>
          </cell>
          <cell r="Q10">
            <v>1.0549999999999999</v>
          </cell>
          <cell r="R10">
            <v>5655</v>
          </cell>
          <cell r="S10">
            <v>47</v>
          </cell>
          <cell r="T10">
            <v>719</v>
          </cell>
          <cell r="U10">
            <v>0.91900000000000004</v>
          </cell>
          <cell r="V10">
            <v>2.11</v>
          </cell>
          <cell r="W10">
            <v>5.11E-3</v>
          </cell>
        </row>
      </sheetData>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29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관급총괄"/>
      <sheetName val="#REF"/>
    </sheetNames>
    <sheetDataSet>
      <sheetData sheetId="0" refreshError="1"/>
      <sheetData sheetId="1" refreshError="1"/>
    </sheetDataSet>
  </externalBook>
</externalLink>
</file>

<file path=xl/externalLinks/externalLink29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DATA"/>
      <sheetName val="집계"/>
      <sheetName val="일위대가"/>
      <sheetName val="옹벽단면치수"/>
      <sheetName val="#REF"/>
      <sheetName val="2배수공집계표"/>
      <sheetName val="청 구"/>
      <sheetName val="횡배수관토공수량"/>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9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연습"/>
      <sheetName val="FIRST"/>
      <sheetName val="LETTER"/>
      <sheetName val="아셈 거푸집"/>
      <sheetName val="Sheet8"/>
      <sheetName val="Sheet9"/>
      <sheetName val="Sheet10"/>
      <sheetName val="Sheet11"/>
      <sheetName val="Sheet12"/>
      <sheetName val="Sheet13"/>
      <sheetName val="Sheet14"/>
      <sheetName val="Sheet15"/>
      <sheetName val="Sheet16"/>
      <sheetName val="신우"/>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29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단가대비표"/>
      <sheetName val="견적대비표"/>
      <sheetName val="내역서"/>
      <sheetName val="PANEL 중량산출"/>
      <sheetName val="중량산출"/>
      <sheetName val="수량산출"/>
      <sheetName val="연습"/>
    </sheetNames>
    <sheetDataSet>
      <sheetData sheetId="0"/>
      <sheetData sheetId="1"/>
      <sheetData sheetId="2"/>
      <sheetData sheetId="3"/>
      <sheetData sheetId="4"/>
      <sheetData sheetId="5"/>
      <sheetData sheetId="6" refreshError="1"/>
    </sheetDataSet>
  </externalBook>
</externalLink>
</file>

<file path=xl/externalLinks/externalLink29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기계경비"/>
    </sheetNames>
    <sheetDataSet>
      <sheetData sheetId="0" refreshError="1">
        <row r="61">
          <cell r="J61" t="str">
            <v>에어호스(3/4inch)  19mm</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EP0618"/>
      <sheetName val="제출갑지"/>
      <sheetName val="FAX 갑지"/>
      <sheetName val="견적서 갑지"/>
      <sheetName val="원가계산서"/>
      <sheetName val="SS-1"/>
      <sheetName val="내역서"/>
      <sheetName val="총괄표"/>
      <sheetName val="제조원가계산서(SS-1)"/>
      <sheetName val="운반비원가계산"/>
      <sheetName val="조도계산"/>
      <sheetName val="#REF"/>
      <sheetName val="부대내역"/>
      <sheetName val="견적기본FORM"/>
      <sheetName val="2.대외공문"/>
      <sheetName val="빌딩 안내"/>
      <sheetName val="__MAIN"/>
      <sheetName val="S0"/>
      <sheetName val="일위대가"/>
      <sheetName val="SG"/>
      <sheetName val="단가산출"/>
      <sheetName val="일위목록"/>
      <sheetName val="요율"/>
      <sheetName val="도"/>
      <sheetName val="자재단가"/>
      <sheetName val="1~3월통계,정보"/>
      <sheetName val="정류기"/>
      <sheetName val="전략수주잔(3-31)"/>
      <sheetName val="갑지(추정)"/>
      <sheetName val="내역"/>
      <sheetName val="일위"/>
      <sheetName val="HVAC"/>
      <sheetName val="일위(PN)"/>
      <sheetName val="제진기"/>
      <sheetName val="L1"/>
      <sheetName val="중기일위대가"/>
    </sheetNames>
    <sheetDataSet>
      <sheetData sheetId="0"/>
      <sheetData sheetId="1"/>
      <sheetData sheetId="2"/>
      <sheetData sheetId="3"/>
      <sheetData sheetId="4"/>
      <sheetData sheetId="5"/>
      <sheetData sheetId="6"/>
      <sheetData sheetId="7" refreshError="1"/>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PAINT현황"/>
      <sheetName val="입출재고현황"/>
      <sheetName val="입출재고현황 (2)"/>
      <sheetName val="발주투입(3-20)"/>
      <sheetName val="철판현황"/>
      <sheetName val="잉여자재"/>
      <sheetName val="자재현황"/>
      <sheetName val="케이블"/>
    </sheetNames>
    <sheetDataSet>
      <sheetData sheetId="0" refreshError="1"/>
      <sheetData sheetId="1"/>
      <sheetData sheetId="2"/>
      <sheetData sheetId="3"/>
      <sheetData sheetId="4"/>
      <sheetData sheetId="5"/>
      <sheetData sheetId="6"/>
      <sheetData sheetId="7" refreshError="1"/>
      <sheetData sheetId="8"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주요자재집계표"/>
      <sheetName val="주현육교"/>
      <sheetName val="주현(영광)"/>
      <sheetName val="주현(해보)"/>
      <sheetName val="총괄철근"/>
      <sheetName val="총괄토공"/>
      <sheetName val="총괄(1)"/>
      <sheetName val="총괄(2)"/>
      <sheetName val="라멘철근방향별"/>
      <sheetName val="방향별토공"/>
      <sheetName val="구체방향별집계(1)"/>
      <sheetName val="구체방향별집계(2)"/>
      <sheetName val="접슬방향별집계"/>
      <sheetName val="라멘함평 철근"/>
      <sheetName val="함평토공"/>
      <sheetName val="라멘함평방향(1)"/>
      <sheetName val="라멘함평방향(2)"/>
      <sheetName val="접슬함평방향"/>
      <sheetName val="라멘장성 철근"/>
      <sheetName val="장성토공"/>
      <sheetName val="라멘장성방향(1)"/>
      <sheetName val="라멘장성방향(2)"/>
      <sheetName val="접슬장성방향 "/>
      <sheetName val="laroux"/>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내역집계"/>
      <sheetName val="전기내역 "/>
      <sheetName val="인건비산출(전기) "/>
      <sheetName val="견적비교표(전기) "/>
      <sheetName val="단가조사표(전기)"/>
      <sheetName val="01"/>
      <sheetName val="갑지(추정)"/>
    </sheetNames>
    <sheetDataSet>
      <sheetData sheetId="0"/>
      <sheetData sheetId="1"/>
      <sheetData sheetId="2"/>
      <sheetData sheetId="3"/>
      <sheetData sheetId="4"/>
      <sheetData sheetId="5" refreshError="1"/>
      <sheetData sheetId="6"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일위대가(가설)"/>
      <sheetName val="예산서"/>
      <sheetName val="노임단가"/>
    </sheetNames>
    <sheetDataSet>
      <sheetData sheetId="0" refreshError="1"/>
      <sheetData sheetId="1" refreshError="1"/>
      <sheetData sheetId="2"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타견적1"/>
      <sheetName val="타견적2"/>
      <sheetName val="타견적3"/>
      <sheetName val="견적대비표"/>
      <sheetName val="내역서"/>
      <sheetName val="단가대비표"/>
      <sheetName val="PANEL 중량산출"/>
      <sheetName val="중량산출"/>
      <sheetName val="수량산출"/>
      <sheetName val="일위"/>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침사지"/>
      <sheetName val="유입펌프"/>
      <sheetName val="조정조"/>
      <sheetName val="최초침전지"/>
      <sheetName val="포기조"/>
      <sheetName val="송풍기"/>
      <sheetName val="최종침전지"/>
      <sheetName val="UV소독"/>
      <sheetName val="용수공급"/>
      <sheetName val="농축조"/>
      <sheetName val="탈수기"/>
      <sheetName val="탈취설비"/>
      <sheetName val="약품설비"/>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一般比"/>
      <sheetName val="EQUIPMENT -2"/>
    </sheetNames>
    <sheetDataSet>
      <sheetData sheetId="0"/>
      <sheetData sheetId="1"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입찰안"/>
      <sheetName val="적격점수"/>
      <sheetName val="심사평가"/>
      <sheetName val="자재인력"/>
      <sheetName val="설계실행"/>
      <sheetName val="관리비"/>
      <sheetName val="표지1"/>
      <sheetName val="총괄1"/>
      <sheetName val="하도사항1"/>
      <sheetName val="별지1"/>
      <sheetName val="토공11"/>
      <sheetName val="토공12"/>
      <sheetName val="토공13"/>
      <sheetName val="토공14"/>
      <sheetName val="토공15"/>
      <sheetName val="철콘11"/>
      <sheetName val="철콘12"/>
      <sheetName val="철콘13"/>
      <sheetName val="철콘14"/>
      <sheetName val="철콘15"/>
      <sheetName val="철강1"/>
      <sheetName val="표지2"/>
      <sheetName val="총괄2"/>
      <sheetName val="하도사항2"/>
      <sheetName val="별지2"/>
      <sheetName val="토공21"/>
      <sheetName val="토공22"/>
      <sheetName val="토공23"/>
      <sheetName val="토공24"/>
      <sheetName val="토공25"/>
      <sheetName val="철콘21"/>
      <sheetName val="철콘22"/>
      <sheetName val="철콘23"/>
      <sheetName val="철콘24"/>
      <sheetName val="철콘25"/>
      <sheetName val="철강2"/>
      <sheetName val="조경"/>
      <sheetName val="포장"/>
      <sheetName val="P-F"/>
      <sheetName val="선정.1"/>
      <sheetName val="선정.2"/>
      <sheetName val="선정.3"/>
      <sheetName val="선정.4"/>
      <sheetName val="선정.5"/>
      <sheetName val="견적결과"/>
      <sheetName val="집행(1)"/>
      <sheetName val="집행(2)"/>
      <sheetName val="합의서"/>
      <sheetName val="견적조건"/>
      <sheetName val="전기집계"/>
      <sheetName val="전기투찰"/>
      <sheetName val="토목총괄"/>
      <sheetName val="전기총괄"/>
      <sheetName val="추풍최종"/>
      <sheetName val="설 계"/>
      <sheetName val="차액보증"/>
      <sheetName val="입출재고현황 (2)"/>
      <sheetName val="내역서"/>
      <sheetName val="일위대가(가설)"/>
      <sheetName val="양수장(기계)"/>
      <sheetName val="INPUT"/>
      <sheetName val="기본DATA"/>
      <sheetName val="지급자재"/>
      <sheetName val="노임"/>
      <sheetName val="A-4"/>
      <sheetName val="도급"/>
      <sheetName val="갑지"/>
      <sheetName val="2000년하반기"/>
      <sheetName val="단가"/>
      <sheetName val="전기"/>
    </sheetNames>
    <sheetDataSet>
      <sheetData sheetId="0"/>
      <sheetData sheetId="1" refreshError="1"/>
      <sheetData sheetId="2" refreshError="1"/>
      <sheetData sheetId="3" refreshError="1"/>
      <sheetData sheetId="4"/>
      <sheetData sheetId="5" refreshError="1"/>
      <sheetData sheetId="6" refreshError="1"/>
      <sheetData sheetId="7"/>
      <sheetData sheetId="8" refreshError="1"/>
      <sheetData sheetId="9" refreshError="1"/>
      <sheetData sheetId="10"/>
      <sheetData sheetId="11"/>
      <sheetData sheetId="12"/>
      <sheetData sheetId="13"/>
      <sheetData sheetId="14"/>
      <sheetData sheetId="15"/>
      <sheetData sheetId="16"/>
      <sheetData sheetId="17"/>
      <sheetData sheetId="18"/>
      <sheetData sheetId="19"/>
      <sheetData sheetId="20"/>
      <sheetData sheetId="21" refreshError="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refreshError="1"/>
      <sheetData sheetId="5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S"/>
    </sheetNames>
    <definedNames>
      <definedName name="Macro14"/>
      <definedName name="Macro2"/>
      <definedName name="Macro5"/>
      <definedName name="Macro6"/>
      <definedName name="Macro8"/>
      <definedName name="Macro9"/>
    </defined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산출근거"/>
    </sheetNames>
    <definedNames>
      <definedName name="Macro10"/>
      <definedName name="Macro13"/>
      <definedName name="Macro14"/>
      <definedName name="Macro2"/>
      <definedName name="Macro5"/>
      <definedName name="Macro6"/>
      <definedName name="Macro7"/>
      <definedName name="Macro8"/>
      <definedName name="Macro9"/>
    </defined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자료업체"/>
      <sheetName val="결과"/>
      <sheetName val="총괄"/>
      <sheetName val="재료계"/>
      <sheetName val="직재"/>
      <sheetName val="간재"/>
      <sheetName val="노무"/>
      <sheetName val="일위"/>
      <sheetName val="EP0618"/>
      <sheetName val="내역서"/>
    </sheetNames>
    <sheetDataSet>
      <sheetData sheetId="0"/>
      <sheetData sheetId="1"/>
      <sheetData sheetId="2"/>
      <sheetData sheetId="3"/>
      <sheetData sheetId="4"/>
      <sheetData sheetId="5"/>
      <sheetData sheetId="6"/>
      <sheetData sheetId="7"/>
      <sheetData sheetId="8" refreshError="1"/>
      <sheetData sheetId="9"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안내서"/>
      <sheetName val="부대입찰현장설명서"/>
      <sheetName val="부대입찰공종"/>
      <sheetName val="현설첨부"/>
      <sheetName val="부대입찰지침"/>
      <sheetName val="내역작성안내서"/>
      <sheetName val="공사개요"/>
      <sheetName val="토목공사(부대)"/>
      <sheetName val="건축공사 (부대)"/>
      <sheetName val="잡철창호"/>
      <sheetName val="유리"/>
      <sheetName val="단열"/>
      <sheetName val="지급자재"/>
      <sheetName val="파일항타"/>
      <sheetName val="타일공사"/>
      <sheetName val="유리공사"/>
      <sheetName val="Sheet6"/>
      <sheetName val="I一般比"/>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산출근거 (1)"/>
      <sheetName val="산출근거 (2)"/>
      <sheetName val="전차선로 물량표"/>
      <sheetName val="산출근거 (3)"/>
      <sheetName val="자재집계"/>
      <sheetName val="산출근거 (4)"/>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갑지"/>
      <sheetName val="요율"/>
      <sheetName val="산출"/>
      <sheetName val="집계"/>
      <sheetName val="내역"/>
    </sheetNames>
    <sheetDataSet>
      <sheetData sheetId="0" refreshError="1"/>
      <sheetData sheetId="1" refreshError="1"/>
      <sheetData sheetId="2" refreshError="1"/>
      <sheetData sheetId="3" refreshError="1"/>
      <sheetData sheetId="4"/>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슬래브수량집계"/>
      <sheetName val="슬래브철근집계"/>
      <sheetName val="진주방향수량집계"/>
      <sheetName val="진주방향철근집계"/>
      <sheetName val="진주방향"/>
      <sheetName val="마산방향수량집계"/>
      <sheetName val="마산방향철근집계"/>
      <sheetName val="마산방향"/>
      <sheetName val="P.S.C.BEAM 자재산출조서"/>
      <sheetName val="일반도"/>
    </sheetNames>
    <sheetDataSet>
      <sheetData sheetId="0"/>
      <sheetData sheetId="1"/>
      <sheetData sheetId="2"/>
      <sheetData sheetId="3"/>
      <sheetData sheetId="4">
        <row r="348">
          <cell r="AS348">
            <v>715.44500000000005</v>
          </cell>
        </row>
      </sheetData>
      <sheetData sheetId="5"/>
      <sheetData sheetId="6"/>
      <sheetData sheetId="7">
        <row r="433">
          <cell r="AS433">
            <v>39.914000000000001</v>
          </cell>
        </row>
      </sheetData>
      <sheetData sheetId="8"/>
      <sheetData sheetId="9"/>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총물량표"/>
      <sheetName val="정산물량표"/>
      <sheetName val="정산세부물량1차분실적"/>
      <sheetName val="정산복구량"/>
      <sheetName val="일위대가표(1)"/>
      <sheetName val="일위대가표(2)"/>
      <sheetName val="자재단가비교표"/>
      <sheetName val="복구량산정 및 전용회선 사용"/>
      <sheetName val="노임단가"/>
      <sheetName val="YES"/>
      <sheetName val="표지"/>
      <sheetName val="변경사유"/>
      <sheetName val="가옥조명원가계"/>
      <sheetName val="가옥조명내역서"/>
      <sheetName val="산출집계"/>
      <sheetName val="산출근거서"/>
      <sheetName val="신규품목"/>
      <sheetName val="수량표지"/>
      <sheetName val="공구손료"/>
      <sheetName val="4월 실적추정(건축+토목)"/>
      <sheetName val="4월 실적추정(건축)"/>
      <sheetName val="특별교실"/>
      <sheetName val="기숙사"/>
      <sheetName val="화장실"/>
      <sheetName val="총집계-1"/>
      <sheetName val="총집계-2"/>
      <sheetName val="원가-1"/>
      <sheetName val="원가-2"/>
      <sheetName val="기안"/>
      <sheetName val="갑지"/>
      <sheetName val="견적서"/>
      <sheetName val="내역서"/>
      <sheetName val="XXXXXX"/>
      <sheetName val="호계"/>
      <sheetName val="제암"/>
      <sheetName val="월마트"/>
      <sheetName val="월드컵"/>
      <sheetName val="Sheet1"/>
      <sheetName val="Sheet2"/>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2F 회의실견적(5_14 일대)"/>
      <sheetName val="일반공사"/>
      <sheetName val="일위대가"/>
      <sheetName val="을"/>
      <sheetName val="FILE1"/>
      <sheetName val="JUCK"/>
      <sheetName val="VXXXX"/>
      <sheetName val="VXXXXX"/>
      <sheetName val="1.수변전설비"/>
      <sheetName val="2.전력간선"/>
      <sheetName val="3.동력"/>
      <sheetName val="4.전등"/>
      <sheetName val="5.전열"/>
      <sheetName val="6.약전"/>
      <sheetName val="7.소방"/>
      <sheetName val="8.방송"/>
      <sheetName val="9.조명제어"/>
      <sheetName val="10.철거공사"/>
      <sheetName val="남양시작동자105노65기1.3화1.2"/>
      <sheetName val="입찰안"/>
      <sheetName val="DATA"/>
      <sheetName val="단가산출"/>
      <sheetName val="견적조건"/>
      <sheetName val="견적조건(을지)"/>
      <sheetName val="직노"/>
      <sheetName val="실행내역"/>
      <sheetName val="을지"/>
      <sheetName val="200"/>
      <sheetName val="기초단가"/>
      <sheetName val="대구실행"/>
      <sheetName val="Baby일위대가"/>
      <sheetName val="0.집계"/>
      <sheetName val="1.수변전설비공사"/>
      <sheetName val="간선계산"/>
      <sheetName val="내역(설계)"/>
      <sheetName val="식생블럭단위수량"/>
      <sheetName val="원가계산"/>
      <sheetName val="1.전차선조정"/>
      <sheetName val="2.조가선조정"/>
      <sheetName val="3.급전선신설"/>
      <sheetName val="4.급전선철거"/>
      <sheetName val="5.고배선철거"/>
      <sheetName val="6.고압케이블신설"/>
      <sheetName val="7.비절연선조정"/>
      <sheetName val="8.가동브래키트이설"/>
      <sheetName val="9.H형강주신설(9m)"/>
      <sheetName val="10.강관주신설(9m)"/>
      <sheetName val="11.H강주철거(11m)"/>
      <sheetName val="11.H형강기초"/>
      <sheetName val="13.강관주기초"/>
      <sheetName val="14.장력조정장치신설"/>
      <sheetName val="15.장력조정장치철거   "/>
      <sheetName val="16.콘주철거(9m)"/>
      <sheetName val="17.지선신설(보통)"/>
      <sheetName val="18.지선신설(v형)"/>
      <sheetName val="19.지선철거"/>
      <sheetName val="20.기중개폐기신설"/>
      <sheetName val="총괄"/>
      <sheetName val="단가비교표"/>
      <sheetName val="내역"/>
      <sheetName val="말뚝지지력산정"/>
      <sheetName val="MAIN_TABLE"/>
      <sheetName val="1.설계조건"/>
      <sheetName val="N賃率-職"/>
      <sheetName val="표지 (2)"/>
      <sheetName val="매립"/>
      <sheetName val="MOTOR"/>
      <sheetName val="아산추가1220"/>
      <sheetName val="ITEM"/>
      <sheetName val="98지급계획"/>
      <sheetName val="당초"/>
      <sheetName val="3-1.CB"/>
      <sheetName val="일위대가목차"/>
      <sheetName val="#REF"/>
      <sheetName val="부하계산서"/>
      <sheetName val="조도계산서 (도서)"/>
      <sheetName val="재료"/>
      <sheetName val="LOPCALC"/>
      <sheetName val="가로등부표"/>
      <sheetName val="1.수인터널"/>
      <sheetName val="제경비율"/>
      <sheetName val="일위대가(가설)"/>
      <sheetName val="노무비"/>
      <sheetName val="DANGA"/>
      <sheetName val="집계표"/>
      <sheetName val="설비내역서"/>
      <sheetName val="건축내역서"/>
      <sheetName val="전기내역서"/>
      <sheetName val="Macro1"/>
      <sheetName val="2. 동력설비 공사"/>
      <sheetName val="3. 조명설비공사"/>
      <sheetName val="4. 접지설비공사"/>
      <sheetName val="5. 통신설비 공사"/>
      <sheetName val="6. 전기방식설비공사"/>
      <sheetName val="6.전기방식 설비공사(2)"/>
      <sheetName val="7.방호설비공사"/>
      <sheetName val="8.가설전기공사"/>
      <sheetName val="산출근거"/>
      <sheetName val="STORAGE"/>
      <sheetName val="Y-WORK"/>
      <sheetName val="BID"/>
      <sheetName val="설계내역서"/>
      <sheetName val="현장관리비집계표"/>
      <sheetName val="001"/>
      <sheetName val="점수계산1-2"/>
      <sheetName val="대비"/>
      <sheetName val="산출내역서집계표"/>
      <sheetName val="설계예산서"/>
      <sheetName val="수량집계"/>
      <sheetName val="토목"/>
      <sheetName val="가로등내역서"/>
      <sheetName val="수량산출서"/>
      <sheetName val="2000.11월설계내역"/>
      <sheetName val="터파기및재료"/>
      <sheetName val="부대공사비"/>
      <sheetName val="총계"/>
      <sheetName val="인건비"/>
      <sheetName val="노무비단가"/>
      <sheetName val="전선 및 전선관"/>
      <sheetName val="BQ"/>
      <sheetName val="XL4Poppy"/>
      <sheetName val="본공사"/>
      <sheetName val="입찰보고"/>
      <sheetName val="실행내역서"/>
      <sheetName val="90.03실행 "/>
      <sheetName val="자료입력"/>
      <sheetName val="조명시설"/>
      <sheetName val="자재단가"/>
      <sheetName val="Sheet1 (2)"/>
      <sheetName val="수량산출"/>
      <sheetName val="연습"/>
      <sheetName val="제-노임"/>
      <sheetName val="제직재"/>
      <sheetName val="부대내역"/>
      <sheetName val="AIR SHOWER(3인용)"/>
      <sheetName val="부대공Ⅱ"/>
      <sheetName val="재집"/>
      <sheetName val="직재"/>
      <sheetName val="대치판정"/>
      <sheetName val="unit 4"/>
      <sheetName val="I一般比"/>
      <sheetName val="49-119"/>
      <sheetName val="Macro(전선)"/>
      <sheetName val="발신정보"/>
      <sheetName val="준검 내역서"/>
      <sheetName val="부하(성남)"/>
      <sheetName val="연부97-1"/>
      <sheetName val="갑지1"/>
      <sheetName val="J直材4"/>
      <sheetName val="공사원가계산서)"/>
      <sheetName val="내역집계표"/>
      <sheetName val="전기내역"/>
      <sheetName val="대가집계표"/>
      <sheetName val="대가전기"/>
      <sheetName val="자료"/>
      <sheetName val="집계표(관급)"/>
      <sheetName val="전기내역관급"/>
      <sheetName val="보차도경계석"/>
      <sheetName val="수량"/>
      <sheetName val="ITB COST"/>
      <sheetName val="손익분석"/>
      <sheetName val="CTEMCOST"/>
      <sheetName val="원가계산서"/>
      <sheetName val="신우"/>
      <sheetName val="토목원가계산서"/>
      <sheetName val="토목원가"/>
      <sheetName val="집계장"/>
      <sheetName val="설계내역"/>
      <sheetName val="제외공종"/>
      <sheetName val="기계원가계산서"/>
      <sheetName val="기계원가"/>
      <sheetName val="집계"/>
      <sheetName val="가설내역"/>
      <sheetName val="갑지(가로)"/>
      <sheetName val="표지목차간지"/>
      <sheetName val="예산조서-총괄"/>
      <sheetName val="예산조서-신공항1"/>
      <sheetName val="가설물"/>
      <sheetName val="K"/>
      <sheetName val="원가계산서 (총괄)"/>
      <sheetName val="원가계산서 (건축)"/>
      <sheetName val="(총괄집계)"/>
      <sheetName val="내역구성"/>
      <sheetName val="4원가"/>
      <sheetName val="임시급식"/>
      <sheetName val="옥외가스"/>
      <sheetName val="임시급식 (2)"/>
      <sheetName val="- INFORMATION -"/>
      <sheetName val="Module1"/>
      <sheetName val="Module2"/>
      <sheetName val="Module3"/>
      <sheetName val="Module4"/>
      <sheetName val="Module5"/>
      <sheetName val="Module6"/>
      <sheetName val="Module8"/>
      <sheetName val="Module9"/>
      <sheetName val="Module7"/>
      <sheetName val="목차"/>
      <sheetName val="정부노임단가"/>
      <sheetName val="조명율표"/>
      <sheetName val="구역화물"/>
      <sheetName val="단가일람"/>
      <sheetName val="단가"/>
      <sheetName val="총괄표"/>
      <sheetName val="Summary Sheets"/>
      <sheetName val="요율"/>
      <sheetName val="일위목록-기"/>
      <sheetName val="Module11"/>
      <sheetName val="5호광장(낙찰)"/>
      <sheetName val="5호광장"/>
      <sheetName val="5호광장 (만점)"/>
      <sheetName val="인천국제 (만점) (2)"/>
      <sheetName val="선거교가설공사"/>
      <sheetName val="선거교가설공사(만점)"/>
      <sheetName val="낙동강하구둑"/>
      <sheetName val="낙동강하구둑(만점)"/>
      <sheetName val="공원로-우남로"/>
      <sheetName val="공원로-우남로(만점)"/>
      <sheetName val="보림사우회도로"/>
      <sheetName val="보림사우회도로(만점)"/>
      <sheetName val="6동"/>
      <sheetName val="Chart1"/>
      <sheetName val="단위내역목록"/>
      <sheetName val="단위내역서"/>
      <sheetName val="원가(1)"/>
      <sheetName val="원가(2)"/>
      <sheetName val="공량산출서"/>
      <sheetName val="금리계산"/>
      <sheetName val="노임"/>
      <sheetName val="토공"/>
      <sheetName val="1차설계변경내역"/>
      <sheetName val="INPUT"/>
      <sheetName val="적용공정"/>
      <sheetName val="L_RPTB02_01"/>
      <sheetName val="주사무실종합"/>
      <sheetName val="98NS-N"/>
      <sheetName val="L_RPTA05_목록"/>
      <sheetName val="토량산출서"/>
      <sheetName val="96보완계획7.12"/>
      <sheetName val="원가"/>
      <sheetName val="지진시"/>
      <sheetName val="Total"/>
      <sheetName val="BID-도로"/>
      <sheetName val="내력서"/>
      <sheetName val="실행철강하도"/>
      <sheetName val="내역서2안"/>
      <sheetName val="소야공정계획표"/>
      <sheetName val="타공종이기"/>
      <sheetName val="본선차로수량집계표"/>
      <sheetName val="데이타"/>
      <sheetName val="기계내역"/>
      <sheetName val="laroux"/>
      <sheetName val="도급예정1199"/>
      <sheetName val="외주대비"/>
      <sheetName val="수정실행"/>
      <sheetName val="단가산출근거"/>
      <sheetName val="현장인원투입"/>
      <sheetName val="장비투입계획"/>
      <sheetName val="현황사진"/>
      <sheetName val="옹벽"/>
      <sheetName val="외주대비-구조물"/>
      <sheetName val="외주대비 -석축"/>
      <sheetName val="외주대비-구조물 (2)"/>
      <sheetName val="견적표지 (3)"/>
      <sheetName val="정태현"/>
      <sheetName val="3.공통공사대비"/>
      <sheetName val="6PILE  (돌출)"/>
      <sheetName val="Macro2"/>
      <sheetName val="가설건물"/>
      <sheetName val="48전력선로일위"/>
      <sheetName val="예산명세서"/>
      <sheetName val="계수시트"/>
      <sheetName val="연결임시"/>
      <sheetName val="우배수"/>
      <sheetName val="맨홀"/>
      <sheetName val="Sheet17"/>
      <sheetName val="금호"/>
      <sheetName val="계산식"/>
      <sheetName val="가도공"/>
      <sheetName val="SG"/>
      <sheetName val="DATE"/>
      <sheetName val="JUCKEYK"/>
      <sheetName val="지급자재"/>
      <sheetName val="철거집계"/>
      <sheetName val="전차선로 물량표"/>
      <sheetName val="한강운반비"/>
      <sheetName val="자재"/>
      <sheetName val="공통(20-91)"/>
      <sheetName val="수주현황2월"/>
      <sheetName val="단면 (2)"/>
      <sheetName val="토공유동표"/>
      <sheetName val="교각계산"/>
      <sheetName val="설계명세서"/>
      <sheetName val="말뚝물량"/>
      <sheetName val="99총공사내역서"/>
      <sheetName val="48평단가"/>
      <sheetName val="57단가"/>
      <sheetName val="54평단가"/>
      <sheetName val="66평단가"/>
      <sheetName val="61단가"/>
      <sheetName val="89평단가"/>
      <sheetName val="84평단가"/>
      <sheetName val="중기일위대가"/>
      <sheetName val="가시설흙막이"/>
      <sheetName val="경상직원"/>
      <sheetName val="C3"/>
      <sheetName val="단가조사"/>
      <sheetName val="보합"/>
      <sheetName val="WORK"/>
      <sheetName val="기계경비(시간당)"/>
      <sheetName val="램머"/>
      <sheetName val="단위단가"/>
      <sheetName val="CA지입"/>
      <sheetName val="U-TYPE(1)"/>
      <sheetName val="율촌법률사무소2내역"/>
      <sheetName val="내역서 (2)"/>
      <sheetName val="검사원"/>
      <sheetName val="중총괄"/>
      <sheetName val="소총괄"/>
      <sheetName val="사용내역"/>
      <sheetName val="안전세부"/>
      <sheetName val="총급여"/>
      <sheetName val="급여"/>
      <sheetName val="안전사진"/>
      <sheetName val="계좌"/>
      <sheetName val="사진"/>
      <sheetName val="작업일지"/>
      <sheetName val="계획"/>
      <sheetName val="계획세부"/>
      <sheetName val="사용내역서"/>
      <sheetName val="항목별내역서"/>
      <sheetName val="안전담당자"/>
      <sheetName val="유도원"/>
      <sheetName val="TOT"/>
      <sheetName val="예산변경사항"/>
      <sheetName val="접지수량"/>
      <sheetName val="DATA1"/>
      <sheetName val="3BL공동구 수량"/>
      <sheetName val="비교표"/>
      <sheetName val="전기일위대가"/>
      <sheetName val="시설물일위"/>
      <sheetName val="단면(RW1)"/>
      <sheetName val="소비자가"/>
      <sheetName val="ilch"/>
      <sheetName val="일위대가표"/>
      <sheetName val="22단가(철거)"/>
      <sheetName val="49단가"/>
      <sheetName val="49단가(철거)"/>
      <sheetName val="22단가"/>
      <sheetName val="6호기"/>
      <sheetName val="공사원가계산서"/>
      <sheetName val="총내역서"/>
      <sheetName val="관급내역서"/>
      <sheetName val="이전비내역서"/>
      <sheetName val="물량"/>
      <sheetName val="배선설계"/>
      <sheetName val="부하계산"/>
      <sheetName val="기초산출서"/>
      <sheetName val="장비단가산출"/>
      <sheetName val="기둥(원형)"/>
      <sheetName val="과천MAIN"/>
      <sheetName val="터널조도"/>
      <sheetName val="노무비 근거"/>
      <sheetName val="효성CB 1P기초"/>
      <sheetName val="EQ-R1"/>
      <sheetName val="품목"/>
      <sheetName val="단가 및 재료비"/>
      <sheetName val="2006기계경비산출표"/>
      <sheetName val="보증수수료산출"/>
      <sheetName val="수목데이타 "/>
      <sheetName val="교각1"/>
      <sheetName val="일용노임단가"/>
      <sheetName val="전선"/>
      <sheetName val="CABLE"/>
      <sheetName val="TABLE"/>
      <sheetName val="기계경비"/>
      <sheetName val="인건-측정"/>
      <sheetName val="12월31일"/>
      <sheetName val="지주목시비량산출서"/>
      <sheetName val="ABUT수량-A1"/>
      <sheetName val="Æ¯º°±³½Ç"/>
      <sheetName val="±â¼÷»ç"/>
      <sheetName val="È­Àå½Ç"/>
      <sheetName val="ÃÑÁý°è-1"/>
      <sheetName val="ÃÑÁý°è-2"/>
      <sheetName val="¿ø°¡-1"/>
      <sheetName val="¿ø°¡-2"/>
      <sheetName val="ÃÑ¹°·®Ç¥"/>
      <sheetName val="Á¤»ê¹°·®Ç¥"/>
      <sheetName val="Á¤»ê¼¼ºÎ¹°·®1Â÷ºÐ½ÇÀû"/>
      <sheetName val="Á¤»êº¹±¸·®"/>
      <sheetName val="ÀÏÀ§´ë°¡Ç¥(1)"/>
      <sheetName val="ÀÏÀ§´ë°¡Ç¥(2)"/>
      <sheetName val="ÀÚÀç´Ü°¡ºñ±³Ç¥"/>
      <sheetName val="º¹±¸·®»êÁ¤ ¹× Àü¿ëÈ¸¼± »ç¿ë"/>
      <sheetName val="³ëÀÓ´Ü°¡"/>
      <sheetName val="±â¾È"/>
      <sheetName val="°©Áö"/>
      <sheetName val="°ßÀû¼­"/>
      <sheetName val="³»¿ª¼­"/>
      <sheetName val="Ç¥Áö"/>
      <sheetName val="º¯°æ»çÀ¯"/>
      <sheetName val="°¡¿ÁÁ¶¸í¿ø°¡°è"/>
      <sheetName val="°¡¿ÁÁ¶¸í³»¿ª¼­"/>
      <sheetName val="»êÃâÁý°è"/>
      <sheetName val="»êÃâ±Ù°Å¼­"/>
      <sheetName val="½Å±ÔÇ°¸ñ"/>
      <sheetName val="¼ö·®Ç¥Áö"/>
      <sheetName val="°ø±¸¼Õ·á"/>
      <sheetName val="4¿ù ½ÇÀûÃßÁ¤(°ÇÃà+Åä¸ñ)"/>
      <sheetName val="4¿ù ½ÇÀûÃßÁ¤(°ÇÃà)"/>
      <sheetName val="È£°è"/>
      <sheetName val="Á¦¾Ï"/>
      <sheetName val="¿ù¸¶Æ®"/>
      <sheetName val="¿ùµåÄÅ"/>
      <sheetName val="ÀÏ¹Ý°ø»ç"/>
      <sheetName val="ÀÏÀ§´ë°¡"/>
      <sheetName val="BOQ"/>
      <sheetName val="포장공"/>
      <sheetName val="본부소개"/>
      <sheetName val="기초자료"/>
      <sheetName val="여과지동"/>
      <sheetName val="내역표지"/>
      <sheetName val="유첨#2"/>
      <sheetName val="펌프장수량산출(토)"/>
      <sheetName val="차액보증"/>
      <sheetName val="고등학교"/>
      <sheetName val="내역서(토목)"/>
      <sheetName val="부대시설"/>
      <sheetName val="Apt내역"/>
      <sheetName val="대외공문"/>
      <sheetName val="봉양~조차장간고하개명(신설)"/>
      <sheetName val="주상도"/>
      <sheetName val="하조서"/>
      <sheetName val="가로등"/>
      <sheetName val="공사비예산서(토목분)"/>
      <sheetName val="변압기 및 발전기 용량"/>
      <sheetName val="일위대가(목록)"/>
      <sheetName val="재료비"/>
      <sheetName val="참고"/>
      <sheetName val="공사개요"/>
      <sheetName val="각형맨홀"/>
      <sheetName val="수목단가"/>
      <sheetName val="시설수량표"/>
      <sheetName val="식재수량표"/>
      <sheetName val="일위목록"/>
      <sheetName val="t형"/>
      <sheetName val="2000년1차"/>
      <sheetName val="수입"/>
      <sheetName val="조건표"/>
      <sheetName val="JJ"/>
      <sheetName val="설계"/>
      <sheetName val="설 계"/>
      <sheetName val="ASP포장"/>
      <sheetName val="내역서(전기)"/>
      <sheetName val="단가산출서(기계)"/>
      <sheetName val="에너지동"/>
      <sheetName val="코드표"/>
      <sheetName val="철거산출근거"/>
      <sheetName val="ELECTRIC"/>
      <sheetName val="SCHEDULE"/>
      <sheetName val="날개벽수량표"/>
      <sheetName val="단"/>
    </sheetNames>
    <definedNames>
      <definedName name="Macro8"/>
    </definedNames>
    <sheetDataSet>
      <sheetData sheetId="0"/>
      <sheetData sheetId="1"/>
      <sheetData sheetId="2"/>
      <sheetData sheetId="3"/>
      <sheetData sheetId="4"/>
      <sheetData sheetId="5"/>
      <sheetData sheetId="6"/>
      <sheetData sheetId="7"/>
      <sheetData sheetId="8"/>
      <sheetData sheetId="9" refreshError="1"/>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refreshError="1"/>
      <sheetData sheetId="54" refreshError="1"/>
      <sheetData sheetId="55" refreshError="1"/>
      <sheetData sheetId="56" refreshError="1"/>
      <sheetData sheetId="57" refreshError="1"/>
      <sheetData sheetId="58" refreshError="1"/>
      <sheetData sheetId="59"/>
      <sheetData sheetId="60"/>
      <sheetData sheetId="61"/>
      <sheetData sheetId="62"/>
      <sheetData sheetId="63"/>
      <sheetData sheetId="64"/>
      <sheetData sheetId="65"/>
      <sheetData sheetId="66"/>
      <sheetData sheetId="67"/>
      <sheetData sheetId="68"/>
      <sheetData sheetId="69"/>
      <sheetData sheetId="70"/>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sheetData sheetId="85"/>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sheetData sheetId="143"/>
      <sheetData sheetId="144"/>
      <sheetData sheetId="145"/>
      <sheetData sheetId="146"/>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sheetData sheetId="186" refreshError="1"/>
      <sheetData sheetId="187"/>
      <sheetData sheetId="188"/>
      <sheetData sheetId="189"/>
      <sheetData sheetId="190"/>
      <sheetData sheetId="191" refreshError="1"/>
      <sheetData sheetId="192" refreshError="1"/>
      <sheetData sheetId="193"/>
      <sheetData sheetId="194"/>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sheetData sheetId="210" refreshError="1"/>
      <sheetData sheetId="211"/>
      <sheetData sheetId="212"/>
      <sheetData sheetId="213"/>
      <sheetData sheetId="214" refreshError="1"/>
      <sheetData sheetId="215" refreshError="1"/>
      <sheetData sheetId="216" refreshError="1"/>
      <sheetData sheetId="217"/>
      <sheetData sheetId="218"/>
      <sheetData sheetId="219"/>
      <sheetData sheetId="220"/>
      <sheetData sheetId="221"/>
      <sheetData sheetId="222"/>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sheetData sheetId="282" refreshError="1"/>
      <sheetData sheetId="283"/>
      <sheetData sheetId="284"/>
      <sheetData sheetId="285"/>
      <sheetData sheetId="286"/>
      <sheetData sheetId="287" refreshError="1"/>
      <sheetData sheetId="288"/>
      <sheetData sheetId="289"/>
      <sheetData sheetId="290"/>
      <sheetData sheetId="291" refreshError="1"/>
      <sheetData sheetId="292"/>
      <sheetData sheetId="293"/>
      <sheetData sheetId="294" refreshError="1"/>
      <sheetData sheetId="295"/>
      <sheetData sheetId="296"/>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sheetData sheetId="313"/>
      <sheetData sheetId="314"/>
      <sheetData sheetId="315"/>
      <sheetData sheetId="316"/>
      <sheetData sheetId="317"/>
      <sheetData sheetId="318"/>
      <sheetData sheetId="319"/>
      <sheetData sheetId="320"/>
      <sheetData sheetId="321"/>
      <sheetData sheetId="322" refreshError="1"/>
      <sheetData sheetId="323"/>
      <sheetData sheetId="324" refreshError="1"/>
      <sheetData sheetId="325"/>
      <sheetData sheetId="326" refreshError="1"/>
      <sheetData sheetId="327" refreshError="1"/>
      <sheetData sheetId="328" refreshError="1"/>
      <sheetData sheetId="329" refreshError="1"/>
      <sheetData sheetId="330"/>
      <sheetData sheetId="331"/>
      <sheetData sheetId="332"/>
      <sheetData sheetId="333"/>
      <sheetData sheetId="334"/>
      <sheetData sheetId="335" refreshError="1"/>
      <sheetData sheetId="336" refreshError="1"/>
      <sheetData sheetId="337"/>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sheetData sheetId="360" refreshError="1"/>
      <sheetData sheetId="361" refreshError="1"/>
      <sheetData sheetId="362" refreshError="1"/>
      <sheetData sheetId="363" refreshError="1"/>
      <sheetData sheetId="364" refreshError="1"/>
      <sheetData sheetId="365" refreshError="1"/>
      <sheetData sheetId="366" refreshError="1"/>
      <sheetData sheetId="367"/>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sheetData sheetId="432"/>
      <sheetData sheetId="433"/>
      <sheetData sheetId="434"/>
      <sheetData sheetId="435"/>
      <sheetData sheetId="436"/>
      <sheetData sheetId="437"/>
      <sheetData sheetId="438" refreshError="1"/>
      <sheetData sheetId="439" refreshError="1"/>
      <sheetData sheetId="440"/>
      <sheetData sheetId="441"/>
      <sheetData sheetId="442"/>
      <sheetData sheetId="443"/>
      <sheetData sheetId="444"/>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sheetData sheetId="475"/>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교각1"/>
      <sheetName val="총괄집계1 (3)"/>
      <sheetName val="총괄집계"/>
      <sheetName val="수량집계(대전)"/>
      <sheetName val="일반수량집계(대전)"/>
      <sheetName val="봉곡교(대전)"/>
      <sheetName val="수량집계(진주)"/>
      <sheetName val="일반수량집계 (진주)"/>
      <sheetName val="봉곡교(진주)"/>
      <sheetName val="접속 슬래브"/>
      <sheetName val="옹벽집계"/>
      <sheetName val="토공집계"/>
      <sheetName val="토공"/>
      <sheetName val="총괄-S"/>
      <sheetName val="총괄-S (2)"/>
      <sheetName val="총괄-S(30)"/>
      <sheetName val="슬래브-S(30)"/>
      <sheetName val="옹벽-S"/>
      <sheetName val="슬래브-S (40)"/>
      <sheetName val="수량집계"/>
      <sheetName val="신흥교"/>
      <sheetName val="시점(우)-날개벽"/>
      <sheetName val="시점(좌)-날개벽"/>
      <sheetName val="종점(우)-날개벽"/>
      <sheetName val="종점(좌)-날개벽"/>
      <sheetName val="옹벽(3-1)"/>
      <sheetName val="옹벽(3-2)"/>
      <sheetName val="총괄"/>
      <sheetName val="총괄 (2)"/>
      <sheetName val="총괄(30)"/>
      <sheetName val="슬래브(30)"/>
      <sheetName val="옹벽"/>
      <sheetName val="슬래브 (40)"/>
      <sheetName val="강재수량-총"/>
      <sheetName val="철근량"/>
      <sheetName val="토공수량집"/>
      <sheetName val="어곡-타공종"/>
      <sheetName val="XXXXXX"/>
      <sheetName val="산청"/>
      <sheetName val="수동"/>
      <sheetName val="30mpc본당수량"/>
      <sheetName val="1m당 (2)"/>
      <sheetName val="VXXXXX"/>
      <sheetName val="표지"/>
      <sheetName val="목차"/>
      <sheetName val="1.설계조건"/>
      <sheetName val="2.1단면가정"/>
      <sheetName val="Sap2000"/>
      <sheetName val="2.5하중재하도"/>
      <sheetName val="2.7 전산입력"/>
      <sheetName val="2.7.2 단면력집계"/>
      <sheetName val="2.8 부재력도(극한)"/>
      <sheetName val="2.9 단면검토"/>
      <sheetName val="2.9.2 벽설계"/>
      <sheetName val="2.10주철근 조립도"/>
      <sheetName val="2.11정착장검토"/>
      <sheetName val="2.12 부재력도(허용)"/>
      <sheetName val="2.13 우각부 보강검토"/>
      <sheetName val="2.14 거더계산"/>
      <sheetName val="2.14.3 거더철근량산정"/>
      <sheetName val="2.14.4 사각기둥설계"/>
      <sheetName val="2.15 사용성검토"/>
      <sheetName val="2.16 부력검토"/>
      <sheetName val="북한강교교대토공집계(1)"/>
      <sheetName val="북한강교시점측교대"/>
      <sheetName val="북한강교교대토공집계(2)"/>
      <sheetName val="북한강교종점측교대"/>
      <sheetName val="용늪교교대토공집계 "/>
      <sheetName val="용늪교시점측교대"/>
      <sheetName val="용늪교종점측교대"/>
      <sheetName val="Sheet1"/>
      <sheetName val="토공총괄집계"/>
      <sheetName val="U-TYPE토공"/>
      <sheetName val="교대토공집계"/>
      <sheetName val="교대토공"/>
      <sheetName val="교각토공집계"/>
      <sheetName val="교각토공"/>
      <sheetName val="타공종이월"/>
      <sheetName val="부대공집계(옛날)"/>
      <sheetName val="부대공집계표"/>
      <sheetName val="오수공"/>
      <sheetName val="우수공"/>
      <sheetName val="구내배관"/>
      <sheetName val="BYPASS날개벽"/>
      <sheetName val="abut집계"/>
      <sheetName val="상-교대"/>
      <sheetName val="교대수량집계(당진방향)"/>
      <sheetName val="교대철근집계(당진방향)"/>
      <sheetName val="교대(당진방향)상세집계(A1)"/>
      <sheetName val="당진방향-교대(A1)"/>
      <sheetName val="날개벽(당진방향-시점)"/>
      <sheetName val="접속(당진방향,시점)"/>
      <sheetName val="옹벽(당진방향,A1)"/>
      <sheetName val="교대(당진방향)상세집계(A2)"/>
      <sheetName val="당진방향-교대(A2)"/>
      <sheetName val="날개벽(당진방향-종점)"/>
      <sheetName val="접속(당진방향,종점)"/>
      <sheetName val="옹벽(당진방향,A2)"/>
      <sheetName val="통전1교-A1토공"/>
      <sheetName val="통전1교-A2토공"/>
      <sheetName val="사천2교-A1토공"/>
      <sheetName val="사천2교-A2토공"/>
      <sheetName val="Sheet2"/>
      <sheetName val="Sheet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sheetData sheetId="79"/>
      <sheetData sheetId="80"/>
      <sheetData sheetId="81"/>
      <sheetData sheetId="82"/>
      <sheetData sheetId="83"/>
      <sheetData sheetId="84"/>
      <sheetData sheetId="85"/>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
      <sheetName val="INPUTBOX"/>
      <sheetName val="요율금액"/>
      <sheetName val="갑지"/>
      <sheetName val="집계표"/>
      <sheetName val="전자정보관"/>
      <sheetName val="일반행정업무 서비스"/>
      <sheetName val="대민업무 서비스"/>
      <sheetName val="멀티미디어 서비스"/>
      <sheetName val="검색서비스"/>
      <sheetName val="전화교환서비스"/>
      <sheetName val="LAN"/>
      <sheetName val="AV서비스"/>
      <sheetName val="통합배선"/>
      <sheetName val="CATV"/>
      <sheetName val="Security"/>
      <sheetName val="CCTV서비스"/>
      <sheetName val="change"/>
      <sheetName val="표지"/>
      <sheetName val="수량산출"/>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조사"/>
      <sheetName val="대가 "/>
      <sheetName val="대비"/>
      <sheetName val="내역서"/>
      <sheetName val="원가계산서"/>
      <sheetName val="견적서"/>
      <sheetName val="타-조은"/>
      <sheetName val="타-천우"/>
      <sheetName val="단-원산"/>
      <sheetName val="천-단"/>
      <sheetName val="조-단"/>
      <sheetName val="산-전기"/>
      <sheetName val="산-기계 "/>
      <sheetName val="겉지"/>
      <sheetName val="숫자를 한글로"/>
      <sheetName val="빨간글꼴만 합하기"/>
      <sheetName val="셀에 한칸씩삽입"/>
      <sheetName val="총괄표"/>
      <sheetName val="공종별집계표"/>
      <sheetName val="일대목록"/>
      <sheetName val="일위대가"/>
      <sheetName val="인건비산출"/>
      <sheetName val="산출갑지"/>
      <sheetName val="산출을지"/>
      <sheetName val="단가대비"/>
      <sheetName val="한전인입비"/>
    </sheetNames>
    <sheetDataSet>
      <sheetData sheetId="0"/>
      <sheetData sheetId="1"/>
      <sheetData sheetId="2"/>
      <sheetData sheetId="3" refreshError="1">
        <row r="49">
          <cell r="I49">
            <v>11630114</v>
          </cell>
        </row>
      </sheetData>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
      <sheetName val="자재집계"/>
      <sheetName val="주요자재산출근거"/>
      <sheetName val="총괄토공"/>
      <sheetName val="시점부토공"/>
      <sheetName val="종점부토공"/>
      <sheetName val="옹벽토공"/>
      <sheetName val="구조물수량집계표"/>
      <sheetName val="총괄철근"/>
      <sheetName val="슬래브집계"/>
      <sheetName val="도장집계"/>
      <sheetName val="상부철근"/>
      <sheetName val="슬래브(유곡)"/>
      <sheetName val="슬래브(정촌)"/>
      <sheetName val="교대수량총괄집계표 "/>
      <sheetName val="교대철근"/>
      <sheetName val="교대1유곡"/>
      <sheetName val="교대1정촌"/>
      <sheetName val="교대2유곡"/>
      <sheetName val="교대2정촌"/>
      <sheetName val="접슬집계"/>
      <sheetName val="접속슬철근"/>
      <sheetName val="접속슬래브"/>
      <sheetName val="옹벽수량집계표"/>
      <sheetName val="옹벽철근"/>
      <sheetName val="옹벽"/>
      <sheetName val="보강토옹벽수량집계"/>
      <sheetName val="보강토옹벽수량산출"/>
      <sheetName val="부대공집계표"/>
      <sheetName val="부대공철근"/>
      <sheetName val="부대공"/>
      <sheetName val="강교제작집계"/>
      <sheetName val="강교강재집계"/>
    </sheetNames>
    <sheetDataSet>
      <sheetData sheetId="0" refreshError="1"/>
      <sheetData sheetId="1" refreshError="1"/>
      <sheetData sheetId="2" refreshError="1"/>
      <sheetData sheetId="3"/>
      <sheetData sheetId="4" refreshError="1"/>
      <sheetData sheetId="5" refreshError="1"/>
      <sheetData sheetId="6" refreshError="1"/>
      <sheetData sheetId="7"/>
      <sheetData sheetId="8"/>
      <sheetData sheetId="9"/>
      <sheetData sheetId="10" refreshError="1"/>
      <sheetData sheetId="11" refreshError="1"/>
      <sheetData sheetId="12"/>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refreshError="1"/>
      <sheetData sheetId="25" refreshError="1"/>
      <sheetData sheetId="26" refreshError="1"/>
      <sheetData sheetId="27" refreshError="1"/>
      <sheetData sheetId="28"/>
      <sheetData sheetId="29" refreshError="1"/>
      <sheetData sheetId="30" refreshError="1"/>
      <sheetData sheetId="31" refreshError="1"/>
      <sheetData sheetId="32"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면벽재료집계표"/>
      <sheetName val="면벽재료집계표(토공제외)"/>
      <sheetName val="면벽단위수량"/>
      <sheetName val="연장산출(좌,우)"/>
      <sheetName val="MYUN(MAC)"/>
      <sheetName val="manh(mac)"/>
      <sheetName val="guard(mac)"/>
    </sheetNames>
    <sheetDataSet>
      <sheetData sheetId="0"/>
      <sheetData sheetId="1"/>
      <sheetData sheetId="2"/>
      <sheetData sheetId="3"/>
      <sheetData sheetId="4"/>
      <sheetData sheetId="5"/>
      <sheetData sheetId="6">
        <row r="1">
          <cell r="A1" t="str">
            <v>bs_chekjum</v>
          </cell>
          <cell r="C1" t="str">
            <v>bs_chekplus</v>
          </cell>
          <cell r="E1" t="str">
            <v>bs_chekwave</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결과조달"/>
      <sheetName val="적격"/>
      <sheetName val="laroux"/>
      <sheetName val="반포-봉암"/>
      <sheetName val="표지"/>
      <sheetName val="집계표"/>
      <sheetName val="변경예산안"/>
      <sheetName val="변경예산안 (2)"/>
    </sheetNames>
    <sheetDataSet>
      <sheetData sheetId="0"/>
      <sheetData sheetId="1" refreshError="1"/>
      <sheetData sheetId="2" refreshError="1"/>
      <sheetData sheetId="3" refreshError="1"/>
      <sheetData sheetId="4"/>
      <sheetData sheetId="5"/>
      <sheetData sheetId="6"/>
      <sheetData sheetId="7"/>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물가자료"/>
      <sheetName val="일위대가표(평택)"/>
      <sheetName val="laroux"/>
      <sheetName val="운전경비"/>
      <sheetName val="중기조종원인건비"/>
    </sheetNames>
    <sheetDataSet>
      <sheetData sheetId="0" refreshError="1">
        <row r="21">
          <cell r="C21">
            <v>66655</v>
          </cell>
        </row>
      </sheetData>
      <sheetData sheetId="1" refreshError="1"/>
      <sheetData sheetId="2" refreshError="1"/>
      <sheetData sheetId="3" refreshError="1"/>
      <sheetData sheetId="4"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형상"/>
      <sheetName val="기본"/>
      <sheetName val="연습"/>
      <sheetName val="MH-2(비교)"/>
      <sheetName val="MH-1 집계표"/>
      <sheetName val="MH-1 산출"/>
      <sheetName val="MH-2 집계표"/>
      <sheetName val="MH-2 산출"/>
      <sheetName val="MH-3 집계표"/>
      <sheetName val="MH-3 산출"/>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직공비"/>
      <sheetName val="설명서"/>
      <sheetName val="갑지"/>
      <sheetName val="내역갑지"/>
    </sheetNames>
    <sheetDataSet>
      <sheetData sheetId="0"/>
      <sheetData sheetId="1"/>
      <sheetData sheetId="2"/>
      <sheetData sheetId="3"/>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단가"/>
      <sheetName val="단위표 (2)"/>
      <sheetName val="1-1"/>
      <sheetName val="1-2"/>
      <sheetName val="Sheet1"/>
      <sheetName val="비교표"/>
      <sheetName val="S1-1"/>
      <sheetName val="S1-2"/>
      <sheetName val="S2-1"/>
      <sheetName val="S2-2"/>
      <sheetName val="S3"/>
      <sheetName val="S4"/>
      <sheetName val="S5"/>
      <sheetName val="집계"/>
      <sheetName val="FED노임단가"/>
      <sheetName val="자재"/>
      <sheetName val="01"/>
      <sheetName val="CODE"/>
      <sheetName val="costbreak 2"/>
    </sheetNames>
    <definedNames>
      <definedName name="CODESUM3"/>
      <definedName name="SUM_A"/>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통가설"/>
      <sheetName val="공종집계"/>
      <sheetName val="건축집계"/>
      <sheetName val="실행예산 (2)"/>
      <sheetName val="실행예산"/>
      <sheetName val="현장관리비"/>
      <sheetName val="원미내역"/>
      <sheetName val="현장추가분"/>
      <sheetName val="1-1"/>
      <sheetName val="WONMI"/>
      <sheetName val="방송일위대가"/>
    </sheet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슬래브수량집계"/>
      <sheetName val="슬래브철근집계"/>
      <sheetName val="진주방향수량집계"/>
      <sheetName val="진주방향철근집계"/>
      <sheetName val="진주방향"/>
      <sheetName val="마산방향수량집계"/>
      <sheetName val="마산방향철근집계"/>
      <sheetName val="마산방향"/>
      <sheetName val="P.S.C.BEAM 자재산출조서"/>
      <sheetName val="일반도"/>
    </sheetNames>
    <sheetDataSet>
      <sheetData sheetId="0"/>
      <sheetData sheetId="1"/>
      <sheetData sheetId="2"/>
      <sheetData sheetId="3"/>
      <sheetData sheetId="4">
        <row r="433">
          <cell r="AS433">
            <v>1</v>
          </cell>
        </row>
        <row r="440">
          <cell r="AS440">
            <v>91.92</v>
          </cell>
        </row>
      </sheetData>
      <sheetData sheetId="5"/>
      <sheetData sheetId="6">
        <row r="25">
          <cell r="AD25">
            <v>3.242</v>
          </cell>
        </row>
        <row r="26">
          <cell r="AD26">
            <v>1.085</v>
          </cell>
        </row>
      </sheetData>
      <sheetData sheetId="7">
        <row r="453">
          <cell r="AS453">
            <v>91.92</v>
          </cell>
        </row>
      </sheetData>
      <sheetData sheetId="8"/>
      <sheetData sheetId="9"/>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
      <sheetName val="설계조건"/>
      <sheetName val="단면가정"/>
      <sheetName val="하중계산"/>
      <sheetName val="입력자료"/>
      <sheetName val="지반반력계수"/>
      <sheetName val="Sheet1"/>
      <sheetName val="하중재하 "/>
      <sheetName val="안정검토-상시"/>
      <sheetName val="하중조합"/>
      <sheetName val="배근도"/>
      <sheetName val="거더기둥계산"/>
      <sheetName val="deep beam"/>
      <sheetName val="우각부"/>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신호기일지"/>
      <sheetName val="자료업체"/>
      <sheetName val="설비목비율"/>
      <sheetName val="요청목록"/>
      <sheetName val="표지"/>
      <sheetName val="비율"/>
      <sheetName val="신호결과"/>
      <sheetName val="Sheet1"/>
      <sheetName val="설-총괄"/>
      <sheetName val="설재료집"/>
      <sheetName val="설직재-1"/>
      <sheetName val="설직재-2"/>
      <sheetName val="설간재"/>
      <sheetName val="설노무"/>
      <sheetName val="설일위"/>
      <sheetName val="공-노임"/>
      <sheetName val="工간노율"/>
      <sheetName val="설-경비"/>
      <sheetName val="工경비율"/>
      <sheetName val="工완성공사율"/>
      <sheetName val="工완성공사율(2)"/>
      <sheetName val="工산재율"/>
      <sheetName val="工안전관리율"/>
      <sheetName val="설운반"/>
      <sheetName val="설-폐기"/>
      <sheetName val="설감가"/>
      <sheetName val="工관리비율"/>
      <sheetName val="제비목비율 "/>
      <sheetName val="제총괄"/>
      <sheetName val="제-직재집"/>
      <sheetName val="제직재"/>
      <sheetName val="Y-WOR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일위대가"/>
    </sheetNames>
    <sheetDataSet>
      <sheetData sheetId="0"/>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설직재-1"/>
      <sheetName val="Y-WORK"/>
    </sheetNames>
    <sheetDataSet>
      <sheetData sheetId="0" refreshError="1"/>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갑지TI"/>
      <sheetName val="내역"/>
      <sheetName val="cable견적"/>
      <sheetName val="품"/>
      <sheetName val="소운반"/>
      <sheetName val="기계경비"/>
      <sheetName val="Sheet5"/>
      <sheetName val="Sheet6"/>
      <sheetName val="Sheet7"/>
      <sheetName val="Sheet8"/>
      <sheetName val="Sheet9"/>
      <sheetName val="Sheet10"/>
      <sheetName val="Sheet11"/>
      <sheetName val="Sheet12"/>
      <sheetName val="Sheet13"/>
      <sheetName val="Sheet14"/>
      <sheetName val="Sheet15"/>
      <sheetName val="Sheet16"/>
      <sheetName val="직재"/>
      <sheetName val="EP0618"/>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대가 98"/>
      <sheetName val="조사 - 9806"/>
      <sheetName val="조사 - 9809"/>
      <sheetName val="조사 - 9810"/>
      <sheetName val="원가계산서"/>
      <sheetName val="공사원가계산서"/>
      <sheetName val="대비"/>
      <sheetName val="대가99"/>
      <sheetName val="조사 - 9902"/>
      <sheetName val="조사9909"/>
      <sheetName val="조사 - 10"/>
      <sheetName val="조사 - 09"/>
      <sheetName val="조사 - 0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
      <sheetName val="#REF"/>
      <sheetName val="MOTOR"/>
      <sheetName val="요율"/>
      <sheetName val="일위목록"/>
      <sheetName val="을"/>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내역"/>
    </sheetNames>
    <sheetDataSet>
      <sheetData sheetId="0"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슬래브수량집계"/>
      <sheetName val="슬래브철근집계"/>
      <sheetName val="강재집계"/>
      <sheetName val="진주방향수량집계"/>
      <sheetName val="진주방향철근집계"/>
      <sheetName val="진주방향"/>
      <sheetName val="마산방향수량집계"/>
      <sheetName val="마산방향철근집계"/>
      <sheetName val="마산방향"/>
    </sheetNames>
    <sheetDataSet>
      <sheetData sheetId="0"/>
      <sheetData sheetId="1"/>
      <sheetData sheetId="2"/>
      <sheetData sheetId="3"/>
      <sheetData sheetId="4"/>
      <sheetData sheetId="5">
        <row r="110">
          <cell r="AN110">
            <v>1.31</v>
          </cell>
        </row>
        <row r="295">
          <cell r="AN295" t="str">
            <v>m</v>
          </cell>
        </row>
      </sheetData>
      <sheetData sheetId="6"/>
      <sheetData sheetId="7"/>
      <sheetData sheetId="8"/>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예산서"/>
      <sheetName val="구성도"/>
      <sheetName val="설계명세서"/>
      <sheetName val="품셈"/>
      <sheetName val="요율"/>
      <sheetName val="수량산출"/>
      <sheetName val="터널조도"/>
      <sheetName val="실행내역서 "/>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표지"/>
      <sheetName val="1.수변전설비공사"/>
      <sheetName val="2. 동력설비 공사"/>
      <sheetName val="3. 조명설비공사"/>
      <sheetName val="4. 접지설비공사"/>
      <sheetName val="5. 통신설비 공사"/>
      <sheetName val="6. 전기방식설비공사"/>
      <sheetName val="6.전기방식 설비공사(2)"/>
      <sheetName val="7.방호설비공사"/>
      <sheetName val="8.가설전기공사"/>
      <sheetName val="산출근거"/>
      <sheetName val="YES"/>
    </sheetNames>
    <definedNames>
      <definedName name="Macro10" refersTo="#REF!"/>
      <definedName name="Macro9" refersTo="#REF!"/>
    </defined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노무비 산출근거"/>
      <sheetName val="노무비 산출근거-조명"/>
      <sheetName val="DATA"/>
      <sheetName val="데이타"/>
      <sheetName val="노임단가표"/>
      <sheetName val="단가조사서"/>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토이월"/>
      <sheetName val="수량산출"/>
      <sheetName val="이기수량"/>
      <sheetName val="토공내역 "/>
      <sheetName val="유동표"/>
      <sheetName val="돌붙임"/>
    </sheetNames>
    <sheetDataSet>
      <sheetData sheetId="0"/>
      <sheetData sheetId="1"/>
      <sheetData sheetId="2"/>
      <sheetData sheetId="3"/>
      <sheetData sheetId="4"/>
      <sheetData sheetId="5"/>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견적갑지(금천점)"/>
      <sheetName val="견적조건보고서(금천점)"/>
      <sheetName val="마그넷 금천일반"/>
      <sheetName val="설계명세서"/>
      <sheetName val="수량산출"/>
    </sheetNames>
    <sheetDataSet>
      <sheetData sheetId="0" refreshError="1"/>
      <sheetData sheetId="1" refreshError="1"/>
      <sheetData sheetId="2" refreshError="1"/>
      <sheetData sheetId="3" refreshError="1"/>
      <sheetData sheetId="4"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입찰안"/>
      <sheetName val="부대입찰"/>
      <sheetName val="부대공"/>
      <sheetName val="적격점수"/>
      <sheetName val="자재인력"/>
      <sheetName val="입찰조건"/>
      <sheetName val="조건표"/>
      <sheetName val="차액보증"/>
      <sheetName val="VXXXXX"/>
      <sheetName val="하도급대비"/>
      <sheetName val="하도급기성"/>
      <sheetName val="하도급단가산출"/>
      <sheetName val="토공집계표"/>
      <sheetName val="유토계획및집계"/>
      <sheetName val="유용토모식도"/>
      <sheetName val="토량산출(다짐)"/>
      <sheetName val="토공총괄"/>
      <sheetName val="직영단가"/>
      <sheetName val="하도급기성 (2)"/>
      <sheetName val="하도급단가산출 (2)"/>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자재비"/>
      <sheetName val="노무비"/>
      <sheetName val="집계"/>
      <sheetName val="품셈"/>
      <sheetName val="품"/>
      <sheetName val="직재"/>
      <sheetName val="I一般比"/>
      <sheetName val="N賃率-職"/>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80226 패션MESA빌딩"/>
    </sheetNames>
    <definedNames>
      <definedName name="han_code"/>
    </definedNames>
    <sheetDataSet>
      <sheetData sheetId="0"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F 회의실견적(5_14 일대)"/>
      <sheetName val="정부노임단가"/>
      <sheetName val="예산서"/>
    </sheetNames>
    <sheetDataSet>
      <sheetData sheetId="0"/>
      <sheetData sheetId="1" refreshError="1"/>
      <sheetData sheetId="2"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dt"/>
      <sheetName val="공사원가"/>
      <sheetName val="내역서집계표"/>
      <sheetName val="내역서99-4"/>
      <sheetName val="일위대가집계표"/>
      <sheetName val="정부노임단가"/>
      <sheetName val="단가조사서"/>
      <sheetName val="견적중기"/>
      <sheetName val="중기산출근거"/>
      <sheetName val="중기집계표"/>
      <sheetName val="중기계산"/>
      <sheetName val="주입율"/>
      <sheetName val="토공일위"/>
      <sheetName val="공통일위"/>
      <sheetName val="일반토목공통일위"/>
      <sheetName val="LW일위"/>
      <sheetName val="토공-토사"/>
      <sheetName val="풍화암굴착및상차"/>
      <sheetName val="토사운반및사토장정리"/>
      <sheetName val="풍화암운반및사토장정리"/>
      <sheetName val="가시-토사천공"/>
      <sheetName val="가시-풍화암천공"/>
      <sheetName val="가시-연암천공"/>
      <sheetName val="가시-파일박기(디젤햄머)"/>
      <sheetName val="가시-파일뽑기(진동햄머)"/>
      <sheetName val="가시-띠장설치및철거"/>
      <sheetName val="케이싱설치"/>
      <sheetName val="가시-토류판설치-버팀보"/>
      <sheetName val="가시-버팀보3"/>
      <sheetName val="가시-버팀보9"/>
      <sheetName val="RCD-장비운반"/>
      <sheetName val="RCD-STAND파일압입"/>
      <sheetName val="RCD-장비이동및거치"/>
      <sheetName val="RCD-굴착(풍화암)"/>
      <sheetName val="RCD-굴착(기반암)"/>
      <sheetName val="RCD-슬라임처리"/>
      <sheetName val="RCD-말뚝조성공"/>
      <sheetName val="RCD-두부정리"/>
      <sheetName val="어스앵카-천공(토사)"/>
      <sheetName val="어스앵카-천공(풍화암)"/>
      <sheetName val="어스앵카-천공(연암)"/>
      <sheetName val="어스앵커-pc강선"/>
      <sheetName val="어스앵커-그라우팅"/>
      <sheetName val="어스앵커-pc콘"/>
      <sheetName val="이토상차및운반"/>
      <sheetName val="SCW-파일건입(디젤햄머)"/>
      <sheetName val="RCD-STRAND PILE 압입및굴착"/>
      <sheetName val="부대공-강재운반1"/>
      <sheetName val="철근운반"/>
      <sheetName val="부대공-시멘트운반"/>
      <sheetName val="혼합골재포설및다짐"/>
      <sheetName val="노체다짐"/>
      <sheetName val="노상다짐"/>
      <sheetName val="보조기층포설"/>
      <sheetName val="아스콘기층포장"/>
      <sheetName val="아스콘표층포장"/>
      <sheetName val="프라임코팅포설"/>
      <sheetName val="텍코팅포설"/>
      <sheetName val="24"/>
    </sheetNames>
    <sheetDataSet>
      <sheetData sheetId="0" refreshError="1"/>
      <sheetData sheetId="1"/>
      <sheetData sheetId="2"/>
      <sheetData sheetId="3"/>
      <sheetData sheetId="4"/>
      <sheetData sheetId="5">
        <row r="5">
          <cell r="D5" t="str">
            <v>(발표일:99.1.1)</v>
          </cell>
          <cell r="E5" t="str">
            <v>(발표일:98.9.1)</v>
          </cell>
          <cell r="F5" t="str">
            <v>(발표일:98.1.1)</v>
          </cell>
        </row>
        <row r="6">
          <cell r="A6" t="str">
            <v>L001</v>
          </cell>
          <cell r="B6" t="str">
            <v>갱    부</v>
          </cell>
          <cell r="C6" t="str">
            <v>인</v>
          </cell>
          <cell r="D6">
            <v>46995</v>
          </cell>
          <cell r="E6">
            <v>50308</v>
          </cell>
          <cell r="F6">
            <v>56352</v>
          </cell>
        </row>
        <row r="7">
          <cell r="A7" t="str">
            <v>L002</v>
          </cell>
          <cell r="B7" t="str">
            <v>도 목 수</v>
          </cell>
          <cell r="C7" t="str">
            <v>인</v>
          </cell>
          <cell r="D7">
            <v>0</v>
          </cell>
          <cell r="E7">
            <v>0</v>
          </cell>
          <cell r="F7">
            <v>81068</v>
          </cell>
        </row>
        <row r="8">
          <cell r="A8" t="str">
            <v>L003</v>
          </cell>
          <cell r="B8" t="str">
            <v>건축목공</v>
          </cell>
          <cell r="C8" t="str">
            <v>인</v>
          </cell>
          <cell r="D8">
            <v>62310</v>
          </cell>
          <cell r="E8">
            <v>65713</v>
          </cell>
          <cell r="F8">
            <v>71803</v>
          </cell>
        </row>
        <row r="9">
          <cell r="A9" t="str">
            <v>L004</v>
          </cell>
          <cell r="B9" t="str">
            <v>형틀목공</v>
          </cell>
          <cell r="C9" t="str">
            <v>인</v>
          </cell>
          <cell r="D9">
            <v>62603</v>
          </cell>
          <cell r="E9">
            <v>65381</v>
          </cell>
          <cell r="F9">
            <v>75306</v>
          </cell>
        </row>
        <row r="10">
          <cell r="A10" t="str">
            <v>L005</v>
          </cell>
          <cell r="B10" t="str">
            <v>창호목공</v>
          </cell>
          <cell r="C10" t="str">
            <v>인</v>
          </cell>
          <cell r="D10">
            <v>56563</v>
          </cell>
          <cell r="E10">
            <v>61043</v>
          </cell>
          <cell r="F10">
            <v>66162</v>
          </cell>
        </row>
        <row r="11">
          <cell r="A11" t="str">
            <v>L006</v>
          </cell>
          <cell r="B11" t="str">
            <v>철 골 공</v>
          </cell>
          <cell r="C11" t="str">
            <v>인</v>
          </cell>
          <cell r="D11">
            <v>60500</v>
          </cell>
          <cell r="E11">
            <v>64796</v>
          </cell>
          <cell r="F11">
            <v>73514</v>
          </cell>
        </row>
        <row r="12">
          <cell r="A12" t="str">
            <v>L007</v>
          </cell>
          <cell r="B12" t="str">
            <v>철    공</v>
          </cell>
          <cell r="C12" t="str">
            <v>인</v>
          </cell>
          <cell r="D12">
            <v>59797</v>
          </cell>
          <cell r="E12">
            <v>59917</v>
          </cell>
          <cell r="F12">
            <v>72430</v>
          </cell>
        </row>
        <row r="13">
          <cell r="A13" t="str">
            <v>L008</v>
          </cell>
          <cell r="B13" t="str">
            <v>철 근 공</v>
          </cell>
          <cell r="C13" t="str">
            <v>인</v>
          </cell>
          <cell r="D13">
            <v>65147</v>
          </cell>
          <cell r="E13">
            <v>66944</v>
          </cell>
          <cell r="F13">
            <v>77839</v>
          </cell>
        </row>
        <row r="14">
          <cell r="A14" t="str">
            <v>L009</v>
          </cell>
          <cell r="B14" t="str">
            <v>철 판 공</v>
          </cell>
          <cell r="C14" t="str">
            <v>인</v>
          </cell>
          <cell r="D14">
            <v>61774</v>
          </cell>
          <cell r="E14">
            <v>68465</v>
          </cell>
          <cell r="F14">
            <v>73217</v>
          </cell>
        </row>
        <row r="15">
          <cell r="A15" t="str">
            <v>L010</v>
          </cell>
          <cell r="B15" t="str">
            <v>셧 터 공</v>
          </cell>
          <cell r="C15" t="str">
            <v>인</v>
          </cell>
          <cell r="D15">
            <v>55318</v>
          </cell>
          <cell r="E15">
            <v>58035</v>
          </cell>
          <cell r="F15">
            <v>64659</v>
          </cell>
        </row>
        <row r="16">
          <cell r="A16" t="str">
            <v>L011</v>
          </cell>
          <cell r="B16" t="str">
            <v>샷 시 공</v>
          </cell>
          <cell r="C16" t="str">
            <v>인</v>
          </cell>
          <cell r="D16">
            <v>55318</v>
          </cell>
          <cell r="E16">
            <v>58035</v>
          </cell>
          <cell r="F16">
            <v>65647</v>
          </cell>
        </row>
        <row r="17">
          <cell r="A17" t="str">
            <v>L012</v>
          </cell>
          <cell r="B17" t="str">
            <v>절 단 공</v>
          </cell>
          <cell r="C17" t="str">
            <v>인</v>
          </cell>
          <cell r="D17">
            <v>59642</v>
          </cell>
          <cell r="E17">
            <v>67321</v>
          </cell>
          <cell r="F17">
            <v>65881</v>
          </cell>
        </row>
        <row r="18">
          <cell r="A18" t="str">
            <v>L013</v>
          </cell>
          <cell r="B18" t="str">
            <v>석    공</v>
          </cell>
          <cell r="C18" t="str">
            <v>인</v>
          </cell>
          <cell r="D18">
            <v>69257</v>
          </cell>
          <cell r="E18">
            <v>67292</v>
          </cell>
          <cell r="F18">
            <v>77005</v>
          </cell>
        </row>
        <row r="19">
          <cell r="A19" t="str">
            <v>L014</v>
          </cell>
          <cell r="B19" t="str">
            <v>특수비계공(15M이상)</v>
          </cell>
          <cell r="C19" t="str">
            <v>인</v>
          </cell>
          <cell r="D19">
            <v>78766</v>
          </cell>
          <cell r="E19">
            <v>75380</v>
          </cell>
          <cell r="F19">
            <v>85884</v>
          </cell>
        </row>
        <row r="20">
          <cell r="A20" t="str">
            <v>L015</v>
          </cell>
          <cell r="B20" t="str">
            <v>비 계 공</v>
          </cell>
          <cell r="C20" t="str">
            <v>인</v>
          </cell>
          <cell r="D20">
            <v>66531</v>
          </cell>
          <cell r="E20">
            <v>69324</v>
          </cell>
          <cell r="F20">
            <v>79467</v>
          </cell>
        </row>
        <row r="21">
          <cell r="A21" t="str">
            <v>L016</v>
          </cell>
          <cell r="B21" t="str">
            <v>동 발 공(터 널)</v>
          </cell>
          <cell r="C21" t="str">
            <v>인</v>
          </cell>
          <cell r="D21">
            <v>61285</v>
          </cell>
          <cell r="E21">
            <v>59691</v>
          </cell>
          <cell r="F21">
            <v>65485</v>
          </cell>
        </row>
        <row r="22">
          <cell r="A22" t="str">
            <v>L017</v>
          </cell>
          <cell r="B22" t="str">
            <v>조 적 공</v>
          </cell>
          <cell r="C22" t="str">
            <v>인</v>
          </cell>
          <cell r="D22">
            <v>58512</v>
          </cell>
          <cell r="E22">
            <v>58379</v>
          </cell>
          <cell r="F22">
            <v>67986</v>
          </cell>
        </row>
        <row r="23">
          <cell r="A23" t="str">
            <v>L018</v>
          </cell>
          <cell r="B23" t="str">
            <v>벽돌(블럭)제작공</v>
          </cell>
          <cell r="C23" t="str">
            <v>인</v>
          </cell>
          <cell r="D23">
            <v>56942</v>
          </cell>
          <cell r="E23">
            <v>57334</v>
          </cell>
          <cell r="F23">
            <v>61291</v>
          </cell>
        </row>
        <row r="24">
          <cell r="A24" t="str">
            <v>L019</v>
          </cell>
          <cell r="B24" t="str">
            <v>연 돌 공</v>
          </cell>
          <cell r="C24" t="str">
            <v>인</v>
          </cell>
          <cell r="D24">
            <v>58512</v>
          </cell>
          <cell r="E24">
            <v>58379</v>
          </cell>
          <cell r="F24">
            <v>72745</v>
          </cell>
        </row>
        <row r="25">
          <cell r="A25" t="str">
            <v>L020</v>
          </cell>
          <cell r="B25" t="str">
            <v>미 장 공</v>
          </cell>
          <cell r="C25" t="str">
            <v>인</v>
          </cell>
          <cell r="D25">
            <v>59451</v>
          </cell>
          <cell r="E25">
            <v>61569</v>
          </cell>
          <cell r="F25">
            <v>71283</v>
          </cell>
        </row>
        <row r="26">
          <cell r="A26" t="str">
            <v>L021</v>
          </cell>
          <cell r="B26" t="str">
            <v>방 수 공</v>
          </cell>
          <cell r="C26" t="str">
            <v>인</v>
          </cell>
          <cell r="D26">
            <v>50866</v>
          </cell>
          <cell r="E26">
            <v>51640</v>
          </cell>
          <cell r="F26">
            <v>57701</v>
          </cell>
        </row>
        <row r="27">
          <cell r="A27" t="str">
            <v>L022</v>
          </cell>
          <cell r="B27" t="str">
            <v>타 일 공</v>
          </cell>
          <cell r="C27" t="str">
            <v>인</v>
          </cell>
          <cell r="D27">
            <v>58994</v>
          </cell>
          <cell r="E27">
            <v>60706</v>
          </cell>
          <cell r="F27">
            <v>68147</v>
          </cell>
        </row>
        <row r="28">
          <cell r="A28" t="str">
            <v>L023</v>
          </cell>
          <cell r="B28" t="str">
            <v>줄 눈 공</v>
          </cell>
          <cell r="C28" t="str">
            <v>인</v>
          </cell>
          <cell r="D28">
            <v>58172</v>
          </cell>
          <cell r="E28">
            <v>55387</v>
          </cell>
          <cell r="F28">
            <v>63589</v>
          </cell>
        </row>
        <row r="29">
          <cell r="A29" t="str">
            <v>L024</v>
          </cell>
          <cell r="B29" t="str">
            <v>연 마 공</v>
          </cell>
          <cell r="C29" t="str">
            <v>인</v>
          </cell>
          <cell r="D29">
            <v>56709</v>
          </cell>
          <cell r="E29">
            <v>54957</v>
          </cell>
          <cell r="F29">
            <v>67289</v>
          </cell>
        </row>
        <row r="30">
          <cell r="A30" t="str">
            <v>L025</v>
          </cell>
          <cell r="B30" t="str">
            <v>콘크리트공</v>
          </cell>
          <cell r="C30" t="str">
            <v>인</v>
          </cell>
          <cell r="D30">
            <v>60596</v>
          </cell>
          <cell r="E30">
            <v>63605</v>
          </cell>
          <cell r="F30">
            <v>71184</v>
          </cell>
        </row>
        <row r="31">
          <cell r="A31" t="str">
            <v>L026</v>
          </cell>
          <cell r="B31" t="str">
            <v>바이브레타공</v>
          </cell>
          <cell r="C31" t="str">
            <v>인</v>
          </cell>
          <cell r="D31">
            <v>60596</v>
          </cell>
          <cell r="E31">
            <v>63605</v>
          </cell>
          <cell r="F31">
            <v>69081</v>
          </cell>
        </row>
        <row r="32">
          <cell r="A32" t="str">
            <v>L027</v>
          </cell>
          <cell r="B32" t="str">
            <v>보일러공</v>
          </cell>
          <cell r="C32" t="str">
            <v>인</v>
          </cell>
          <cell r="D32">
            <v>48190</v>
          </cell>
          <cell r="E32">
            <v>52463</v>
          </cell>
          <cell r="F32">
            <v>56787</v>
          </cell>
        </row>
        <row r="33">
          <cell r="A33" t="str">
            <v>L028</v>
          </cell>
          <cell r="B33" t="str">
            <v>배 관 공</v>
          </cell>
          <cell r="C33" t="str">
            <v>인</v>
          </cell>
          <cell r="D33">
            <v>48833</v>
          </cell>
          <cell r="E33">
            <v>52004</v>
          </cell>
          <cell r="F33">
            <v>58907</v>
          </cell>
        </row>
        <row r="34">
          <cell r="A34" t="str">
            <v>L029</v>
          </cell>
          <cell r="B34" t="str">
            <v>온 돌 공</v>
          </cell>
          <cell r="C34" t="str">
            <v>인</v>
          </cell>
          <cell r="D34">
            <v>59451</v>
          </cell>
          <cell r="E34">
            <v>61569</v>
          </cell>
          <cell r="F34">
            <v>54720</v>
          </cell>
        </row>
        <row r="35">
          <cell r="A35" t="str">
            <v>L030</v>
          </cell>
          <cell r="B35" t="str">
            <v>위 생 공</v>
          </cell>
          <cell r="C35" t="str">
            <v>인</v>
          </cell>
          <cell r="D35">
            <v>48855</v>
          </cell>
          <cell r="E35">
            <v>51145</v>
          </cell>
          <cell r="F35">
            <v>59212</v>
          </cell>
        </row>
        <row r="36">
          <cell r="A36" t="str">
            <v>L031</v>
          </cell>
          <cell r="B36" t="str">
            <v>보 온 공</v>
          </cell>
          <cell r="C36" t="str">
            <v>인</v>
          </cell>
          <cell r="D36">
            <v>49987</v>
          </cell>
          <cell r="E36">
            <v>54125</v>
          </cell>
          <cell r="F36">
            <v>63143</v>
          </cell>
        </row>
        <row r="37">
          <cell r="A37" t="str">
            <v>L032</v>
          </cell>
          <cell r="B37" t="str">
            <v>도 장 공</v>
          </cell>
          <cell r="C37" t="str">
            <v>인</v>
          </cell>
          <cell r="D37">
            <v>52915</v>
          </cell>
          <cell r="E37">
            <v>55640</v>
          </cell>
          <cell r="F37">
            <v>63038</v>
          </cell>
        </row>
        <row r="38">
          <cell r="A38" t="str">
            <v>L033</v>
          </cell>
          <cell r="B38" t="str">
            <v>내 장 공</v>
          </cell>
          <cell r="C38" t="str">
            <v>인</v>
          </cell>
          <cell r="D38">
            <v>58768</v>
          </cell>
          <cell r="E38">
            <v>59767</v>
          </cell>
          <cell r="F38">
            <v>72244</v>
          </cell>
        </row>
        <row r="39">
          <cell r="A39" t="str">
            <v>L034</v>
          </cell>
          <cell r="B39" t="str">
            <v>도 배 공</v>
          </cell>
          <cell r="C39" t="str">
            <v>인</v>
          </cell>
          <cell r="D39">
            <v>51632</v>
          </cell>
          <cell r="E39">
            <v>51201</v>
          </cell>
          <cell r="F39">
            <v>58443</v>
          </cell>
        </row>
        <row r="40">
          <cell r="A40" t="str">
            <v>L035</v>
          </cell>
          <cell r="B40" t="str">
            <v>아스타일공</v>
          </cell>
          <cell r="C40" t="str">
            <v>인</v>
          </cell>
          <cell r="D40">
            <v>58994</v>
          </cell>
          <cell r="E40">
            <v>60706</v>
          </cell>
          <cell r="F40">
            <v>71686</v>
          </cell>
        </row>
        <row r="41">
          <cell r="A41" t="str">
            <v>L036</v>
          </cell>
          <cell r="B41" t="str">
            <v>기 와 공</v>
          </cell>
          <cell r="C41" t="str">
            <v>인</v>
          </cell>
          <cell r="D41">
            <v>68363</v>
          </cell>
          <cell r="E41">
            <v>64891</v>
          </cell>
          <cell r="F41">
            <v>69476</v>
          </cell>
        </row>
        <row r="42">
          <cell r="A42" t="str">
            <v>L037</v>
          </cell>
          <cell r="B42" t="str">
            <v>슬레이트공</v>
          </cell>
          <cell r="C42" t="str">
            <v>인</v>
          </cell>
          <cell r="D42">
            <v>68363</v>
          </cell>
          <cell r="E42">
            <v>64891</v>
          </cell>
          <cell r="F42">
            <v>72727</v>
          </cell>
        </row>
        <row r="43">
          <cell r="A43" t="str">
            <v>L038</v>
          </cell>
          <cell r="B43" t="str">
            <v>화약취급공</v>
          </cell>
          <cell r="C43" t="str">
            <v>인</v>
          </cell>
          <cell r="D43">
            <v>67520</v>
          </cell>
          <cell r="E43">
            <v>60578</v>
          </cell>
          <cell r="F43">
            <v>69595</v>
          </cell>
        </row>
        <row r="44">
          <cell r="A44" t="str">
            <v>L039</v>
          </cell>
          <cell r="B44" t="str">
            <v>착 암 공</v>
          </cell>
          <cell r="C44" t="str">
            <v>인</v>
          </cell>
          <cell r="D44">
            <v>50107</v>
          </cell>
          <cell r="E44">
            <v>54279</v>
          </cell>
          <cell r="F44">
            <v>57292</v>
          </cell>
        </row>
        <row r="45">
          <cell r="A45" t="str">
            <v>L040</v>
          </cell>
          <cell r="B45" t="str">
            <v>보 안 공</v>
          </cell>
          <cell r="C45" t="str">
            <v>인</v>
          </cell>
          <cell r="D45">
            <v>41224</v>
          </cell>
          <cell r="E45">
            <v>44036</v>
          </cell>
          <cell r="F45">
            <v>41290</v>
          </cell>
        </row>
        <row r="46">
          <cell r="A46" t="str">
            <v>L041</v>
          </cell>
          <cell r="B46" t="str">
            <v>포 장 공</v>
          </cell>
          <cell r="C46" t="str">
            <v>인</v>
          </cell>
          <cell r="D46">
            <v>59695</v>
          </cell>
          <cell r="E46">
            <v>56237</v>
          </cell>
          <cell r="F46">
            <v>65494</v>
          </cell>
        </row>
        <row r="47">
          <cell r="A47" t="str">
            <v>L042</v>
          </cell>
          <cell r="B47" t="str">
            <v>포 설 공</v>
          </cell>
          <cell r="C47" t="str">
            <v>인</v>
          </cell>
          <cell r="D47">
            <v>53731</v>
          </cell>
          <cell r="E47">
            <v>54013</v>
          </cell>
          <cell r="F47">
            <v>65082</v>
          </cell>
        </row>
        <row r="48">
          <cell r="A48" t="str">
            <v>L043</v>
          </cell>
          <cell r="B48" t="str">
            <v>궤 도 공</v>
          </cell>
          <cell r="C48" t="str">
            <v>인</v>
          </cell>
          <cell r="D48">
            <v>53629</v>
          </cell>
          <cell r="E48">
            <v>62818</v>
          </cell>
          <cell r="F48">
            <v>60000</v>
          </cell>
        </row>
        <row r="49">
          <cell r="A49" t="str">
            <v>L044</v>
          </cell>
          <cell r="B49" t="str">
            <v>용 접 공(철 도)</v>
          </cell>
          <cell r="C49" t="str">
            <v>인</v>
          </cell>
          <cell r="D49">
            <v>58661</v>
          </cell>
          <cell r="E49">
            <v>55736</v>
          </cell>
          <cell r="F49">
            <v>67201</v>
          </cell>
        </row>
        <row r="50">
          <cell r="A50" t="str">
            <v>L045</v>
          </cell>
          <cell r="B50" t="str">
            <v>잠 수 부</v>
          </cell>
          <cell r="C50" t="str">
            <v>인</v>
          </cell>
          <cell r="D50">
            <v>87712</v>
          </cell>
          <cell r="E50">
            <v>73901</v>
          </cell>
          <cell r="F50">
            <v>81832</v>
          </cell>
        </row>
        <row r="51">
          <cell r="A51" t="str">
            <v>L046</v>
          </cell>
          <cell r="B51" t="str">
            <v>잠 함 공</v>
          </cell>
          <cell r="C51" t="str">
            <v>인</v>
          </cell>
          <cell r="D51">
            <v>0</v>
          </cell>
          <cell r="E51">
            <v>0</v>
          </cell>
          <cell r="F51">
            <v>0</v>
          </cell>
        </row>
        <row r="52">
          <cell r="A52" t="str">
            <v>L047</v>
          </cell>
          <cell r="B52" t="str">
            <v>보 링 공</v>
          </cell>
          <cell r="C52" t="str">
            <v>인</v>
          </cell>
          <cell r="D52">
            <v>50288</v>
          </cell>
          <cell r="E52">
            <v>53721</v>
          </cell>
          <cell r="F52">
            <v>58626</v>
          </cell>
        </row>
        <row r="53">
          <cell r="A53" t="str">
            <v>L049</v>
          </cell>
          <cell r="B53" t="str">
            <v>영림기사</v>
          </cell>
          <cell r="C53" t="str">
            <v>인</v>
          </cell>
          <cell r="D53">
            <v>0</v>
          </cell>
          <cell r="E53">
            <v>0</v>
          </cell>
          <cell r="F53">
            <v>72675</v>
          </cell>
        </row>
        <row r="54">
          <cell r="A54" t="str">
            <v>L050</v>
          </cell>
          <cell r="B54" t="str">
            <v>조 경 공</v>
          </cell>
          <cell r="C54" t="str">
            <v>인</v>
          </cell>
          <cell r="D54">
            <v>50250</v>
          </cell>
          <cell r="E54">
            <v>50321</v>
          </cell>
          <cell r="F54">
            <v>60207</v>
          </cell>
        </row>
        <row r="55">
          <cell r="A55" t="str">
            <v>L051</v>
          </cell>
          <cell r="B55" t="str">
            <v>벌 목 부</v>
          </cell>
          <cell r="C55" t="str">
            <v>인</v>
          </cell>
          <cell r="D55">
            <v>57718</v>
          </cell>
          <cell r="E55">
            <v>64902</v>
          </cell>
          <cell r="F55">
            <v>66433</v>
          </cell>
        </row>
        <row r="56">
          <cell r="A56" t="str">
            <v>L052</v>
          </cell>
          <cell r="B56" t="str">
            <v>조림인부</v>
          </cell>
          <cell r="C56" t="str">
            <v>인</v>
          </cell>
          <cell r="D56">
            <v>43854</v>
          </cell>
          <cell r="E56">
            <v>32014</v>
          </cell>
          <cell r="F56">
            <v>53688</v>
          </cell>
        </row>
        <row r="57">
          <cell r="A57" t="str">
            <v>L053</v>
          </cell>
          <cell r="B57" t="str">
            <v>플랜트 기계설치공</v>
          </cell>
          <cell r="C57" t="str">
            <v>인</v>
          </cell>
          <cell r="D57">
            <v>59903</v>
          </cell>
          <cell r="E57">
            <v>61521</v>
          </cell>
          <cell r="F57">
            <v>80805</v>
          </cell>
        </row>
        <row r="58">
          <cell r="A58" t="str">
            <v>L054</v>
          </cell>
          <cell r="B58" t="str">
            <v>플랜트 용접공</v>
          </cell>
          <cell r="C58" t="str">
            <v>인</v>
          </cell>
          <cell r="D58">
            <v>63349</v>
          </cell>
          <cell r="E58">
            <v>69101</v>
          </cell>
          <cell r="F58">
            <v>95379</v>
          </cell>
        </row>
        <row r="59">
          <cell r="A59" t="str">
            <v>L055</v>
          </cell>
          <cell r="B59" t="str">
            <v>플랜트 배관공</v>
          </cell>
          <cell r="C59" t="str">
            <v>인</v>
          </cell>
          <cell r="D59">
            <v>66377</v>
          </cell>
          <cell r="E59">
            <v>76135</v>
          </cell>
          <cell r="F59">
            <v>97219</v>
          </cell>
        </row>
        <row r="60">
          <cell r="A60" t="str">
            <v>L056</v>
          </cell>
          <cell r="B60" t="str">
            <v>플랜트 제관공</v>
          </cell>
          <cell r="C60" t="str">
            <v>인</v>
          </cell>
          <cell r="D60">
            <v>54813</v>
          </cell>
          <cell r="E60">
            <v>60834</v>
          </cell>
          <cell r="F60">
            <v>81966</v>
          </cell>
        </row>
        <row r="61">
          <cell r="A61" t="str">
            <v>L057</v>
          </cell>
          <cell r="B61" t="str">
            <v>시공측량사</v>
          </cell>
          <cell r="C61" t="str">
            <v>인</v>
          </cell>
          <cell r="D61">
            <v>44848</v>
          </cell>
          <cell r="E61">
            <v>47571</v>
          </cell>
          <cell r="F61">
            <v>58506</v>
          </cell>
        </row>
        <row r="62">
          <cell r="A62" t="str">
            <v>L058</v>
          </cell>
          <cell r="B62" t="str">
            <v>시공측량사조수</v>
          </cell>
          <cell r="C62" t="str">
            <v>인</v>
          </cell>
          <cell r="D62">
            <v>33985</v>
          </cell>
          <cell r="E62">
            <v>32619</v>
          </cell>
          <cell r="F62">
            <v>38777</v>
          </cell>
        </row>
        <row r="63">
          <cell r="A63" t="str">
            <v>L059</v>
          </cell>
          <cell r="B63" t="str">
            <v>측    부</v>
          </cell>
          <cell r="C63" t="str">
            <v>인</v>
          </cell>
          <cell r="D63">
            <v>26699</v>
          </cell>
          <cell r="E63">
            <v>32690</v>
          </cell>
          <cell r="F63">
            <v>32725</v>
          </cell>
        </row>
        <row r="64">
          <cell r="A64" t="str">
            <v>L060</v>
          </cell>
          <cell r="B64" t="str">
            <v>검 조 부</v>
          </cell>
          <cell r="C64" t="str">
            <v>인</v>
          </cell>
          <cell r="D64">
            <v>33755</v>
          </cell>
          <cell r="E64">
            <v>34098</v>
          </cell>
          <cell r="F64">
            <v>32800</v>
          </cell>
        </row>
        <row r="65">
          <cell r="A65" t="str">
            <v>L061</v>
          </cell>
          <cell r="B65" t="str">
            <v>송전전공</v>
          </cell>
          <cell r="C65" t="str">
            <v>인</v>
          </cell>
          <cell r="D65">
            <v>197482</v>
          </cell>
          <cell r="E65">
            <v>188956</v>
          </cell>
          <cell r="F65">
            <v>234733</v>
          </cell>
        </row>
        <row r="66">
          <cell r="A66" t="str">
            <v>L062</v>
          </cell>
          <cell r="B66" t="str">
            <v>배전전공</v>
          </cell>
          <cell r="C66" t="str">
            <v>인</v>
          </cell>
          <cell r="D66">
            <v>176615</v>
          </cell>
          <cell r="E66">
            <v>164094</v>
          </cell>
          <cell r="F66">
            <v>192602</v>
          </cell>
        </row>
        <row r="67">
          <cell r="A67" t="str">
            <v>L063</v>
          </cell>
          <cell r="B67" t="str">
            <v>플랜트 전공</v>
          </cell>
          <cell r="C67" t="str">
            <v>인</v>
          </cell>
          <cell r="D67">
            <v>52369</v>
          </cell>
          <cell r="E67">
            <v>54503</v>
          </cell>
          <cell r="F67">
            <v>64285</v>
          </cell>
        </row>
        <row r="68">
          <cell r="A68" t="str">
            <v>L064</v>
          </cell>
          <cell r="B68" t="str">
            <v>내선전공</v>
          </cell>
          <cell r="C68" t="str">
            <v>인</v>
          </cell>
          <cell r="D68">
            <v>47911</v>
          </cell>
          <cell r="E68">
            <v>51021</v>
          </cell>
          <cell r="F68">
            <v>57286</v>
          </cell>
        </row>
        <row r="69">
          <cell r="A69" t="str">
            <v>L065</v>
          </cell>
          <cell r="B69" t="str">
            <v>특별고압케이블전공</v>
          </cell>
          <cell r="C69" t="str">
            <v>인</v>
          </cell>
          <cell r="D69">
            <v>97565</v>
          </cell>
          <cell r="E69">
            <v>102881</v>
          </cell>
          <cell r="F69">
            <v>98463</v>
          </cell>
        </row>
        <row r="70">
          <cell r="A70" t="str">
            <v>L066</v>
          </cell>
          <cell r="B70" t="str">
            <v>고압케이블전공</v>
          </cell>
          <cell r="C70" t="str">
            <v>인</v>
          </cell>
          <cell r="D70">
            <v>66547</v>
          </cell>
          <cell r="E70">
            <v>74151</v>
          </cell>
          <cell r="F70">
            <v>74584</v>
          </cell>
        </row>
        <row r="71">
          <cell r="A71" t="str">
            <v>L067</v>
          </cell>
          <cell r="B71" t="str">
            <v>저압케이블전공</v>
          </cell>
          <cell r="C71" t="str">
            <v>인</v>
          </cell>
          <cell r="D71">
            <v>59146</v>
          </cell>
          <cell r="E71">
            <v>55486</v>
          </cell>
          <cell r="F71">
            <v>61877</v>
          </cell>
        </row>
        <row r="72">
          <cell r="A72" t="str">
            <v>L068</v>
          </cell>
          <cell r="B72" t="str">
            <v>철도신호공</v>
          </cell>
          <cell r="C72" t="str">
            <v>인</v>
          </cell>
          <cell r="D72">
            <v>79766</v>
          </cell>
          <cell r="E72">
            <v>73483</v>
          </cell>
          <cell r="F72">
            <v>88167</v>
          </cell>
        </row>
        <row r="73">
          <cell r="A73" t="str">
            <v>L069</v>
          </cell>
          <cell r="B73" t="str">
            <v>계 장 공</v>
          </cell>
          <cell r="C73" t="str">
            <v>인</v>
          </cell>
          <cell r="D73">
            <v>50009</v>
          </cell>
          <cell r="E73">
            <v>57587</v>
          </cell>
          <cell r="F73">
            <v>60822</v>
          </cell>
        </row>
        <row r="74">
          <cell r="A74" t="str">
            <v>L070</v>
          </cell>
          <cell r="B74" t="str">
            <v>전기공사기사 1급</v>
          </cell>
          <cell r="C74" t="str">
            <v>인</v>
          </cell>
          <cell r="D74">
            <v>0</v>
          </cell>
          <cell r="E74">
            <v>0</v>
          </cell>
          <cell r="F74">
            <v>64241</v>
          </cell>
        </row>
        <row r="75">
          <cell r="A75" t="str">
            <v>L071</v>
          </cell>
          <cell r="B75" t="str">
            <v>전기공사기사 2급</v>
          </cell>
          <cell r="C75" t="str">
            <v>인</v>
          </cell>
          <cell r="D75">
            <v>0</v>
          </cell>
          <cell r="E75">
            <v>0</v>
          </cell>
          <cell r="F75">
            <v>55069</v>
          </cell>
        </row>
        <row r="76">
          <cell r="A76" t="str">
            <v>L072</v>
          </cell>
          <cell r="B76" t="str">
            <v>통신외선공</v>
          </cell>
          <cell r="C76" t="str">
            <v>인</v>
          </cell>
          <cell r="D76">
            <v>73980</v>
          </cell>
          <cell r="E76">
            <v>77946</v>
          </cell>
          <cell r="F76">
            <v>89013</v>
          </cell>
        </row>
        <row r="77">
          <cell r="A77" t="str">
            <v>L073</v>
          </cell>
          <cell r="B77" t="str">
            <v>통신설비공</v>
          </cell>
          <cell r="C77" t="str">
            <v>인</v>
          </cell>
          <cell r="D77">
            <v>64758</v>
          </cell>
          <cell r="E77">
            <v>66296</v>
          </cell>
          <cell r="F77">
            <v>76852</v>
          </cell>
        </row>
        <row r="78">
          <cell r="A78" t="str">
            <v>L074</v>
          </cell>
          <cell r="B78" t="str">
            <v>통신내선공</v>
          </cell>
          <cell r="C78" t="str">
            <v>인</v>
          </cell>
          <cell r="D78">
            <v>60168</v>
          </cell>
          <cell r="E78">
            <v>63738</v>
          </cell>
          <cell r="F78">
            <v>72591</v>
          </cell>
        </row>
        <row r="79">
          <cell r="A79" t="str">
            <v>L075</v>
          </cell>
          <cell r="B79" t="str">
            <v>통신케이블공</v>
          </cell>
          <cell r="C79" t="str">
            <v>인</v>
          </cell>
          <cell r="D79">
            <v>75788</v>
          </cell>
          <cell r="E79">
            <v>80042</v>
          </cell>
          <cell r="F79">
            <v>90455</v>
          </cell>
        </row>
        <row r="80">
          <cell r="A80" t="str">
            <v>L076</v>
          </cell>
          <cell r="B80" t="str">
            <v>무선안테나공</v>
          </cell>
          <cell r="C80" t="str">
            <v>인</v>
          </cell>
          <cell r="D80">
            <v>91475</v>
          </cell>
          <cell r="E80">
            <v>97216</v>
          </cell>
          <cell r="F80">
            <v>110956</v>
          </cell>
        </row>
        <row r="81">
          <cell r="A81" t="str">
            <v>L077</v>
          </cell>
          <cell r="B81" t="str">
            <v>통신기사 1급</v>
          </cell>
          <cell r="C81" t="str">
            <v>인</v>
          </cell>
          <cell r="D81">
            <v>84229</v>
          </cell>
          <cell r="E81">
            <v>87004</v>
          </cell>
          <cell r="F81">
            <v>92723</v>
          </cell>
        </row>
        <row r="82">
          <cell r="A82" t="str">
            <v>L078</v>
          </cell>
          <cell r="B82" t="str">
            <v>통신기사 2급</v>
          </cell>
          <cell r="C82" t="str">
            <v>인</v>
          </cell>
          <cell r="D82">
            <v>79642</v>
          </cell>
          <cell r="E82">
            <v>78519</v>
          </cell>
          <cell r="F82">
            <v>82395</v>
          </cell>
        </row>
        <row r="83">
          <cell r="A83" t="str">
            <v>L079</v>
          </cell>
          <cell r="B83" t="str">
            <v>통신기능사</v>
          </cell>
          <cell r="C83" t="str">
            <v>인</v>
          </cell>
          <cell r="D83">
            <v>67759</v>
          </cell>
          <cell r="E83">
            <v>68332</v>
          </cell>
          <cell r="F83">
            <v>72194</v>
          </cell>
        </row>
        <row r="84">
          <cell r="A84" t="str">
            <v>L080</v>
          </cell>
          <cell r="B84" t="str">
            <v>수작업반장</v>
          </cell>
          <cell r="C84" t="str">
            <v>인</v>
          </cell>
          <cell r="D84">
            <v>57364</v>
          </cell>
          <cell r="E84">
            <v>54191</v>
          </cell>
          <cell r="F84">
            <v>74369</v>
          </cell>
        </row>
        <row r="85">
          <cell r="A85" t="str">
            <v>L081</v>
          </cell>
          <cell r="B85" t="str">
            <v>작업반장</v>
          </cell>
          <cell r="C85" t="str">
            <v>인</v>
          </cell>
          <cell r="D85">
            <v>57364</v>
          </cell>
          <cell r="E85">
            <v>54191</v>
          </cell>
          <cell r="F85">
            <v>60326</v>
          </cell>
        </row>
        <row r="86">
          <cell r="A86" t="str">
            <v>L082</v>
          </cell>
          <cell r="B86" t="str">
            <v>목    도</v>
          </cell>
          <cell r="C86" t="str">
            <v>인</v>
          </cell>
          <cell r="D86">
            <v>64408</v>
          </cell>
          <cell r="E86">
            <v>63010</v>
          </cell>
          <cell r="F86">
            <v>64758</v>
          </cell>
        </row>
        <row r="87">
          <cell r="A87" t="str">
            <v>L083</v>
          </cell>
          <cell r="B87" t="str">
            <v>조 력 공</v>
          </cell>
          <cell r="C87" t="str">
            <v>인</v>
          </cell>
          <cell r="D87">
            <v>39371</v>
          </cell>
          <cell r="E87">
            <v>40427</v>
          </cell>
          <cell r="F87">
            <v>48912</v>
          </cell>
        </row>
        <row r="88">
          <cell r="A88" t="str">
            <v>L084</v>
          </cell>
          <cell r="B88" t="str">
            <v>특별인부</v>
          </cell>
          <cell r="C88" t="str">
            <v>인</v>
          </cell>
          <cell r="D88">
            <v>48674</v>
          </cell>
          <cell r="E88">
            <v>49659</v>
          </cell>
          <cell r="F88">
            <v>57379</v>
          </cell>
        </row>
        <row r="89">
          <cell r="A89" t="str">
            <v>L085</v>
          </cell>
          <cell r="B89" t="str">
            <v>보통인부</v>
          </cell>
          <cell r="C89" t="str">
            <v>인</v>
          </cell>
          <cell r="D89">
            <v>33755</v>
          </cell>
          <cell r="E89">
            <v>34098</v>
          </cell>
          <cell r="F89">
            <v>37736</v>
          </cell>
        </row>
        <row r="90">
          <cell r="A90" t="str">
            <v>L086</v>
          </cell>
          <cell r="B90" t="str">
            <v>중기운전기사</v>
          </cell>
          <cell r="C90" t="str">
            <v>인</v>
          </cell>
          <cell r="D90">
            <v>53715</v>
          </cell>
          <cell r="E90">
            <v>52855</v>
          </cell>
          <cell r="F90">
            <v>56951</v>
          </cell>
        </row>
        <row r="91">
          <cell r="A91" t="str">
            <v>L087</v>
          </cell>
          <cell r="B91" t="str">
            <v>운전사(운반차)</v>
          </cell>
          <cell r="C91" t="str">
            <v>인</v>
          </cell>
          <cell r="D91">
            <v>49633</v>
          </cell>
          <cell r="E91">
            <v>53159</v>
          </cell>
          <cell r="F91">
            <v>51077</v>
          </cell>
        </row>
        <row r="92">
          <cell r="A92" t="str">
            <v>L088</v>
          </cell>
          <cell r="B92" t="str">
            <v>운전사(기  계)</v>
          </cell>
          <cell r="C92" t="str">
            <v>인</v>
          </cell>
          <cell r="D92">
            <v>45575</v>
          </cell>
          <cell r="E92">
            <v>45276</v>
          </cell>
          <cell r="F92">
            <v>54325</v>
          </cell>
        </row>
        <row r="93">
          <cell r="A93" t="str">
            <v>L089</v>
          </cell>
          <cell r="B93" t="str">
            <v>중기운전조수</v>
          </cell>
          <cell r="C93" t="str">
            <v>인</v>
          </cell>
          <cell r="D93">
            <v>40706</v>
          </cell>
          <cell r="E93">
            <v>39194</v>
          </cell>
          <cell r="F93">
            <v>42762</v>
          </cell>
        </row>
        <row r="94">
          <cell r="A94" t="str">
            <v>L090</v>
          </cell>
          <cell r="B94" t="str">
            <v>고급선원</v>
          </cell>
          <cell r="C94" t="str">
            <v>인</v>
          </cell>
          <cell r="D94">
            <v>67380</v>
          </cell>
          <cell r="E94">
            <v>63746</v>
          </cell>
          <cell r="F94">
            <v>63950</v>
          </cell>
        </row>
        <row r="95">
          <cell r="A95" t="str">
            <v>L091</v>
          </cell>
          <cell r="B95" t="str">
            <v>보통선원</v>
          </cell>
          <cell r="C95" t="str">
            <v>인</v>
          </cell>
          <cell r="D95">
            <v>52274</v>
          </cell>
          <cell r="E95">
            <v>54986</v>
          </cell>
          <cell r="F95">
            <v>49346</v>
          </cell>
        </row>
        <row r="96">
          <cell r="A96" t="str">
            <v>L092</v>
          </cell>
          <cell r="B96" t="str">
            <v>선    부</v>
          </cell>
          <cell r="C96" t="str">
            <v>인</v>
          </cell>
          <cell r="D96">
            <v>41303</v>
          </cell>
          <cell r="E96">
            <v>45267</v>
          </cell>
          <cell r="F96">
            <v>40088</v>
          </cell>
        </row>
        <row r="97">
          <cell r="A97" t="str">
            <v>L093</v>
          </cell>
          <cell r="B97" t="str">
            <v>준설선선장</v>
          </cell>
          <cell r="C97" t="str">
            <v>인</v>
          </cell>
          <cell r="D97">
            <v>77084</v>
          </cell>
          <cell r="E97">
            <v>77929</v>
          </cell>
          <cell r="F97">
            <v>79532</v>
          </cell>
        </row>
        <row r="98">
          <cell r="A98" t="str">
            <v>L094</v>
          </cell>
          <cell r="B98" t="str">
            <v>준설선기관장</v>
          </cell>
          <cell r="C98" t="str">
            <v>인</v>
          </cell>
          <cell r="D98">
            <v>65732</v>
          </cell>
          <cell r="E98">
            <v>66667</v>
          </cell>
          <cell r="F98">
            <v>70637</v>
          </cell>
        </row>
        <row r="99">
          <cell r="A99" t="str">
            <v>L095</v>
          </cell>
          <cell r="B99" t="str">
            <v>준설선기관사</v>
          </cell>
          <cell r="C99" t="str">
            <v>인</v>
          </cell>
          <cell r="D99">
            <v>62000</v>
          </cell>
          <cell r="E99">
            <v>63333</v>
          </cell>
          <cell r="F99">
            <v>56955</v>
          </cell>
        </row>
        <row r="100">
          <cell r="A100" t="str">
            <v>L096</v>
          </cell>
          <cell r="B100" t="str">
            <v>준설선운전사</v>
          </cell>
          <cell r="C100" t="str">
            <v>인</v>
          </cell>
          <cell r="D100">
            <v>64200</v>
          </cell>
          <cell r="E100">
            <v>58033</v>
          </cell>
          <cell r="F100">
            <v>66688</v>
          </cell>
        </row>
        <row r="101">
          <cell r="A101" t="str">
            <v>L097</v>
          </cell>
          <cell r="B101" t="str">
            <v>준설선전기사</v>
          </cell>
          <cell r="C101" t="str">
            <v>인</v>
          </cell>
          <cell r="D101">
            <v>66400</v>
          </cell>
          <cell r="E101">
            <v>66000</v>
          </cell>
          <cell r="F101">
            <v>63631</v>
          </cell>
        </row>
        <row r="102">
          <cell r="A102" t="str">
            <v>L098</v>
          </cell>
          <cell r="B102" t="str">
            <v>기계설치공</v>
          </cell>
          <cell r="C102" t="str">
            <v>인</v>
          </cell>
          <cell r="D102">
            <v>56925</v>
          </cell>
          <cell r="E102">
            <v>51838</v>
          </cell>
          <cell r="F102">
            <v>67415</v>
          </cell>
        </row>
        <row r="103">
          <cell r="A103" t="str">
            <v>L099</v>
          </cell>
          <cell r="B103" t="str">
            <v>기 계 공</v>
          </cell>
          <cell r="C103" t="str">
            <v>인</v>
          </cell>
          <cell r="D103">
            <v>49611</v>
          </cell>
          <cell r="E103">
            <v>49600</v>
          </cell>
          <cell r="F103">
            <v>58906</v>
          </cell>
        </row>
        <row r="104">
          <cell r="A104" t="str">
            <v>L100</v>
          </cell>
          <cell r="B104" t="str">
            <v>선 반 공</v>
          </cell>
          <cell r="C104" t="str">
            <v>인</v>
          </cell>
          <cell r="D104">
            <v>0</v>
          </cell>
          <cell r="E104">
            <v>0</v>
          </cell>
          <cell r="F104">
            <v>78752</v>
          </cell>
        </row>
        <row r="105">
          <cell r="A105" t="str">
            <v>L101</v>
          </cell>
          <cell r="B105" t="str">
            <v>정 비 공</v>
          </cell>
          <cell r="C105" t="str">
            <v>인</v>
          </cell>
          <cell r="D105">
            <v>0</v>
          </cell>
          <cell r="E105">
            <v>0</v>
          </cell>
          <cell r="F105">
            <v>52502</v>
          </cell>
        </row>
        <row r="106">
          <cell r="A106" t="str">
            <v>L102</v>
          </cell>
          <cell r="B106" t="str">
            <v>벨트콘베어작업공</v>
          </cell>
          <cell r="C106" t="str">
            <v>인</v>
          </cell>
          <cell r="D106">
            <v>0</v>
          </cell>
          <cell r="E106">
            <v>0</v>
          </cell>
          <cell r="F106">
            <v>0</v>
          </cell>
        </row>
        <row r="107">
          <cell r="A107" t="str">
            <v>L103</v>
          </cell>
          <cell r="B107" t="str">
            <v>현 도 사</v>
          </cell>
          <cell r="C107" t="str">
            <v>인</v>
          </cell>
          <cell r="D107">
            <v>66579</v>
          </cell>
          <cell r="E107">
            <v>0</v>
          </cell>
          <cell r="F107">
            <v>0</v>
          </cell>
        </row>
        <row r="108">
          <cell r="A108" t="str">
            <v>L104</v>
          </cell>
          <cell r="B108" t="str">
            <v>제 도 사</v>
          </cell>
          <cell r="C108" t="str">
            <v>인</v>
          </cell>
          <cell r="D108">
            <v>42366</v>
          </cell>
          <cell r="E108">
            <v>52957</v>
          </cell>
          <cell r="F108">
            <v>46978</v>
          </cell>
        </row>
        <row r="109">
          <cell r="A109" t="str">
            <v>L105</v>
          </cell>
          <cell r="B109" t="str">
            <v>시험사 1급</v>
          </cell>
          <cell r="C109" t="str">
            <v>인</v>
          </cell>
          <cell r="D109">
            <v>48017</v>
          </cell>
          <cell r="E109">
            <v>51959</v>
          </cell>
          <cell r="F109">
            <v>47867</v>
          </cell>
        </row>
        <row r="110">
          <cell r="A110" t="str">
            <v>L106</v>
          </cell>
          <cell r="B110" t="str">
            <v>시험사 2급</v>
          </cell>
          <cell r="C110" t="str">
            <v>인</v>
          </cell>
          <cell r="D110">
            <v>36857</v>
          </cell>
          <cell r="E110">
            <v>39935</v>
          </cell>
          <cell r="F110">
            <v>42272</v>
          </cell>
        </row>
        <row r="111">
          <cell r="A111" t="str">
            <v>L107</v>
          </cell>
          <cell r="B111" t="str">
            <v>시험사 3급</v>
          </cell>
          <cell r="C111" t="str">
            <v>인</v>
          </cell>
          <cell r="D111">
            <v>0</v>
          </cell>
          <cell r="E111">
            <v>0</v>
          </cell>
          <cell r="F111">
            <v>36667</v>
          </cell>
        </row>
        <row r="112">
          <cell r="A112" t="str">
            <v>L108</v>
          </cell>
          <cell r="B112" t="str">
            <v>시험사 4급</v>
          </cell>
          <cell r="C112" t="str">
            <v>인</v>
          </cell>
          <cell r="D112">
            <v>0</v>
          </cell>
          <cell r="E112">
            <v>0</v>
          </cell>
          <cell r="F112">
            <v>30223</v>
          </cell>
        </row>
        <row r="113">
          <cell r="A113" t="str">
            <v>L109</v>
          </cell>
          <cell r="B113" t="str">
            <v>시험보조수</v>
          </cell>
          <cell r="C113" t="str">
            <v>인</v>
          </cell>
          <cell r="D113">
            <v>29231</v>
          </cell>
          <cell r="E113">
            <v>31260</v>
          </cell>
          <cell r="F113">
            <v>31003</v>
          </cell>
        </row>
        <row r="114">
          <cell r="A114" t="str">
            <v>L110</v>
          </cell>
          <cell r="B114" t="str">
            <v>안전관리기사 1급</v>
          </cell>
          <cell r="C114" t="str">
            <v>인</v>
          </cell>
          <cell r="D114">
            <v>0</v>
          </cell>
          <cell r="E114">
            <v>0</v>
          </cell>
          <cell r="F114">
            <v>43959</v>
          </cell>
        </row>
        <row r="115">
          <cell r="A115" t="str">
            <v>L111</v>
          </cell>
          <cell r="B115" t="str">
            <v>안전관리기사 2급</v>
          </cell>
          <cell r="C115" t="str">
            <v>인</v>
          </cell>
          <cell r="D115">
            <v>0</v>
          </cell>
          <cell r="E115">
            <v>0</v>
          </cell>
          <cell r="F115">
            <v>38509</v>
          </cell>
        </row>
        <row r="116">
          <cell r="A116" t="str">
            <v>L112</v>
          </cell>
          <cell r="B116" t="str">
            <v>유 리 공</v>
          </cell>
          <cell r="C116" t="str">
            <v>인</v>
          </cell>
          <cell r="D116">
            <v>57574</v>
          </cell>
          <cell r="E116">
            <v>61877</v>
          </cell>
          <cell r="F116">
            <v>63783</v>
          </cell>
        </row>
        <row r="117">
          <cell r="A117" t="str">
            <v>L113</v>
          </cell>
          <cell r="B117" t="str">
            <v>함 석 공</v>
          </cell>
          <cell r="C117" t="str">
            <v>인</v>
          </cell>
          <cell r="D117">
            <v>56248</v>
          </cell>
          <cell r="E117">
            <v>56465</v>
          </cell>
          <cell r="F117">
            <v>68943</v>
          </cell>
        </row>
        <row r="118">
          <cell r="A118" t="str">
            <v>L114</v>
          </cell>
          <cell r="B118" t="str">
            <v>용 접 공(일 반)</v>
          </cell>
          <cell r="C118" t="str">
            <v>인</v>
          </cell>
          <cell r="D118">
            <v>60784</v>
          </cell>
          <cell r="E118">
            <v>61021</v>
          </cell>
          <cell r="F118">
            <v>74016</v>
          </cell>
        </row>
        <row r="119">
          <cell r="A119" t="str">
            <v>L115</v>
          </cell>
          <cell r="B119" t="str">
            <v>리 벳 공</v>
          </cell>
          <cell r="C119" t="str">
            <v>인</v>
          </cell>
          <cell r="D119">
            <v>60500</v>
          </cell>
          <cell r="E119">
            <v>64796</v>
          </cell>
          <cell r="F119">
            <v>71579</v>
          </cell>
        </row>
        <row r="120">
          <cell r="A120" t="str">
            <v>L116</v>
          </cell>
          <cell r="B120" t="str">
            <v>루 핑 공</v>
          </cell>
          <cell r="C120" t="str">
            <v>인</v>
          </cell>
          <cell r="D120">
            <v>50866</v>
          </cell>
          <cell r="E120">
            <v>51640</v>
          </cell>
          <cell r="F120">
            <v>57701</v>
          </cell>
        </row>
        <row r="121">
          <cell r="A121" t="str">
            <v>L117</v>
          </cell>
          <cell r="B121" t="str">
            <v>닥 트 공</v>
          </cell>
          <cell r="C121" t="str">
            <v>인</v>
          </cell>
          <cell r="D121">
            <v>48478</v>
          </cell>
          <cell r="E121">
            <v>52215</v>
          </cell>
          <cell r="F121">
            <v>58041</v>
          </cell>
        </row>
        <row r="122">
          <cell r="A122" t="str">
            <v>L118</v>
          </cell>
          <cell r="B122" t="str">
            <v>대 장 공</v>
          </cell>
          <cell r="C122" t="str">
            <v>인</v>
          </cell>
          <cell r="D122">
            <v>0</v>
          </cell>
          <cell r="E122">
            <v>0</v>
          </cell>
          <cell r="F122">
            <v>0</v>
          </cell>
        </row>
        <row r="123">
          <cell r="A123" t="str">
            <v>L119</v>
          </cell>
          <cell r="B123" t="str">
            <v>할 석 공</v>
          </cell>
          <cell r="C123" t="str">
            <v>인</v>
          </cell>
          <cell r="D123">
            <v>63951</v>
          </cell>
          <cell r="E123">
            <v>63908</v>
          </cell>
          <cell r="F123">
            <v>77728</v>
          </cell>
        </row>
        <row r="124">
          <cell r="A124" t="str">
            <v>L120</v>
          </cell>
          <cell r="B124" t="str">
            <v>제철축로공</v>
          </cell>
          <cell r="C124" t="str">
            <v>인</v>
          </cell>
          <cell r="D124">
            <v>92419</v>
          </cell>
          <cell r="E124">
            <v>93072</v>
          </cell>
          <cell r="F124">
            <v>93345</v>
          </cell>
        </row>
        <row r="125">
          <cell r="A125" t="str">
            <v>L121</v>
          </cell>
          <cell r="B125" t="str">
            <v>양 생 공</v>
          </cell>
          <cell r="C125" t="str">
            <v>인</v>
          </cell>
          <cell r="D125">
            <v>33755</v>
          </cell>
          <cell r="E125">
            <v>34098</v>
          </cell>
          <cell r="F125">
            <v>42244</v>
          </cell>
        </row>
        <row r="126">
          <cell r="A126" t="str">
            <v>L122</v>
          </cell>
          <cell r="B126" t="str">
            <v>계 령 공</v>
          </cell>
          <cell r="C126" t="str">
            <v>인</v>
          </cell>
          <cell r="D126">
            <v>52915</v>
          </cell>
          <cell r="E126">
            <v>55640</v>
          </cell>
          <cell r="F126">
            <v>0</v>
          </cell>
        </row>
        <row r="127">
          <cell r="A127" t="str">
            <v>L123</v>
          </cell>
          <cell r="B127" t="str">
            <v>사 공(배포함)</v>
          </cell>
          <cell r="C127" t="str">
            <v>인</v>
          </cell>
          <cell r="D127">
            <v>0</v>
          </cell>
          <cell r="E127">
            <v>0</v>
          </cell>
          <cell r="F127">
            <v>0</v>
          </cell>
        </row>
        <row r="128">
          <cell r="A128" t="str">
            <v>L124</v>
          </cell>
          <cell r="B128" t="str">
            <v>마 부(우마차포함)</v>
          </cell>
          <cell r="C128" t="str">
            <v>인</v>
          </cell>
          <cell r="D128">
            <v>0</v>
          </cell>
          <cell r="E128">
            <v>0</v>
          </cell>
          <cell r="F128">
            <v>0</v>
          </cell>
        </row>
        <row r="129">
          <cell r="A129" t="str">
            <v>L125</v>
          </cell>
          <cell r="B129" t="str">
            <v>제 재 공</v>
          </cell>
          <cell r="C129" t="str">
            <v>인</v>
          </cell>
          <cell r="D129">
            <v>0</v>
          </cell>
          <cell r="E129">
            <v>0</v>
          </cell>
          <cell r="F129">
            <v>0</v>
          </cell>
        </row>
        <row r="130">
          <cell r="A130" t="str">
            <v>L126</v>
          </cell>
          <cell r="B130" t="str">
            <v>철도궤도공</v>
          </cell>
          <cell r="C130" t="str">
            <v>인</v>
          </cell>
          <cell r="D130">
            <v>53629</v>
          </cell>
          <cell r="E130">
            <v>62818</v>
          </cell>
          <cell r="F130">
            <v>65636</v>
          </cell>
        </row>
        <row r="131">
          <cell r="A131" t="str">
            <v>L127</v>
          </cell>
          <cell r="B131" t="str">
            <v>지적기사 1급</v>
          </cell>
          <cell r="C131" t="str">
            <v>인</v>
          </cell>
          <cell r="D131">
            <v>91687</v>
          </cell>
          <cell r="E131">
            <v>93295</v>
          </cell>
          <cell r="F131">
            <v>93540</v>
          </cell>
        </row>
        <row r="132">
          <cell r="A132" t="str">
            <v>L128</v>
          </cell>
          <cell r="B132" t="str">
            <v>지적기사 2급</v>
          </cell>
          <cell r="C132" t="str">
            <v>인</v>
          </cell>
          <cell r="D132">
            <v>69173</v>
          </cell>
          <cell r="E132">
            <v>72840</v>
          </cell>
          <cell r="F132">
            <v>72183</v>
          </cell>
        </row>
        <row r="133">
          <cell r="A133" t="str">
            <v>L129</v>
          </cell>
          <cell r="B133" t="str">
            <v>지적기능사 1급</v>
          </cell>
          <cell r="C133" t="str">
            <v>인</v>
          </cell>
          <cell r="D133">
            <v>48878</v>
          </cell>
          <cell r="E133">
            <v>50316</v>
          </cell>
          <cell r="F133">
            <v>53062</v>
          </cell>
        </row>
        <row r="134">
          <cell r="A134" t="str">
            <v>L130</v>
          </cell>
          <cell r="B134" t="str">
            <v>지적기능사 2급</v>
          </cell>
          <cell r="C134" t="str">
            <v>인</v>
          </cell>
          <cell r="D134">
            <v>35131</v>
          </cell>
          <cell r="E134">
            <v>34731</v>
          </cell>
          <cell r="F134">
            <v>32715</v>
          </cell>
        </row>
        <row r="135">
          <cell r="A135" t="str">
            <v>L131</v>
          </cell>
          <cell r="B135" t="str">
            <v>치장벽돌공</v>
          </cell>
          <cell r="C135" t="str">
            <v>인</v>
          </cell>
          <cell r="D135">
            <v>61897</v>
          </cell>
          <cell r="E135">
            <v>64317</v>
          </cell>
          <cell r="F135">
            <v>73288</v>
          </cell>
        </row>
        <row r="136">
          <cell r="A136" t="str">
            <v>L132</v>
          </cell>
          <cell r="B136" t="str">
            <v>송전활선전공</v>
          </cell>
          <cell r="C136" t="str">
            <v>인</v>
          </cell>
          <cell r="D136">
            <v>235109</v>
          </cell>
          <cell r="E136">
            <v>250000</v>
          </cell>
          <cell r="F136">
            <v>0</v>
          </cell>
        </row>
        <row r="137">
          <cell r="A137" t="str">
            <v>L133</v>
          </cell>
          <cell r="B137" t="str">
            <v>배전활선전공</v>
          </cell>
          <cell r="C137" t="str">
            <v>인</v>
          </cell>
          <cell r="D137">
            <v>182772</v>
          </cell>
          <cell r="E137">
            <v>188915</v>
          </cell>
          <cell r="F137">
            <v>215055</v>
          </cell>
        </row>
        <row r="138">
          <cell r="A138" t="str">
            <v>L134</v>
          </cell>
          <cell r="B138" t="str">
            <v>중기조장</v>
          </cell>
          <cell r="C138" t="str">
            <v>인</v>
          </cell>
          <cell r="D138">
            <v>64260</v>
          </cell>
          <cell r="E138">
            <v>56042</v>
          </cell>
          <cell r="F138">
            <v>55484</v>
          </cell>
        </row>
        <row r="139">
          <cell r="A139" t="str">
            <v>L135</v>
          </cell>
          <cell r="B139" t="str">
            <v>모래분사공</v>
          </cell>
          <cell r="C139" t="str">
            <v>인</v>
          </cell>
          <cell r="D139">
            <v>52915</v>
          </cell>
          <cell r="E139">
            <v>55640</v>
          </cell>
          <cell r="F139">
            <v>49962</v>
          </cell>
        </row>
        <row r="140">
          <cell r="A140" t="str">
            <v>L137</v>
          </cell>
          <cell r="B140" t="str">
            <v>플랜트 특수용접공</v>
          </cell>
          <cell r="C140" t="str">
            <v>인</v>
          </cell>
          <cell r="D140">
            <v>100475</v>
          </cell>
          <cell r="E140">
            <v>93828</v>
          </cell>
          <cell r="F140">
            <v>141421</v>
          </cell>
        </row>
        <row r="141">
          <cell r="A141" t="str">
            <v>L200</v>
          </cell>
          <cell r="B141" t="str">
            <v>여자인부</v>
          </cell>
          <cell r="C141" t="str">
            <v>인</v>
          </cell>
          <cell r="D141">
            <v>0</v>
          </cell>
          <cell r="E141">
            <v>0</v>
          </cell>
          <cell r="F141">
            <v>0</v>
          </cell>
        </row>
        <row r="142">
          <cell r="A142" t="str">
            <v>L201</v>
          </cell>
          <cell r="B142" t="str">
            <v>조    공</v>
          </cell>
          <cell r="C142" t="str">
            <v>인</v>
          </cell>
          <cell r="D142">
            <v>0</v>
          </cell>
          <cell r="E142">
            <v>0</v>
          </cell>
          <cell r="F142">
            <v>0</v>
          </cell>
        </row>
        <row r="143">
          <cell r="A143" t="str">
            <v>L202</v>
          </cell>
          <cell r="B143" t="str">
            <v>포장특공</v>
          </cell>
          <cell r="C143" t="str">
            <v>인</v>
          </cell>
          <cell r="D143">
            <v>0</v>
          </cell>
          <cell r="E143">
            <v>0</v>
          </cell>
          <cell r="F143">
            <v>0</v>
          </cell>
        </row>
        <row r="144">
          <cell r="A144" t="str">
            <v>L203</v>
          </cell>
          <cell r="B144" t="str">
            <v>항 타 공</v>
          </cell>
          <cell r="C144" t="str">
            <v>인</v>
          </cell>
          <cell r="D144">
            <v>0</v>
          </cell>
          <cell r="E144">
            <v>0</v>
          </cell>
          <cell r="F144">
            <v>0</v>
          </cell>
        </row>
        <row r="145">
          <cell r="A145" t="str">
            <v>L204</v>
          </cell>
          <cell r="B145" t="str">
            <v>드 릴 공</v>
          </cell>
          <cell r="C145" t="str">
            <v>인</v>
          </cell>
          <cell r="D145">
            <v>0</v>
          </cell>
          <cell r="E145">
            <v>0</v>
          </cell>
          <cell r="F145">
            <v>0</v>
          </cell>
        </row>
        <row r="146">
          <cell r="A146" t="str">
            <v>L205</v>
          </cell>
          <cell r="B146" t="str">
            <v>WIRE MESH 설치공</v>
          </cell>
          <cell r="C146" t="str">
            <v>인</v>
          </cell>
          <cell r="D146">
            <v>0</v>
          </cell>
          <cell r="E146">
            <v>0</v>
          </cell>
          <cell r="F146">
            <v>0</v>
          </cell>
        </row>
        <row r="147">
          <cell r="A147" t="str">
            <v>L701</v>
          </cell>
          <cell r="B147" t="str">
            <v>특급기술자</v>
          </cell>
          <cell r="C147" t="str">
            <v>인</v>
          </cell>
          <cell r="D147">
            <v>132166</v>
          </cell>
          <cell r="E147">
            <v>142203</v>
          </cell>
          <cell r="F147">
            <v>142203</v>
          </cell>
        </row>
        <row r="148">
          <cell r="A148" t="str">
            <v>L702</v>
          </cell>
          <cell r="B148" t="str">
            <v>고급기술자</v>
          </cell>
          <cell r="C148" t="str">
            <v>인</v>
          </cell>
          <cell r="D148">
            <v>109695</v>
          </cell>
          <cell r="E148">
            <v>117410</v>
          </cell>
          <cell r="F148">
            <v>117410</v>
          </cell>
        </row>
        <row r="149">
          <cell r="A149" t="str">
            <v>L703</v>
          </cell>
          <cell r="B149" t="str">
            <v>중급기술자</v>
          </cell>
          <cell r="C149" t="str">
            <v>인</v>
          </cell>
          <cell r="D149">
            <v>91968</v>
          </cell>
          <cell r="E149">
            <v>97488</v>
          </cell>
          <cell r="F149">
            <v>97488</v>
          </cell>
        </row>
        <row r="150">
          <cell r="A150" t="str">
            <v>L704</v>
          </cell>
          <cell r="B150" t="str">
            <v>초급기술자</v>
          </cell>
          <cell r="C150" t="str">
            <v>인</v>
          </cell>
          <cell r="D150">
            <v>65947</v>
          </cell>
          <cell r="E150">
            <v>69405</v>
          </cell>
          <cell r="F150">
            <v>69405</v>
          </cell>
        </row>
        <row r="151">
          <cell r="A151" t="str">
            <v>L705</v>
          </cell>
          <cell r="B151" t="str">
            <v>고급기능사</v>
          </cell>
          <cell r="C151" t="str">
            <v>인</v>
          </cell>
          <cell r="D151">
            <v>67006</v>
          </cell>
          <cell r="E151">
            <v>68094</v>
          </cell>
          <cell r="F151">
            <v>68094</v>
          </cell>
        </row>
        <row r="152">
          <cell r="A152" t="str">
            <v>L706</v>
          </cell>
          <cell r="B152" t="str">
            <v>중급기능사</v>
          </cell>
          <cell r="C152" t="str">
            <v>인</v>
          </cell>
          <cell r="D152">
            <v>55830</v>
          </cell>
          <cell r="E152">
            <v>60249</v>
          </cell>
          <cell r="F152">
            <v>60249</v>
          </cell>
        </row>
        <row r="153">
          <cell r="A153" t="str">
            <v>L707</v>
          </cell>
          <cell r="B153" t="str">
            <v>초급기능사</v>
          </cell>
          <cell r="C153" t="str">
            <v>인</v>
          </cell>
          <cell r="D153">
            <v>46933</v>
          </cell>
          <cell r="E153">
            <v>48652</v>
          </cell>
          <cell r="F153">
            <v>48652</v>
          </cell>
        </row>
        <row r="154">
          <cell r="A154" t="str">
            <v>L301</v>
          </cell>
          <cell r="B154" t="str">
            <v>H/W설치기사</v>
          </cell>
          <cell r="C154" t="str">
            <v>인</v>
          </cell>
          <cell r="D154">
            <v>83297</v>
          </cell>
          <cell r="E154">
            <v>82162</v>
          </cell>
          <cell r="F154">
            <v>82913</v>
          </cell>
        </row>
        <row r="155">
          <cell r="A155" t="str">
            <v>L302</v>
          </cell>
          <cell r="B155" t="str">
            <v>H/W시험기사</v>
          </cell>
          <cell r="C155" t="str">
            <v>인</v>
          </cell>
          <cell r="D155">
            <v>85165</v>
          </cell>
          <cell r="E155">
            <v>82402</v>
          </cell>
          <cell r="F155">
            <v>84088</v>
          </cell>
        </row>
        <row r="156">
          <cell r="A156" t="str">
            <v>L303</v>
          </cell>
          <cell r="B156" t="str">
            <v>S/W시험기사</v>
          </cell>
          <cell r="C156" t="str">
            <v>인</v>
          </cell>
          <cell r="D156">
            <v>86583</v>
          </cell>
          <cell r="E156">
            <v>84693</v>
          </cell>
          <cell r="F156">
            <v>85238</v>
          </cell>
        </row>
        <row r="157">
          <cell r="A157" t="str">
            <v>L304</v>
          </cell>
          <cell r="B157" t="str">
            <v>CPU시험기사</v>
          </cell>
          <cell r="C157" t="str">
            <v>인</v>
          </cell>
          <cell r="D157">
            <v>81182</v>
          </cell>
          <cell r="E157">
            <v>79138</v>
          </cell>
          <cell r="F157">
            <v>80163</v>
          </cell>
        </row>
        <row r="158">
          <cell r="A158" t="str">
            <v>L305</v>
          </cell>
          <cell r="B158" t="str">
            <v>광통신기사</v>
          </cell>
          <cell r="C158" t="str">
            <v>인</v>
          </cell>
          <cell r="D158">
            <v>108175</v>
          </cell>
          <cell r="E158">
            <v>132875</v>
          </cell>
          <cell r="F158">
            <v>149857</v>
          </cell>
        </row>
        <row r="159">
          <cell r="A159" t="str">
            <v>L306</v>
          </cell>
          <cell r="B159" t="str">
            <v>광케이블기사</v>
          </cell>
          <cell r="C159" t="str">
            <v>인</v>
          </cell>
          <cell r="D159">
            <v>90147</v>
          </cell>
          <cell r="E159">
            <v>110336</v>
          </cell>
          <cell r="F159">
            <v>120493</v>
          </cell>
        </row>
        <row r="160">
          <cell r="A160" t="str">
            <v>L401</v>
          </cell>
          <cell r="B160" t="str">
            <v>도편수</v>
          </cell>
          <cell r="C160" t="str">
            <v>인</v>
          </cell>
          <cell r="D160">
            <v>120804</v>
          </cell>
          <cell r="E160">
            <v>131984</v>
          </cell>
          <cell r="F160">
            <v>132909</v>
          </cell>
        </row>
        <row r="161">
          <cell r="A161" t="str">
            <v>L402</v>
          </cell>
          <cell r="B161" t="str">
            <v>목조각공</v>
          </cell>
          <cell r="C161" t="str">
            <v>인</v>
          </cell>
          <cell r="D161">
            <v>109226</v>
          </cell>
          <cell r="E161">
            <v>96291</v>
          </cell>
          <cell r="F161">
            <v>95674</v>
          </cell>
        </row>
        <row r="162">
          <cell r="A162" t="str">
            <v>L403</v>
          </cell>
          <cell r="B162" t="str">
            <v>한식목공</v>
          </cell>
          <cell r="C162" t="str">
            <v>인</v>
          </cell>
          <cell r="D162">
            <v>89987</v>
          </cell>
          <cell r="E162">
            <v>87000</v>
          </cell>
          <cell r="F162">
            <v>86465</v>
          </cell>
        </row>
        <row r="163">
          <cell r="A163" t="str">
            <v>L404</v>
          </cell>
          <cell r="B163" t="str">
            <v>한식목공조공</v>
          </cell>
          <cell r="C163" t="str">
            <v>인</v>
          </cell>
          <cell r="D163">
            <v>73861</v>
          </cell>
          <cell r="E163">
            <v>69203</v>
          </cell>
          <cell r="F163">
            <v>62022</v>
          </cell>
        </row>
        <row r="164">
          <cell r="A164" t="str">
            <v>L405</v>
          </cell>
          <cell r="B164" t="str">
            <v>드잡이공</v>
          </cell>
          <cell r="C164" t="str">
            <v>인</v>
          </cell>
          <cell r="D164">
            <v>98743</v>
          </cell>
          <cell r="E164">
            <v>106667</v>
          </cell>
          <cell r="F164">
            <v>98108</v>
          </cell>
        </row>
        <row r="165">
          <cell r="A165" t="str">
            <v>L406</v>
          </cell>
          <cell r="B165" t="str">
            <v>한식와공</v>
          </cell>
          <cell r="C165" t="str">
            <v>인</v>
          </cell>
          <cell r="D165">
            <v>144566</v>
          </cell>
          <cell r="E165">
            <v>153013</v>
          </cell>
          <cell r="F165">
            <v>126465</v>
          </cell>
        </row>
        <row r="166">
          <cell r="A166" t="str">
            <v>L407</v>
          </cell>
          <cell r="B166" t="str">
            <v>한식와공조공</v>
          </cell>
          <cell r="C166" t="str">
            <v>인</v>
          </cell>
          <cell r="D166">
            <v>98830</v>
          </cell>
          <cell r="E166">
            <v>80622</v>
          </cell>
          <cell r="F166">
            <v>91058</v>
          </cell>
        </row>
        <row r="167">
          <cell r="A167" t="str">
            <v>L408</v>
          </cell>
          <cell r="B167" t="str">
            <v>석조각공</v>
          </cell>
          <cell r="C167" t="str">
            <v>인</v>
          </cell>
          <cell r="D167">
            <v>97323</v>
          </cell>
          <cell r="E167">
            <v>112022</v>
          </cell>
          <cell r="F167">
            <v>108908</v>
          </cell>
        </row>
        <row r="168">
          <cell r="A168" t="str">
            <v>L409</v>
          </cell>
          <cell r="B168" t="str">
            <v>특수화공</v>
          </cell>
          <cell r="C168" t="str">
            <v>인</v>
          </cell>
          <cell r="D168">
            <v>130909</v>
          </cell>
          <cell r="E168">
            <v>106000</v>
          </cell>
          <cell r="F168">
            <v>121264</v>
          </cell>
        </row>
        <row r="169">
          <cell r="A169" t="str">
            <v>L410</v>
          </cell>
          <cell r="B169" t="str">
            <v>화공</v>
          </cell>
          <cell r="C169" t="str">
            <v>인</v>
          </cell>
          <cell r="D169">
            <v>98506</v>
          </cell>
          <cell r="E169">
            <v>92685</v>
          </cell>
          <cell r="F169">
            <v>86801</v>
          </cell>
        </row>
        <row r="170">
          <cell r="A170" t="str">
            <v>L411</v>
          </cell>
          <cell r="B170" t="str">
            <v>한식미장공</v>
          </cell>
          <cell r="C170" t="str">
            <v>인</v>
          </cell>
          <cell r="D170">
            <v>83400</v>
          </cell>
          <cell r="E170">
            <v>78989</v>
          </cell>
          <cell r="F170">
            <v>79972</v>
          </cell>
        </row>
        <row r="171">
          <cell r="A171" t="str">
            <v>L501</v>
          </cell>
          <cell r="B171" t="str">
            <v>원자력배관공</v>
          </cell>
          <cell r="C171" t="str">
            <v>인</v>
          </cell>
          <cell r="D171">
            <v>85504</v>
          </cell>
          <cell r="E171">
            <v>84091</v>
          </cell>
          <cell r="F171">
            <v>85331</v>
          </cell>
        </row>
        <row r="172">
          <cell r="A172" t="str">
            <v>L502</v>
          </cell>
          <cell r="B172" t="str">
            <v>원자력용접공</v>
          </cell>
          <cell r="C172" t="str">
            <v>인</v>
          </cell>
          <cell r="D172">
            <v>91598</v>
          </cell>
          <cell r="E172">
            <v>97054</v>
          </cell>
          <cell r="F172">
            <v>98842</v>
          </cell>
        </row>
        <row r="173">
          <cell r="A173" t="str">
            <v>L503</v>
          </cell>
          <cell r="B173" t="str">
            <v>원자력기계설치공</v>
          </cell>
          <cell r="C173" t="str">
            <v>인</v>
          </cell>
          <cell r="D173">
            <v>95966</v>
          </cell>
          <cell r="E173">
            <v>97451</v>
          </cell>
          <cell r="F173">
            <v>98364</v>
          </cell>
        </row>
        <row r="174">
          <cell r="A174" t="str">
            <v>L504</v>
          </cell>
          <cell r="B174" t="str">
            <v>원자력덕트공</v>
          </cell>
          <cell r="C174" t="str">
            <v>인</v>
          </cell>
          <cell r="D174">
            <v>88404</v>
          </cell>
          <cell r="E174">
            <v>84386</v>
          </cell>
          <cell r="F174">
            <v>104350</v>
          </cell>
        </row>
        <row r="175">
          <cell r="A175" t="str">
            <v>L505</v>
          </cell>
          <cell r="B175" t="str">
            <v>원자력제관공</v>
          </cell>
          <cell r="C175" t="str">
            <v>인</v>
          </cell>
          <cell r="D175">
            <v>76226</v>
          </cell>
          <cell r="E175">
            <v>79640</v>
          </cell>
          <cell r="F175">
            <v>76379</v>
          </cell>
        </row>
        <row r="176">
          <cell r="A176" t="str">
            <v>L506</v>
          </cell>
          <cell r="B176" t="str">
            <v>원자력케이블공</v>
          </cell>
          <cell r="C176" t="str">
            <v>인</v>
          </cell>
          <cell r="D176">
            <v>61338</v>
          </cell>
          <cell r="E176">
            <v>66411</v>
          </cell>
          <cell r="F176">
            <v>85474</v>
          </cell>
        </row>
        <row r="177">
          <cell r="A177" t="str">
            <v>L507</v>
          </cell>
          <cell r="B177" t="str">
            <v>원자력계장공</v>
          </cell>
          <cell r="C177" t="str">
            <v>인</v>
          </cell>
          <cell r="D177">
            <v>58478</v>
          </cell>
          <cell r="E177">
            <v>48839</v>
          </cell>
          <cell r="F177">
            <v>0</v>
          </cell>
        </row>
        <row r="178">
          <cell r="A178" t="str">
            <v>L508</v>
          </cell>
          <cell r="B178" t="str">
            <v>고급원자력비파괴시험공</v>
          </cell>
          <cell r="C178" t="str">
            <v>인</v>
          </cell>
          <cell r="D178">
            <v>89172</v>
          </cell>
          <cell r="E178">
            <v>91089</v>
          </cell>
          <cell r="F178">
            <v>92315</v>
          </cell>
        </row>
        <row r="179">
          <cell r="A179" t="str">
            <v>L509</v>
          </cell>
          <cell r="B179" t="str">
            <v>특급원자력비파괴시험공</v>
          </cell>
          <cell r="C179" t="str">
            <v>인</v>
          </cell>
          <cell r="D179">
            <v>94950</v>
          </cell>
          <cell r="E179">
            <v>99701</v>
          </cell>
          <cell r="F179">
            <v>100409</v>
          </cell>
        </row>
        <row r="180">
          <cell r="A180" t="str">
            <v>L510</v>
          </cell>
          <cell r="B180" t="str">
            <v>원자력기술자</v>
          </cell>
          <cell r="C180" t="str">
            <v>인</v>
          </cell>
          <cell r="D180">
            <v>71548</v>
          </cell>
          <cell r="E180">
            <v>67556</v>
          </cell>
          <cell r="F180">
            <v>66616</v>
          </cell>
        </row>
        <row r="181">
          <cell r="A181" t="str">
            <v>L511</v>
          </cell>
          <cell r="B181" t="str">
            <v>중급원자력기술자</v>
          </cell>
          <cell r="C181" t="str">
            <v>인</v>
          </cell>
          <cell r="D181">
            <v>85398</v>
          </cell>
          <cell r="E181">
            <v>78598</v>
          </cell>
          <cell r="F181">
            <v>77992</v>
          </cell>
        </row>
        <row r="182">
          <cell r="A182" t="str">
            <v>L048</v>
          </cell>
          <cell r="B182" t="str">
            <v>우 물 공</v>
          </cell>
          <cell r="C182" t="str">
            <v>인</v>
          </cell>
          <cell r="D182">
            <v>50288</v>
          </cell>
          <cell r="E182">
            <v>53721</v>
          </cell>
          <cell r="F182">
            <v>50558</v>
          </cell>
        </row>
        <row r="183">
          <cell r="A183" t="str">
            <v>L601</v>
          </cell>
          <cell r="B183" t="str">
            <v>책임측량사</v>
          </cell>
          <cell r="C183" t="str">
            <v>인</v>
          </cell>
          <cell r="D183">
            <v>0</v>
          </cell>
          <cell r="E183">
            <v>0</v>
          </cell>
          <cell r="F183">
            <v>0</v>
          </cell>
        </row>
        <row r="184">
          <cell r="A184" t="str">
            <v>L602</v>
          </cell>
          <cell r="B184" t="str">
            <v>측지기사 1급</v>
          </cell>
          <cell r="C184" t="str">
            <v>인</v>
          </cell>
          <cell r="D184">
            <v>0</v>
          </cell>
          <cell r="E184">
            <v>0</v>
          </cell>
          <cell r="F184">
            <v>0</v>
          </cell>
        </row>
        <row r="185">
          <cell r="A185" t="str">
            <v>L603</v>
          </cell>
          <cell r="B185" t="str">
            <v>측지기사 2급</v>
          </cell>
          <cell r="C185" t="str">
            <v>인</v>
          </cell>
          <cell r="D185">
            <v>0</v>
          </cell>
          <cell r="E185">
            <v>0</v>
          </cell>
          <cell r="F185">
            <v>0</v>
          </cell>
        </row>
        <row r="186">
          <cell r="A186" t="str">
            <v>L604</v>
          </cell>
          <cell r="B186" t="str">
            <v>측량기능사 1급</v>
          </cell>
          <cell r="C186" t="str">
            <v>인</v>
          </cell>
          <cell r="D186">
            <v>0</v>
          </cell>
          <cell r="E186">
            <v>0</v>
          </cell>
          <cell r="F186">
            <v>0</v>
          </cell>
        </row>
        <row r="187">
          <cell r="A187" t="str">
            <v>L605</v>
          </cell>
          <cell r="B187" t="str">
            <v>측량기능사 또는 측량기능사 2급</v>
          </cell>
          <cell r="C187" t="str">
            <v>인</v>
          </cell>
          <cell r="D187">
            <v>0</v>
          </cell>
          <cell r="E187">
            <v>0</v>
          </cell>
          <cell r="F187">
            <v>0</v>
          </cell>
        </row>
        <row r="188">
          <cell r="A188" t="str">
            <v>L606</v>
          </cell>
          <cell r="B188" t="str">
            <v>항공사진기능사 1급(1급/2급통합)</v>
          </cell>
          <cell r="C188" t="str">
            <v>인</v>
          </cell>
          <cell r="D188">
            <v>0</v>
          </cell>
          <cell r="E188">
            <v>0</v>
          </cell>
          <cell r="F188">
            <v>0</v>
          </cell>
        </row>
        <row r="189">
          <cell r="A189" t="str">
            <v>L609</v>
          </cell>
          <cell r="B189" t="str">
            <v>도화기능사 또는 도화기능사 2급</v>
          </cell>
          <cell r="C189" t="str">
            <v>인</v>
          </cell>
          <cell r="D189">
            <v>0</v>
          </cell>
          <cell r="E189">
            <v>0</v>
          </cell>
          <cell r="F189">
            <v>0</v>
          </cell>
        </row>
        <row r="190">
          <cell r="A190" t="str">
            <v>L607</v>
          </cell>
          <cell r="B190" t="str">
            <v>항공사진기능사 또는 항공사진기능사 2급</v>
          </cell>
          <cell r="C190" t="str">
            <v>인</v>
          </cell>
          <cell r="D190">
            <v>0</v>
          </cell>
          <cell r="E190">
            <v>0</v>
          </cell>
          <cell r="F190">
            <v>0</v>
          </cell>
        </row>
        <row r="191">
          <cell r="A191" t="str">
            <v>L608</v>
          </cell>
          <cell r="B191" t="str">
            <v>도화기능사 1급(1급/2급통합)</v>
          </cell>
          <cell r="C191" t="str">
            <v>인</v>
          </cell>
          <cell r="D191">
            <v>0</v>
          </cell>
          <cell r="E191">
            <v>0</v>
          </cell>
          <cell r="F191">
            <v>0</v>
          </cell>
        </row>
        <row r="192">
          <cell r="A192" t="str">
            <v>L610</v>
          </cell>
          <cell r="B192" t="str">
            <v>지도제작기능사 1급(1급/2급통합)</v>
          </cell>
          <cell r="C192" t="str">
            <v>인</v>
          </cell>
          <cell r="D192">
            <v>0</v>
          </cell>
          <cell r="E192">
            <v>0</v>
          </cell>
          <cell r="F192">
            <v>0</v>
          </cell>
        </row>
        <row r="193">
          <cell r="A193" t="str">
            <v>L611</v>
          </cell>
          <cell r="B193" t="str">
            <v>지도제작기능사 또는 지도제작기능사 2급</v>
          </cell>
          <cell r="C193" t="str">
            <v>인</v>
          </cell>
          <cell r="D193">
            <v>0</v>
          </cell>
          <cell r="E193">
            <v>0</v>
          </cell>
          <cell r="F193">
            <v>0</v>
          </cell>
        </row>
        <row r="194">
          <cell r="A194" t="str">
            <v>L612</v>
          </cell>
          <cell r="B194" t="str">
            <v>사업용 조종사</v>
          </cell>
          <cell r="C194" t="str">
            <v>인</v>
          </cell>
          <cell r="D194">
            <v>0</v>
          </cell>
          <cell r="E194">
            <v>0</v>
          </cell>
          <cell r="F194">
            <v>0</v>
          </cell>
        </row>
        <row r="195">
          <cell r="A195" t="str">
            <v>L613</v>
          </cell>
          <cell r="B195" t="str">
            <v>항법사</v>
          </cell>
          <cell r="C195" t="str">
            <v>인</v>
          </cell>
          <cell r="D195">
            <v>0</v>
          </cell>
          <cell r="E195">
            <v>0</v>
          </cell>
          <cell r="F195">
            <v>0</v>
          </cell>
        </row>
        <row r="196">
          <cell r="A196" t="str">
            <v>L614</v>
          </cell>
          <cell r="B196" t="str">
            <v>항공정비사</v>
          </cell>
          <cell r="C196" t="str">
            <v>인</v>
          </cell>
          <cell r="D196">
            <v>0</v>
          </cell>
          <cell r="E196">
            <v>0</v>
          </cell>
          <cell r="F196">
            <v>0</v>
          </cell>
        </row>
        <row r="197">
          <cell r="A197" t="str">
            <v>L615</v>
          </cell>
          <cell r="B197" t="str">
            <v>항공사진촬영사</v>
          </cell>
          <cell r="C197" t="str">
            <v>인</v>
          </cell>
          <cell r="D197">
            <v>0</v>
          </cell>
          <cell r="E197">
            <v>0</v>
          </cell>
          <cell r="F197">
            <v>0</v>
          </cell>
        </row>
        <row r="198">
          <cell r="A198" t="str">
            <v>L512</v>
          </cell>
          <cell r="B198" t="str">
            <v>상급원자력기술자</v>
          </cell>
          <cell r="C198" t="str">
            <v>인</v>
          </cell>
          <cell r="D198">
            <v>109491</v>
          </cell>
          <cell r="E198">
            <v>116994</v>
          </cell>
          <cell r="F198">
            <v>114125</v>
          </cell>
        </row>
        <row r="199">
          <cell r="A199" t="str">
            <v>L513</v>
          </cell>
          <cell r="B199" t="str">
            <v>원자력품질관리사</v>
          </cell>
          <cell r="C199" t="str">
            <v>인</v>
          </cell>
          <cell r="D199">
            <v>104799</v>
          </cell>
          <cell r="E199">
            <v>103736</v>
          </cell>
          <cell r="F199">
            <v>105586</v>
          </cell>
        </row>
        <row r="200">
          <cell r="A200" t="str">
            <v>L514</v>
          </cell>
          <cell r="B200" t="str">
            <v>원자력 특별인부</v>
          </cell>
          <cell r="C200" t="str">
            <v>인</v>
          </cell>
          <cell r="D200">
            <v>58187</v>
          </cell>
          <cell r="E200">
            <v>68094</v>
          </cell>
          <cell r="F200">
            <v>64294</v>
          </cell>
        </row>
        <row r="201">
          <cell r="A201" t="str">
            <v>L515</v>
          </cell>
          <cell r="B201" t="str">
            <v>원자력 보온공</v>
          </cell>
          <cell r="C201" t="str">
            <v>인</v>
          </cell>
          <cell r="D201">
            <v>65826</v>
          </cell>
          <cell r="E201">
            <v>83402</v>
          </cell>
          <cell r="F201">
            <v>89519</v>
          </cell>
        </row>
        <row r="202">
          <cell r="A202" t="str">
            <v>L516</v>
          </cell>
          <cell r="B202" t="str">
            <v>원자력 플랜트전공</v>
          </cell>
          <cell r="C202" t="str">
            <v>인</v>
          </cell>
          <cell r="D202">
            <v>84229</v>
          </cell>
          <cell r="E202">
            <v>93332</v>
          </cell>
          <cell r="F202">
            <v>98008</v>
          </cell>
        </row>
        <row r="203">
          <cell r="A203" t="str">
            <v>L170</v>
          </cell>
          <cell r="B203" t="str">
            <v>견 출 공</v>
          </cell>
          <cell r="C203" t="str">
            <v>인</v>
          </cell>
          <cell r="D203">
            <v>59133</v>
          </cell>
          <cell r="E203">
            <v>60023</v>
          </cell>
          <cell r="F203">
            <v>68717</v>
          </cell>
        </row>
        <row r="204">
          <cell r="A204" t="str">
            <v>L171</v>
          </cell>
          <cell r="B204" t="str">
            <v>노 즐 공</v>
          </cell>
          <cell r="C204" t="str">
            <v>인</v>
          </cell>
          <cell r="D204">
            <v>63577</v>
          </cell>
          <cell r="E204">
            <v>57373</v>
          </cell>
          <cell r="F204">
            <v>67815</v>
          </cell>
        </row>
        <row r="205">
          <cell r="A205" t="str">
            <v>L172</v>
          </cell>
          <cell r="B205" t="str">
            <v>코 킹 공</v>
          </cell>
          <cell r="C205" t="str">
            <v>인</v>
          </cell>
          <cell r="D205">
            <v>57954</v>
          </cell>
          <cell r="E205">
            <v>66077</v>
          </cell>
          <cell r="F205">
            <v>63600</v>
          </cell>
        </row>
        <row r="206">
          <cell r="A206" t="str">
            <v>L173</v>
          </cell>
          <cell r="B206" t="str">
            <v>판넬조립공</v>
          </cell>
          <cell r="C206" t="str">
            <v>인</v>
          </cell>
          <cell r="D206">
            <v>55888</v>
          </cell>
          <cell r="E206">
            <v>58782</v>
          </cell>
          <cell r="F206">
            <v>67380</v>
          </cell>
        </row>
        <row r="207">
          <cell r="A207" t="str">
            <v>L181</v>
          </cell>
          <cell r="B207" t="str">
            <v>콘크리트공(광의)</v>
          </cell>
          <cell r="C207" t="str">
            <v>인</v>
          </cell>
          <cell r="D207">
            <v>0</v>
          </cell>
          <cell r="E207">
            <v>0</v>
          </cell>
          <cell r="F207">
            <v>71078</v>
          </cell>
        </row>
        <row r="208">
          <cell r="A208" t="str">
            <v>L182</v>
          </cell>
          <cell r="B208" t="str">
            <v>지붕잇기공</v>
          </cell>
          <cell r="C208" t="str">
            <v>인</v>
          </cell>
          <cell r="D208">
            <v>68363</v>
          </cell>
          <cell r="E208">
            <v>64891</v>
          </cell>
          <cell r="F208">
            <v>69497</v>
          </cell>
        </row>
        <row r="209">
          <cell r="A209" t="str">
            <v>L801</v>
          </cell>
          <cell r="B209" t="str">
            <v>특급감리원</v>
          </cell>
          <cell r="C209" t="str">
            <v>인</v>
          </cell>
          <cell r="D209">
            <v>155637</v>
          </cell>
          <cell r="E209">
            <v>0</v>
          </cell>
          <cell r="F209">
            <v>0</v>
          </cell>
        </row>
        <row r="210">
          <cell r="A210" t="str">
            <v>L802</v>
          </cell>
          <cell r="B210" t="str">
            <v>고급감리원</v>
          </cell>
          <cell r="C210" t="str">
            <v>인</v>
          </cell>
          <cell r="D210">
            <v>124025</v>
          </cell>
          <cell r="E210">
            <v>0</v>
          </cell>
          <cell r="F210">
            <v>0</v>
          </cell>
        </row>
        <row r="211">
          <cell r="A211" t="str">
            <v>L803</v>
          </cell>
          <cell r="B211" t="str">
            <v>중급감리원</v>
          </cell>
          <cell r="C211" t="str">
            <v>인</v>
          </cell>
          <cell r="D211">
            <v>103036</v>
          </cell>
          <cell r="E211">
            <v>0</v>
          </cell>
          <cell r="F211">
            <v>0</v>
          </cell>
        </row>
        <row r="212">
          <cell r="A212" t="str">
            <v>L804</v>
          </cell>
          <cell r="B212" t="str">
            <v>초급감리원</v>
          </cell>
          <cell r="C212" t="str">
            <v>인</v>
          </cell>
          <cell r="D212">
            <v>83228</v>
          </cell>
          <cell r="E212">
            <v>0</v>
          </cell>
          <cell r="F212">
            <v>0</v>
          </cell>
        </row>
        <row r="213">
          <cell r="A213" t="str">
            <v>L901</v>
          </cell>
          <cell r="B213" t="str">
            <v>전기공사기사1급</v>
          </cell>
          <cell r="C213" t="str">
            <v>인</v>
          </cell>
          <cell r="D213">
            <v>63956</v>
          </cell>
          <cell r="E213">
            <v>0</v>
          </cell>
          <cell r="F213">
            <v>64241</v>
          </cell>
        </row>
        <row r="214">
          <cell r="A214" t="str">
            <v>L902</v>
          </cell>
          <cell r="B214" t="str">
            <v>전기공사기사2급</v>
          </cell>
          <cell r="C214" t="str">
            <v>인</v>
          </cell>
          <cell r="D214">
            <v>56130</v>
          </cell>
          <cell r="E214">
            <v>0</v>
          </cell>
          <cell r="F214">
            <v>55069</v>
          </cell>
        </row>
        <row r="215">
          <cell r="A215" t="str">
            <v>L903</v>
          </cell>
          <cell r="B215" t="str">
            <v>변전전공</v>
          </cell>
          <cell r="C215" t="str">
            <v>인</v>
          </cell>
          <cell r="D215">
            <v>85699</v>
          </cell>
          <cell r="E215">
            <v>0</v>
          </cell>
          <cell r="F215">
            <v>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WORK"/>
      <sheetName val="ITEM"/>
      <sheetName val="단가비교표"/>
      <sheetName val="Module1"/>
      <sheetName val="Module2"/>
      <sheetName val="Module3"/>
      <sheetName val="Module4"/>
      <sheetName val="Module5"/>
      <sheetName val="Module6"/>
      <sheetName val="Module8"/>
      <sheetName val="Module9"/>
      <sheetName val="Module7"/>
      <sheetName val="Module11"/>
      <sheetName val="2F 회의실견적(5_14 일대)"/>
      <sheetName val="예산서"/>
      <sheetName val="DATA1"/>
      <sheetName val="ilch"/>
      <sheetName val="DATA"/>
      <sheetName val="3BL공동구 수량"/>
      <sheetName val="정부노임단가"/>
      <sheetName val="YES"/>
      <sheetName val="수량산출"/>
      <sheetName val="Sheet4"/>
      <sheetName val="Macro(전선)"/>
      <sheetName val="BQ"/>
      <sheetName val="전기일위대가"/>
      <sheetName val="BLOCK(1)"/>
      <sheetName val="WORK"/>
      <sheetName val="데이타"/>
      <sheetName val="월선수금"/>
      <sheetName val="일위대가목차"/>
      <sheetName val="단가"/>
      <sheetName val="시설물일위"/>
      <sheetName val="기계내역"/>
      <sheetName val="단면(RW1)"/>
      <sheetName val="A-4"/>
      <sheetName val="토목내역"/>
      <sheetName val="sw1"/>
      <sheetName val="NOMUBI"/>
      <sheetName val="소비자가"/>
      <sheetName val="맨홀수량집계"/>
      <sheetName val="설계조건"/>
      <sheetName val="안정계산"/>
      <sheetName val="단면검토"/>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ule1"/>
      <sheetName val="시작"/>
      <sheetName val="투자효율분석"/>
      <sheetName val="공사설명서"/>
      <sheetName val="공사계획서"/>
      <sheetName val="공사비예산서"/>
      <sheetName val="케이블피스표"/>
      <sheetName val="기별(종합)"/>
      <sheetName val="기별(수궁)"/>
      <sheetName val="기별(중앙상가)"/>
      <sheetName val="기별(대림1)"/>
      <sheetName val="기별(신정교)"/>
      <sheetName val="기별(개포4)"/>
      <sheetName val="기별(동해역)"/>
      <sheetName val="기별(풍동)"/>
      <sheetName val="기별(교현3)"/>
      <sheetName val="기별(방축2)"/>
      <sheetName val="기안"/>
      <sheetName val="투자효율"/>
      <sheetName val="기별(교동)"/>
      <sheetName val="기별(다리안)"/>
      <sheetName val="공사지시서(감)"/>
      <sheetName val="공사지시서 (시)"/>
      <sheetName val="계통도"/>
      <sheetName val="설계명세서(선로)"/>
      <sheetName val="주자재내역"/>
      <sheetName val="설계명세서 (장비)"/>
      <sheetName val="공사계획서류"/>
      <sheetName val="기본요율"/>
      <sheetName val="cost9801"/>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sheetData sheetId="25" refreshError="1"/>
      <sheetData sheetId="26" refreshError="1"/>
      <sheetData sheetId="27" refreshError="1"/>
      <sheetData sheetId="28" refreshError="1"/>
      <sheetData sheetId="29"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danga"/>
      <sheetName val="ilch"/>
    </sheetNames>
    <sheetDataSet>
      <sheetData sheetId="0"/>
      <sheetData sheetId="1" refreshError="1"/>
      <sheetData sheetId="2" refreshError="1">
        <row r="3">
          <cell r="A3" t="str">
            <v>t0001</v>
          </cell>
          <cell r="B3">
            <v>1</v>
          </cell>
          <cell r="C3" t="str">
            <v>전선관 지지행거</v>
          </cell>
          <cell r="D3" t="str">
            <v>W:200</v>
          </cell>
          <cell r="E3" t="str">
            <v>개소</v>
          </cell>
          <cell r="F3">
            <v>1</v>
          </cell>
          <cell r="G3">
            <v>1693</v>
          </cell>
          <cell r="H3">
            <v>1693</v>
          </cell>
          <cell r="I3">
            <v>11024</v>
          </cell>
          <cell r="J3">
            <v>11024</v>
          </cell>
        </row>
        <row r="4">
          <cell r="A4" t="str">
            <v>t0002</v>
          </cell>
          <cell r="B4">
            <v>2</v>
          </cell>
          <cell r="C4" t="str">
            <v>전선관 지지행거</v>
          </cell>
          <cell r="D4" t="str">
            <v>W:300</v>
          </cell>
          <cell r="E4" t="str">
            <v>개소</v>
          </cell>
          <cell r="F4">
            <v>1</v>
          </cell>
          <cell r="G4">
            <v>1733</v>
          </cell>
          <cell r="H4">
            <v>1733</v>
          </cell>
          <cell r="I4">
            <v>11024</v>
          </cell>
          <cell r="J4">
            <v>11024</v>
          </cell>
        </row>
        <row r="5">
          <cell r="A5" t="str">
            <v>t0003</v>
          </cell>
          <cell r="B5">
            <v>3</v>
          </cell>
          <cell r="C5" t="str">
            <v>전선관 지지행거</v>
          </cell>
          <cell r="D5" t="str">
            <v>16C</v>
          </cell>
          <cell r="E5" t="str">
            <v>개소</v>
          </cell>
          <cell r="F5">
            <v>1</v>
          </cell>
          <cell r="G5">
            <v>1755</v>
          </cell>
          <cell r="H5">
            <v>1755</v>
          </cell>
          <cell r="I5">
            <v>1101</v>
          </cell>
          <cell r="J5">
            <v>1101</v>
          </cell>
        </row>
        <row r="6">
          <cell r="A6" t="str">
            <v>t0004</v>
          </cell>
          <cell r="B6">
            <v>4</v>
          </cell>
          <cell r="C6" t="str">
            <v>전선관 지지행거</v>
          </cell>
          <cell r="D6" t="str">
            <v>22C</v>
          </cell>
          <cell r="E6" t="str">
            <v>개소</v>
          </cell>
          <cell r="F6">
            <v>1</v>
          </cell>
          <cell r="G6">
            <v>1775</v>
          </cell>
          <cell r="H6">
            <v>1775</v>
          </cell>
          <cell r="I6">
            <v>1101</v>
          </cell>
          <cell r="J6">
            <v>1101</v>
          </cell>
        </row>
        <row r="7">
          <cell r="A7" t="str">
            <v>t0005</v>
          </cell>
          <cell r="B7">
            <v>5</v>
          </cell>
          <cell r="C7" t="str">
            <v>전선관 지지행거</v>
          </cell>
          <cell r="D7" t="str">
            <v>28C</v>
          </cell>
          <cell r="E7" t="str">
            <v>개소</v>
          </cell>
          <cell r="F7">
            <v>1</v>
          </cell>
          <cell r="G7">
            <v>1799</v>
          </cell>
          <cell r="H7">
            <v>1799</v>
          </cell>
          <cell r="I7">
            <v>1101</v>
          </cell>
          <cell r="J7">
            <v>1101</v>
          </cell>
        </row>
        <row r="8">
          <cell r="A8" t="str">
            <v>t0006</v>
          </cell>
          <cell r="B8">
            <v>6</v>
          </cell>
          <cell r="C8" t="str">
            <v>전선관 지지행거</v>
          </cell>
          <cell r="D8" t="str">
            <v>36C</v>
          </cell>
          <cell r="E8" t="str">
            <v>개소</v>
          </cell>
          <cell r="F8">
            <v>1</v>
          </cell>
          <cell r="G8">
            <v>2075</v>
          </cell>
          <cell r="H8">
            <v>2075</v>
          </cell>
          <cell r="I8">
            <v>1101</v>
          </cell>
          <cell r="J8">
            <v>1101</v>
          </cell>
        </row>
        <row r="9">
          <cell r="A9" t="str">
            <v>t0007</v>
          </cell>
          <cell r="B9">
            <v>7</v>
          </cell>
          <cell r="C9" t="str">
            <v>전선관 지지행거</v>
          </cell>
          <cell r="D9" t="str">
            <v>42C</v>
          </cell>
          <cell r="E9" t="str">
            <v>개소</v>
          </cell>
          <cell r="F9">
            <v>1</v>
          </cell>
          <cell r="G9">
            <v>2201</v>
          </cell>
          <cell r="H9">
            <v>2201</v>
          </cell>
          <cell r="I9">
            <v>1101</v>
          </cell>
          <cell r="J9">
            <v>1101</v>
          </cell>
        </row>
        <row r="10">
          <cell r="A10" t="str">
            <v>t0008</v>
          </cell>
          <cell r="B10">
            <v>8</v>
          </cell>
          <cell r="C10" t="str">
            <v>전선관 지지행거</v>
          </cell>
          <cell r="D10" t="str">
            <v>54C</v>
          </cell>
          <cell r="E10" t="str">
            <v>개소</v>
          </cell>
          <cell r="F10">
            <v>1</v>
          </cell>
          <cell r="G10">
            <v>2457</v>
          </cell>
          <cell r="H10">
            <v>2457</v>
          </cell>
          <cell r="I10">
            <v>1101</v>
          </cell>
          <cell r="J10">
            <v>1101</v>
          </cell>
        </row>
        <row r="11">
          <cell r="A11" t="str">
            <v>t0009</v>
          </cell>
          <cell r="B11">
            <v>9</v>
          </cell>
          <cell r="C11" t="str">
            <v xml:space="preserve">녹막이 페이트 </v>
          </cell>
          <cell r="D11" t="str">
            <v>2회</v>
          </cell>
          <cell r="E11" t="str">
            <v>식</v>
          </cell>
          <cell r="F11">
            <v>1</v>
          </cell>
          <cell r="G11">
            <v>591.86800000000005</v>
          </cell>
          <cell r="H11">
            <v>591.86800000000005</v>
          </cell>
          <cell r="I11">
            <v>1787</v>
          </cell>
          <cell r="J11">
            <v>1787</v>
          </cell>
        </row>
        <row r="12">
          <cell r="A12" t="str">
            <v>t0010</v>
          </cell>
          <cell r="B12">
            <v>10</v>
          </cell>
          <cell r="C12" t="str">
            <v>은분도장</v>
          </cell>
          <cell r="D12" t="str">
            <v>2회</v>
          </cell>
          <cell r="E12" t="str">
            <v>식</v>
          </cell>
          <cell r="F12">
            <v>1</v>
          </cell>
          <cell r="G12">
            <v>236.34500000000003</v>
          </cell>
          <cell r="H12">
            <v>236.34500000000003</v>
          </cell>
          <cell r="I12">
            <v>3216</v>
          </cell>
          <cell r="J12">
            <v>3216</v>
          </cell>
        </row>
        <row r="13">
          <cell r="A13" t="str">
            <v>t0011</v>
          </cell>
          <cell r="B13">
            <v>11</v>
          </cell>
          <cell r="C13" t="str">
            <v>철재류 가공 및 조립</v>
          </cell>
          <cell r="D13" t="str">
            <v>현장제작</v>
          </cell>
          <cell r="E13" t="str">
            <v>식</v>
          </cell>
          <cell r="F13">
            <v>1</v>
          </cell>
          <cell r="G13">
            <v>27913</v>
          </cell>
          <cell r="H13">
            <v>27913</v>
          </cell>
          <cell r="I13">
            <v>2176675</v>
          </cell>
          <cell r="J13">
            <v>2176675</v>
          </cell>
        </row>
        <row r="14">
          <cell r="A14" t="str">
            <v>t0012</v>
          </cell>
          <cell r="B14">
            <v>12</v>
          </cell>
          <cell r="C14" t="str">
            <v>콘크리트 기초</v>
          </cell>
          <cell r="D14" t="str">
            <v>무근</v>
          </cell>
          <cell r="E14" t="str">
            <v>식</v>
          </cell>
          <cell r="F14">
            <v>1</v>
          </cell>
          <cell r="G14">
            <v>54876</v>
          </cell>
          <cell r="H14">
            <v>54876</v>
          </cell>
          <cell r="I14">
            <v>196800</v>
          </cell>
          <cell r="J14">
            <v>196800</v>
          </cell>
        </row>
        <row r="15">
          <cell r="A15" t="str">
            <v>t0013</v>
          </cell>
          <cell r="B15">
            <v>13</v>
          </cell>
          <cell r="C15" t="str">
            <v>터파기 데메우기</v>
          </cell>
          <cell r="D15" t="str">
            <v>1M 이하</v>
          </cell>
          <cell r="E15" t="str">
            <v>㎥</v>
          </cell>
          <cell r="F15">
            <v>1</v>
          </cell>
          <cell r="G15">
            <v>0</v>
          </cell>
          <cell r="H15">
            <v>0</v>
          </cell>
          <cell r="I15">
            <v>10483</v>
          </cell>
          <cell r="J15">
            <v>10483</v>
          </cell>
        </row>
        <row r="16">
          <cell r="A16" t="str">
            <v>t0014</v>
          </cell>
          <cell r="B16">
            <v>14</v>
          </cell>
          <cell r="C16" t="str">
            <v>동력배관 지지가대</v>
          </cell>
          <cell r="D16" t="str">
            <v>ㄷ앵글</v>
          </cell>
          <cell r="E16" t="str">
            <v>㎥</v>
          </cell>
          <cell r="F16">
            <v>1</v>
          </cell>
          <cell r="G16">
            <v>7188.4515000000001</v>
          </cell>
          <cell r="H16">
            <v>7188.4515000000001</v>
          </cell>
          <cell r="I16">
            <v>166035.663</v>
          </cell>
          <cell r="J16">
            <v>166035.663</v>
          </cell>
        </row>
        <row r="17">
          <cell r="A17" t="str">
            <v>t0015</v>
          </cell>
          <cell r="B17">
            <v>15</v>
          </cell>
          <cell r="C17" t="str">
            <v>전등 전열 분전반</v>
          </cell>
          <cell r="D17" t="str">
            <v>L-1</v>
          </cell>
          <cell r="E17" t="str">
            <v>식</v>
          </cell>
          <cell r="F17">
            <v>1</v>
          </cell>
          <cell r="G17">
            <v>167121</v>
          </cell>
          <cell r="H17">
            <v>167121</v>
          </cell>
          <cell r="I17">
            <v>244058</v>
          </cell>
          <cell r="J17">
            <v>244058</v>
          </cell>
        </row>
        <row r="18">
          <cell r="A18" t="str">
            <v>t0016</v>
          </cell>
          <cell r="B18">
            <v>16</v>
          </cell>
          <cell r="C18" t="str">
            <v>전등 전열 분전반</v>
          </cell>
          <cell r="D18" t="str">
            <v>L-2</v>
          </cell>
          <cell r="E18" t="str">
            <v>식</v>
          </cell>
          <cell r="F18">
            <v>1</v>
          </cell>
          <cell r="G18">
            <v>209376</v>
          </cell>
          <cell r="H18">
            <v>209376</v>
          </cell>
          <cell r="I18">
            <v>213125</v>
          </cell>
          <cell r="J18">
            <v>213125</v>
          </cell>
        </row>
        <row r="19">
          <cell r="A19" t="str">
            <v>t0017</v>
          </cell>
          <cell r="B19">
            <v>17</v>
          </cell>
          <cell r="C19" t="str">
            <v>보안용 접지공사</v>
          </cell>
          <cell r="D19" t="str">
            <v>100Ω이하</v>
          </cell>
          <cell r="E19" t="str">
            <v>식</v>
          </cell>
          <cell r="F19">
            <v>1</v>
          </cell>
          <cell r="G19">
            <v>773105</v>
          </cell>
          <cell r="H19">
            <v>773105</v>
          </cell>
          <cell r="I19">
            <v>130426.31999999999</v>
          </cell>
          <cell r="J19">
            <v>130426.31999999999</v>
          </cell>
        </row>
        <row r="20">
          <cell r="A20" t="str">
            <v>t0018</v>
          </cell>
          <cell r="B20">
            <v>18</v>
          </cell>
          <cell r="C20" t="str">
            <v>덕트 지지행거</v>
          </cell>
          <cell r="D20" t="str">
            <v>W : 200</v>
          </cell>
          <cell r="E20" t="str">
            <v>개소</v>
          </cell>
          <cell r="F20">
            <v>1</v>
          </cell>
          <cell r="G20">
            <v>3296</v>
          </cell>
          <cell r="H20">
            <v>3296</v>
          </cell>
          <cell r="I20">
            <v>8508</v>
          </cell>
          <cell r="J20">
            <v>8508</v>
          </cell>
        </row>
        <row r="21">
          <cell r="A21" t="str">
            <v>t0019</v>
          </cell>
          <cell r="B21">
            <v>19</v>
          </cell>
          <cell r="C21" t="str">
            <v>덕트 지지행거</v>
          </cell>
          <cell r="D21" t="str">
            <v>W : 300</v>
          </cell>
          <cell r="E21" t="str">
            <v>개소</v>
          </cell>
          <cell r="F21">
            <v>1</v>
          </cell>
          <cell r="G21">
            <v>3566</v>
          </cell>
          <cell r="H21">
            <v>3566</v>
          </cell>
          <cell r="I21">
            <v>8508</v>
          </cell>
          <cell r="J21">
            <v>8508</v>
          </cell>
        </row>
        <row r="22">
          <cell r="A22" t="str">
            <v>t0020</v>
          </cell>
          <cell r="B22">
            <v>20</v>
          </cell>
          <cell r="C22" t="str">
            <v>냉방기 분전반</v>
          </cell>
          <cell r="D22" t="str">
            <v>M - 50A(노출)</v>
          </cell>
          <cell r="E22" t="str">
            <v>면</v>
          </cell>
          <cell r="F22">
            <v>1</v>
          </cell>
          <cell r="G22">
            <v>55680</v>
          </cell>
          <cell r="H22">
            <v>55680</v>
          </cell>
          <cell r="I22">
            <v>13827</v>
          </cell>
          <cell r="J22">
            <v>13827</v>
          </cell>
        </row>
        <row r="23">
          <cell r="A23" t="str">
            <v>t0021</v>
          </cell>
          <cell r="B23">
            <v>21</v>
          </cell>
          <cell r="C23" t="str">
            <v>동력 분전반</v>
          </cell>
          <cell r="D23" t="str">
            <v>P - 1</v>
          </cell>
          <cell r="E23" t="str">
            <v>면</v>
          </cell>
          <cell r="F23">
            <v>1</v>
          </cell>
          <cell r="G23">
            <v>524487</v>
          </cell>
          <cell r="H23">
            <v>524487</v>
          </cell>
          <cell r="I23">
            <v>881611</v>
          </cell>
          <cell r="J23">
            <v>881611</v>
          </cell>
        </row>
        <row r="24">
          <cell r="A24" t="str">
            <v>t0022</v>
          </cell>
          <cell r="B24">
            <v>22</v>
          </cell>
        </row>
        <row r="25">
          <cell r="A25" t="str">
            <v>t0023</v>
          </cell>
          <cell r="B25">
            <v>25</v>
          </cell>
        </row>
      </sheetData>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단가산출서"/>
      <sheetName val="수목일위"/>
      <sheetName val="원가"/>
      <sheetName val="시설물일위"/>
      <sheetName val="단가"/>
    </sheetNames>
    <sheetDataSet>
      <sheetData sheetId="0" refreshError="1"/>
      <sheetData sheetId="1" refreshError="1"/>
      <sheetData sheetId="2" refreshError="1"/>
      <sheetData sheetId="3" refreshError="1"/>
      <sheetData sheetId="4" refreshError="1">
        <row r="5">
          <cell r="A5">
            <v>11500</v>
          </cell>
        </row>
        <row r="10">
          <cell r="A10">
            <v>245454</v>
          </cell>
        </row>
        <row r="13">
          <cell r="A13">
            <v>160.79</v>
          </cell>
        </row>
        <row r="15">
          <cell r="A15">
            <v>6</v>
          </cell>
        </row>
        <row r="16">
          <cell r="A16">
            <v>327272</v>
          </cell>
        </row>
        <row r="25">
          <cell r="A25">
            <v>64202</v>
          </cell>
        </row>
        <row r="26">
          <cell r="A26">
            <v>56412</v>
          </cell>
        </row>
        <row r="29">
          <cell r="A29">
            <v>9000</v>
          </cell>
        </row>
        <row r="33">
          <cell r="A33">
            <v>3758.2</v>
          </cell>
        </row>
        <row r="34">
          <cell r="A34">
            <v>4021.8</v>
          </cell>
        </row>
        <row r="35">
          <cell r="A35">
            <v>6216.3</v>
          </cell>
        </row>
        <row r="36">
          <cell r="A36">
            <v>5821.8</v>
          </cell>
        </row>
        <row r="40">
          <cell r="A40">
            <v>2057843</v>
          </cell>
        </row>
        <row r="41">
          <cell r="A41">
            <v>31435</v>
          </cell>
        </row>
        <row r="42">
          <cell r="A42">
            <v>13000</v>
          </cell>
        </row>
        <row r="48">
          <cell r="A48">
            <v>61.35</v>
          </cell>
        </row>
        <row r="49">
          <cell r="A49">
            <v>32872</v>
          </cell>
        </row>
        <row r="50">
          <cell r="A50">
            <v>30081</v>
          </cell>
        </row>
        <row r="51">
          <cell r="A51">
            <v>34909</v>
          </cell>
        </row>
        <row r="52">
          <cell r="A52">
            <v>38109</v>
          </cell>
        </row>
        <row r="54">
          <cell r="A54">
            <v>2700</v>
          </cell>
        </row>
        <row r="56">
          <cell r="A56">
            <v>666.6</v>
          </cell>
        </row>
        <row r="57">
          <cell r="A57">
            <v>870</v>
          </cell>
        </row>
        <row r="58">
          <cell r="A58">
            <v>0.57999999999999996</v>
          </cell>
        </row>
        <row r="59">
          <cell r="A59">
            <v>5500</v>
          </cell>
        </row>
        <row r="60">
          <cell r="A60">
            <v>450</v>
          </cell>
        </row>
        <row r="61">
          <cell r="A61">
            <v>75</v>
          </cell>
        </row>
        <row r="62">
          <cell r="A62">
            <v>24492</v>
          </cell>
        </row>
        <row r="63">
          <cell r="A63">
            <v>85300</v>
          </cell>
        </row>
        <row r="64">
          <cell r="A64">
            <v>150000</v>
          </cell>
        </row>
        <row r="65">
          <cell r="A65">
            <v>360</v>
          </cell>
        </row>
        <row r="66">
          <cell r="A66">
            <v>63500</v>
          </cell>
        </row>
        <row r="67">
          <cell r="A67">
            <v>23418</v>
          </cell>
        </row>
        <row r="69">
          <cell r="A69">
            <v>2100</v>
          </cell>
        </row>
        <row r="70">
          <cell r="A70">
            <v>450</v>
          </cell>
        </row>
        <row r="71">
          <cell r="A71">
            <v>1211.0999999999999</v>
          </cell>
        </row>
        <row r="72">
          <cell r="A72">
            <v>100</v>
          </cell>
        </row>
        <row r="94">
          <cell r="A94">
            <v>57570</v>
          </cell>
        </row>
        <row r="95">
          <cell r="A95">
            <v>61800</v>
          </cell>
        </row>
        <row r="99">
          <cell r="A99">
            <v>27000</v>
          </cell>
        </row>
        <row r="102">
          <cell r="A102">
            <v>49800</v>
          </cell>
        </row>
        <row r="103">
          <cell r="A103">
            <v>74100</v>
          </cell>
        </row>
        <row r="104">
          <cell r="A104">
            <v>694000</v>
          </cell>
        </row>
        <row r="105">
          <cell r="A105">
            <v>373000</v>
          </cell>
        </row>
        <row r="106">
          <cell r="A106">
            <v>116000</v>
          </cell>
        </row>
        <row r="107">
          <cell r="A107">
            <v>64300</v>
          </cell>
        </row>
        <row r="108">
          <cell r="A108">
            <v>29200</v>
          </cell>
        </row>
        <row r="109">
          <cell r="A109">
            <v>77000</v>
          </cell>
        </row>
        <row r="110">
          <cell r="A110">
            <v>33000</v>
          </cell>
        </row>
        <row r="111">
          <cell r="A111">
            <v>20900</v>
          </cell>
        </row>
        <row r="112">
          <cell r="A112">
            <v>36300</v>
          </cell>
        </row>
        <row r="113">
          <cell r="A113">
            <v>30500</v>
          </cell>
        </row>
        <row r="114">
          <cell r="A114">
            <v>56700</v>
          </cell>
        </row>
        <row r="115">
          <cell r="A115">
            <v>37900</v>
          </cell>
        </row>
        <row r="117">
          <cell r="A117">
            <v>248000</v>
          </cell>
        </row>
        <row r="118">
          <cell r="A118">
            <v>171000</v>
          </cell>
        </row>
        <row r="119">
          <cell r="A119">
            <v>65200</v>
          </cell>
        </row>
        <row r="120">
          <cell r="A120">
            <v>25200</v>
          </cell>
        </row>
        <row r="121">
          <cell r="A121">
            <v>20800</v>
          </cell>
        </row>
        <row r="122">
          <cell r="A122">
            <v>34700</v>
          </cell>
        </row>
        <row r="123">
          <cell r="A123">
            <v>16000</v>
          </cell>
        </row>
        <row r="124">
          <cell r="A124">
            <v>88000</v>
          </cell>
        </row>
        <row r="125">
          <cell r="A125">
            <v>66000</v>
          </cell>
        </row>
        <row r="126">
          <cell r="A126">
            <v>53600</v>
          </cell>
        </row>
        <row r="127">
          <cell r="A127">
            <v>53800</v>
          </cell>
        </row>
        <row r="128">
          <cell r="A128">
            <v>290000</v>
          </cell>
        </row>
        <row r="129">
          <cell r="A129">
            <v>101000</v>
          </cell>
        </row>
        <row r="130">
          <cell r="A130">
            <v>49900</v>
          </cell>
        </row>
        <row r="131">
          <cell r="A131">
            <v>20000</v>
          </cell>
        </row>
        <row r="132">
          <cell r="A132">
            <v>153400</v>
          </cell>
        </row>
        <row r="133">
          <cell r="A133">
            <v>50900</v>
          </cell>
        </row>
        <row r="138">
          <cell r="A138">
            <v>710</v>
          </cell>
        </row>
        <row r="143">
          <cell r="A143">
            <v>5000</v>
          </cell>
        </row>
        <row r="145">
          <cell r="A145">
            <v>2300</v>
          </cell>
        </row>
        <row r="146">
          <cell r="A146">
            <v>60</v>
          </cell>
        </row>
        <row r="147">
          <cell r="A147">
            <v>2100</v>
          </cell>
        </row>
        <row r="149">
          <cell r="A149">
            <v>1200</v>
          </cell>
        </row>
        <row r="152">
          <cell r="A152">
            <v>4500</v>
          </cell>
        </row>
        <row r="153">
          <cell r="A153">
            <v>10000</v>
          </cell>
        </row>
        <row r="154">
          <cell r="A154">
            <v>251</v>
          </cell>
        </row>
        <row r="157">
          <cell r="A157">
            <v>30900</v>
          </cell>
        </row>
        <row r="158">
          <cell r="A158">
            <v>2000</v>
          </cell>
        </row>
        <row r="161">
          <cell r="A161">
            <v>1800</v>
          </cell>
        </row>
        <row r="162">
          <cell r="A162">
            <v>250000</v>
          </cell>
        </row>
        <row r="163">
          <cell r="A163">
            <v>450000</v>
          </cell>
        </row>
        <row r="164">
          <cell r="A164">
            <v>900000</v>
          </cell>
        </row>
      </sheetData>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방호시설검토"/>
      <sheetName val="부대내역"/>
    </sheetNames>
    <sheetDataSet>
      <sheetData sheetId="0"/>
      <sheetData sheetId="1" refreshError="1">
        <row r="5">
          <cell r="B5" t="str">
            <v>Ⅰ.</v>
          </cell>
          <cell r="D5" t="str">
            <v>토 공 사</v>
          </cell>
          <cell r="E5" t="str">
            <v>식</v>
          </cell>
          <cell r="F5">
            <v>1</v>
          </cell>
          <cell r="H5">
            <v>8826838650</v>
          </cell>
          <cell r="J5">
            <v>7350118150</v>
          </cell>
          <cell r="L5">
            <v>8410703300</v>
          </cell>
          <cell r="N5">
            <v>7879122180</v>
          </cell>
        </row>
        <row r="6">
          <cell r="B6" t="str">
            <v>Ⅱ.</v>
          </cell>
          <cell r="D6" t="str">
            <v>철근콘크리트공사</v>
          </cell>
          <cell r="E6" t="str">
            <v>식</v>
          </cell>
          <cell r="F6">
            <v>1</v>
          </cell>
          <cell r="H6">
            <v>2529326850</v>
          </cell>
          <cell r="J6">
            <v>2348340300</v>
          </cell>
          <cell r="L6">
            <v>3461730070</v>
          </cell>
          <cell r="N6">
            <v>2905423900</v>
          </cell>
        </row>
        <row r="8">
          <cell r="D8" t="str">
            <v>직접공사비 계</v>
          </cell>
          <cell r="H8">
            <v>11356165500</v>
          </cell>
          <cell r="J8">
            <v>9698458450</v>
          </cell>
          <cell r="L8">
            <v>11872433370</v>
          </cell>
          <cell r="N8">
            <v>10784546080</v>
          </cell>
        </row>
        <row r="11">
          <cell r="D11" t="str">
            <v>안 전 관 리 비</v>
          </cell>
          <cell r="H11">
            <v>187376730.75</v>
          </cell>
          <cell r="J11">
            <v>174000000</v>
          </cell>
        </row>
        <row r="12">
          <cell r="D12" t="str">
            <v>공  과  잡  비</v>
          </cell>
          <cell r="J12">
            <v>485541550</v>
          </cell>
          <cell r="L12">
            <v>717566630</v>
          </cell>
          <cell r="N12">
            <v>689453920</v>
          </cell>
        </row>
        <row r="14">
          <cell r="D14" t="str">
            <v>합   계</v>
          </cell>
          <cell r="H14">
            <v>11543542230.75</v>
          </cell>
          <cell r="J14">
            <v>10358000000</v>
          </cell>
          <cell r="L14">
            <v>12590000000</v>
          </cell>
          <cell r="N14">
            <v>11474000000</v>
          </cell>
        </row>
        <row r="38">
          <cell r="B38" t="str">
            <v>Ⅰ.</v>
          </cell>
          <cell r="D38" t="str">
            <v>토 공 사</v>
          </cell>
        </row>
        <row r="39">
          <cell r="B39" t="str">
            <v xml:space="preserve"> 1</v>
          </cell>
          <cell r="D39" t="str">
            <v>토  공</v>
          </cell>
        </row>
        <row r="40">
          <cell r="B40" t="str">
            <v xml:space="preserve"> 1.01</v>
          </cell>
          <cell r="D40" t="str">
            <v>기존구조물 철거공</v>
          </cell>
          <cell r="E40" t="str">
            <v xml:space="preserve"> </v>
          </cell>
          <cell r="F40" t="str">
            <v xml:space="preserve"> </v>
          </cell>
        </row>
        <row r="41">
          <cell r="B41" t="str">
            <v>a</v>
          </cell>
          <cell r="D41" t="str">
            <v>무근콘크리트 깨기</v>
          </cell>
          <cell r="E41" t="str">
            <v>M3</v>
          </cell>
          <cell r="F41">
            <v>574</v>
          </cell>
          <cell r="G41">
            <v>14000</v>
          </cell>
          <cell r="H41">
            <v>8036000</v>
          </cell>
          <cell r="I41">
            <v>12000</v>
          </cell>
          <cell r="J41">
            <v>6888000</v>
          </cell>
          <cell r="K41">
            <v>8500</v>
          </cell>
          <cell r="L41">
            <v>4879000</v>
          </cell>
          <cell r="M41">
            <v>10000</v>
          </cell>
          <cell r="N41">
            <v>5740000</v>
          </cell>
        </row>
        <row r="42">
          <cell r="B42" t="str">
            <v>b</v>
          </cell>
          <cell r="D42" t="str">
            <v>철근콘크리트 깨기</v>
          </cell>
          <cell r="E42" t="str">
            <v>M3</v>
          </cell>
          <cell r="F42">
            <v>3580</v>
          </cell>
          <cell r="G42">
            <v>18000</v>
          </cell>
          <cell r="H42">
            <v>64440000</v>
          </cell>
          <cell r="I42">
            <v>20000</v>
          </cell>
          <cell r="J42">
            <v>71600000</v>
          </cell>
          <cell r="K42">
            <v>12000</v>
          </cell>
          <cell r="L42">
            <v>42960000</v>
          </cell>
          <cell r="M42">
            <v>16000</v>
          </cell>
          <cell r="N42">
            <v>57280000</v>
          </cell>
        </row>
        <row r="43">
          <cell r="B43" t="str">
            <v>c</v>
          </cell>
          <cell r="D43" t="str">
            <v>석축헐기</v>
          </cell>
          <cell r="E43" t="str">
            <v>M2</v>
          </cell>
          <cell r="F43">
            <v>2031</v>
          </cell>
          <cell r="G43">
            <v>8000</v>
          </cell>
          <cell r="H43">
            <v>16248000</v>
          </cell>
          <cell r="I43">
            <v>8000</v>
          </cell>
          <cell r="J43">
            <v>16248000</v>
          </cell>
          <cell r="K43">
            <v>3500</v>
          </cell>
          <cell r="L43">
            <v>7108500</v>
          </cell>
          <cell r="M43">
            <v>5000</v>
          </cell>
          <cell r="N43">
            <v>10155000</v>
          </cell>
        </row>
        <row r="44">
          <cell r="B44" t="str">
            <v>d</v>
          </cell>
          <cell r="D44" t="str">
            <v>기존포장깨기공</v>
          </cell>
          <cell r="H44">
            <v>0</v>
          </cell>
          <cell r="J44">
            <v>0</v>
          </cell>
          <cell r="L44">
            <v>0</v>
          </cell>
          <cell r="M44">
            <v>0</v>
          </cell>
          <cell r="N44">
            <v>0</v>
          </cell>
        </row>
        <row r="45">
          <cell r="B45" t="str">
            <v xml:space="preserve">  d-1</v>
          </cell>
          <cell r="D45" t="str">
            <v>콘크리트 포장</v>
          </cell>
          <cell r="E45" t="str">
            <v>M3</v>
          </cell>
          <cell r="F45">
            <v>134</v>
          </cell>
          <cell r="G45">
            <v>14000</v>
          </cell>
          <cell r="H45">
            <v>1876000</v>
          </cell>
          <cell r="I45">
            <v>10000</v>
          </cell>
          <cell r="J45">
            <v>1340000</v>
          </cell>
          <cell r="K45">
            <v>8500</v>
          </cell>
          <cell r="L45">
            <v>1139000</v>
          </cell>
          <cell r="M45">
            <v>9000</v>
          </cell>
          <cell r="N45">
            <v>1206000</v>
          </cell>
        </row>
        <row r="46">
          <cell r="B46" t="str">
            <v xml:space="preserve">  d-2</v>
          </cell>
          <cell r="D46" t="str">
            <v>아스팔트 포장</v>
          </cell>
          <cell r="E46" t="str">
            <v>M3</v>
          </cell>
          <cell r="F46">
            <v>2728</v>
          </cell>
          <cell r="G46">
            <v>12000</v>
          </cell>
          <cell r="H46">
            <v>32736000</v>
          </cell>
          <cell r="I46">
            <v>9000</v>
          </cell>
          <cell r="J46">
            <v>24552000</v>
          </cell>
          <cell r="K46">
            <v>8000</v>
          </cell>
          <cell r="L46">
            <v>21824000</v>
          </cell>
          <cell r="M46">
            <v>8000</v>
          </cell>
          <cell r="N46">
            <v>21824000</v>
          </cell>
        </row>
        <row r="47">
          <cell r="B47" t="str">
            <v>e</v>
          </cell>
          <cell r="D47" t="str">
            <v>기계절단공</v>
          </cell>
          <cell r="H47">
            <v>0</v>
          </cell>
          <cell r="J47">
            <v>0</v>
          </cell>
          <cell r="L47">
            <v>0</v>
          </cell>
          <cell r="M47">
            <v>0</v>
          </cell>
          <cell r="N47">
            <v>0</v>
          </cell>
        </row>
        <row r="48">
          <cell r="B48" t="str">
            <v xml:space="preserve">  e-1</v>
          </cell>
          <cell r="D48" t="str">
            <v>콘크리트</v>
          </cell>
          <cell r="E48" t="str">
            <v>M</v>
          </cell>
          <cell r="F48">
            <v>16</v>
          </cell>
          <cell r="G48">
            <v>4000</v>
          </cell>
          <cell r="H48">
            <v>64000</v>
          </cell>
          <cell r="I48">
            <v>1500</v>
          </cell>
          <cell r="J48">
            <v>24000</v>
          </cell>
          <cell r="K48">
            <v>2500</v>
          </cell>
          <cell r="L48">
            <v>40000</v>
          </cell>
          <cell r="M48">
            <v>2000</v>
          </cell>
          <cell r="N48">
            <v>32000</v>
          </cell>
        </row>
        <row r="49">
          <cell r="B49" t="str">
            <v xml:space="preserve">  e-2</v>
          </cell>
          <cell r="D49" t="str">
            <v>아스콘</v>
          </cell>
          <cell r="E49" t="str">
            <v>M</v>
          </cell>
          <cell r="F49">
            <v>1238</v>
          </cell>
          <cell r="G49">
            <v>2000</v>
          </cell>
          <cell r="H49">
            <v>2476000</v>
          </cell>
          <cell r="I49">
            <v>1500</v>
          </cell>
          <cell r="J49">
            <v>1857000</v>
          </cell>
          <cell r="K49">
            <v>2500</v>
          </cell>
          <cell r="L49">
            <v>3095000</v>
          </cell>
          <cell r="M49">
            <v>2000</v>
          </cell>
          <cell r="N49">
            <v>2476000</v>
          </cell>
        </row>
        <row r="50">
          <cell r="B50" t="str">
            <v>f</v>
          </cell>
          <cell r="D50" t="str">
            <v>강교철거</v>
          </cell>
          <cell r="E50" t="str">
            <v>TON</v>
          </cell>
          <cell r="F50" t="str">
            <v xml:space="preserve">      -</v>
          </cell>
          <cell r="H50">
            <v>0</v>
          </cell>
          <cell r="J50">
            <v>0</v>
          </cell>
          <cell r="L50">
            <v>0</v>
          </cell>
          <cell r="M50">
            <v>0</v>
          </cell>
          <cell r="N50">
            <v>0</v>
          </cell>
        </row>
        <row r="51">
          <cell r="B51" t="str">
            <v>g</v>
          </cell>
          <cell r="D51" t="str">
            <v>P.C빔 철거</v>
          </cell>
          <cell r="H51">
            <v>0</v>
          </cell>
          <cell r="J51">
            <v>0</v>
          </cell>
          <cell r="L51">
            <v>0</v>
          </cell>
          <cell r="M51">
            <v>0</v>
          </cell>
          <cell r="N51">
            <v>0</v>
          </cell>
        </row>
        <row r="52">
          <cell r="B52" t="str">
            <v xml:space="preserve">  g-2</v>
          </cell>
          <cell r="D52" t="str">
            <v>L=25 M</v>
          </cell>
          <cell r="E52" t="str">
            <v>본</v>
          </cell>
          <cell r="F52">
            <v>15</v>
          </cell>
          <cell r="G52">
            <v>280000</v>
          </cell>
          <cell r="H52">
            <v>4200000</v>
          </cell>
          <cell r="I52">
            <v>400000</v>
          </cell>
          <cell r="J52">
            <v>6000000</v>
          </cell>
          <cell r="K52">
            <v>650000</v>
          </cell>
          <cell r="L52">
            <v>9750000</v>
          </cell>
          <cell r="M52">
            <v>450000</v>
          </cell>
          <cell r="N52">
            <v>6750000</v>
          </cell>
        </row>
        <row r="53">
          <cell r="B53" t="str">
            <v xml:space="preserve">  g-3</v>
          </cell>
          <cell r="D53" t="str">
            <v>L=30 M</v>
          </cell>
          <cell r="E53" t="str">
            <v>본</v>
          </cell>
          <cell r="F53">
            <v>20</v>
          </cell>
          <cell r="G53">
            <v>350000</v>
          </cell>
          <cell r="H53">
            <v>7000000</v>
          </cell>
          <cell r="I53">
            <v>500000</v>
          </cell>
          <cell r="J53">
            <v>10000000</v>
          </cell>
          <cell r="K53">
            <v>750000</v>
          </cell>
          <cell r="L53">
            <v>15000000</v>
          </cell>
          <cell r="M53">
            <v>600000</v>
          </cell>
          <cell r="N53">
            <v>12000000</v>
          </cell>
        </row>
        <row r="54">
          <cell r="B54" t="str">
            <v xml:space="preserve"> 1.02</v>
          </cell>
          <cell r="D54" t="str">
            <v>토사다이크 축조공</v>
          </cell>
          <cell r="E54" t="str">
            <v>M3</v>
          </cell>
          <cell r="F54">
            <v>164</v>
          </cell>
          <cell r="G54">
            <v>3000</v>
          </cell>
          <cell r="H54">
            <v>492000</v>
          </cell>
          <cell r="I54">
            <v>1500</v>
          </cell>
          <cell r="J54">
            <v>246000</v>
          </cell>
          <cell r="K54">
            <v>3500</v>
          </cell>
          <cell r="L54">
            <v>574000</v>
          </cell>
          <cell r="M54">
            <v>2000</v>
          </cell>
          <cell r="N54">
            <v>328000</v>
          </cell>
        </row>
        <row r="55">
          <cell r="B55" t="str">
            <v xml:space="preserve"> 1.03</v>
          </cell>
          <cell r="D55" t="str">
            <v>답구간 표토제거공</v>
          </cell>
          <cell r="E55" t="str">
            <v>M2</v>
          </cell>
          <cell r="F55">
            <v>36312</v>
          </cell>
          <cell r="G55">
            <v>120</v>
          </cell>
          <cell r="H55">
            <v>4357440</v>
          </cell>
          <cell r="I55">
            <v>150</v>
          </cell>
          <cell r="J55">
            <v>5446800</v>
          </cell>
          <cell r="K55">
            <v>250</v>
          </cell>
          <cell r="L55">
            <v>9078000</v>
          </cell>
          <cell r="M55">
            <v>200</v>
          </cell>
          <cell r="N55">
            <v>7262400</v>
          </cell>
        </row>
        <row r="56">
          <cell r="B56" t="str">
            <v xml:space="preserve"> 1.04</v>
          </cell>
          <cell r="D56" t="str">
            <v>벌개제근공</v>
          </cell>
          <cell r="E56" t="str">
            <v>M2</v>
          </cell>
          <cell r="F56">
            <v>229814</v>
          </cell>
          <cell r="G56">
            <v>160</v>
          </cell>
          <cell r="H56">
            <v>36770240</v>
          </cell>
          <cell r="I56">
            <v>100</v>
          </cell>
          <cell r="J56">
            <v>22981400</v>
          </cell>
          <cell r="K56">
            <v>250</v>
          </cell>
          <cell r="L56">
            <v>57453500</v>
          </cell>
          <cell r="M56">
            <v>200</v>
          </cell>
          <cell r="N56">
            <v>45962800</v>
          </cell>
        </row>
        <row r="57">
          <cell r="B57" t="str">
            <v xml:space="preserve"> 1.05</v>
          </cell>
          <cell r="D57" t="str">
            <v>깍기공</v>
          </cell>
          <cell r="E57" t="str">
            <v xml:space="preserve"> </v>
          </cell>
          <cell r="H57">
            <v>0</v>
          </cell>
          <cell r="J57">
            <v>0</v>
          </cell>
          <cell r="L57">
            <v>0</v>
          </cell>
          <cell r="M57">
            <v>0</v>
          </cell>
          <cell r="N57">
            <v>0</v>
          </cell>
        </row>
        <row r="58">
          <cell r="B58" t="str">
            <v>a</v>
          </cell>
          <cell r="D58" t="str">
            <v>토  사</v>
          </cell>
          <cell r="E58" t="str">
            <v>M3</v>
          </cell>
          <cell r="F58">
            <v>569675</v>
          </cell>
          <cell r="G58">
            <v>350</v>
          </cell>
          <cell r="H58">
            <v>199386250</v>
          </cell>
          <cell r="I58">
            <v>350</v>
          </cell>
          <cell r="J58">
            <v>199386250</v>
          </cell>
          <cell r="K58">
            <v>420</v>
          </cell>
          <cell r="L58">
            <v>239263500</v>
          </cell>
          <cell r="M58">
            <v>400</v>
          </cell>
          <cell r="N58">
            <v>227870000</v>
          </cell>
        </row>
        <row r="59">
          <cell r="B59" t="str">
            <v>b</v>
          </cell>
          <cell r="D59" t="str">
            <v>리핑암</v>
          </cell>
          <cell r="E59" t="str">
            <v>M3</v>
          </cell>
          <cell r="F59">
            <v>684935</v>
          </cell>
          <cell r="G59">
            <v>750</v>
          </cell>
          <cell r="H59">
            <v>513701250</v>
          </cell>
          <cell r="I59">
            <v>680</v>
          </cell>
          <cell r="J59">
            <v>465755800</v>
          </cell>
          <cell r="K59">
            <v>650</v>
          </cell>
          <cell r="L59">
            <v>445207750</v>
          </cell>
          <cell r="M59">
            <v>600</v>
          </cell>
          <cell r="N59">
            <v>410961000</v>
          </cell>
        </row>
        <row r="60">
          <cell r="B60" t="str">
            <v>c</v>
          </cell>
          <cell r="D60" t="str">
            <v>발파암</v>
          </cell>
          <cell r="E60" t="str">
            <v xml:space="preserve"> </v>
          </cell>
          <cell r="F60" t="str">
            <v xml:space="preserve"> </v>
          </cell>
          <cell r="H60">
            <v>0</v>
          </cell>
          <cell r="J60">
            <v>0</v>
          </cell>
          <cell r="L60">
            <v>0</v>
          </cell>
          <cell r="M60">
            <v>0</v>
          </cell>
          <cell r="N60">
            <v>0</v>
          </cell>
        </row>
        <row r="61">
          <cell r="B61" t="str">
            <v xml:space="preserve">  c-1</v>
          </cell>
          <cell r="D61" t="str">
            <v>신설(발파 100%)</v>
          </cell>
          <cell r="E61" t="str">
            <v>M3</v>
          </cell>
          <cell r="F61">
            <v>723623</v>
          </cell>
          <cell r="G61">
            <v>4500</v>
          </cell>
          <cell r="H61">
            <v>3256303500</v>
          </cell>
          <cell r="I61">
            <v>3500</v>
          </cell>
          <cell r="J61">
            <v>2532680500</v>
          </cell>
          <cell r="K61">
            <v>3150</v>
          </cell>
          <cell r="L61">
            <v>2279412450</v>
          </cell>
          <cell r="M61">
            <v>3800</v>
          </cell>
          <cell r="N61">
            <v>2749767400</v>
          </cell>
        </row>
        <row r="62">
          <cell r="B62" t="str">
            <v xml:space="preserve">  c-2</v>
          </cell>
          <cell r="D62" t="str">
            <v>확장(발파 10%, 기계 90%)</v>
          </cell>
          <cell r="E62" t="str">
            <v>M3</v>
          </cell>
          <cell r="F62">
            <v>26853</v>
          </cell>
          <cell r="G62">
            <v>7000</v>
          </cell>
          <cell r="H62">
            <v>187971000</v>
          </cell>
          <cell r="I62">
            <v>5000</v>
          </cell>
          <cell r="J62">
            <v>134265000</v>
          </cell>
          <cell r="K62">
            <v>8500</v>
          </cell>
          <cell r="L62">
            <v>228250500</v>
          </cell>
          <cell r="M62">
            <v>7500</v>
          </cell>
          <cell r="N62">
            <v>201397500</v>
          </cell>
        </row>
        <row r="63">
          <cell r="B63" t="str">
            <v xml:space="preserve"> 1.06</v>
          </cell>
          <cell r="D63" t="str">
            <v>운반공</v>
          </cell>
          <cell r="H63">
            <v>0</v>
          </cell>
          <cell r="J63">
            <v>0</v>
          </cell>
          <cell r="L63">
            <v>0</v>
          </cell>
          <cell r="M63">
            <v>0</v>
          </cell>
          <cell r="N63">
            <v>0</v>
          </cell>
        </row>
        <row r="64">
          <cell r="B64" t="str">
            <v>a</v>
          </cell>
          <cell r="D64" t="str">
            <v>토  사</v>
          </cell>
          <cell r="E64" t="str">
            <v xml:space="preserve"> </v>
          </cell>
          <cell r="H64">
            <v>0</v>
          </cell>
          <cell r="J64">
            <v>0</v>
          </cell>
          <cell r="L64">
            <v>0</v>
          </cell>
          <cell r="M64">
            <v>0</v>
          </cell>
          <cell r="N64">
            <v>0</v>
          </cell>
        </row>
        <row r="65">
          <cell r="B65" t="str">
            <v xml:space="preserve">  a-2</v>
          </cell>
          <cell r="D65" t="str">
            <v>도우저</v>
          </cell>
          <cell r="E65" t="str">
            <v>M3</v>
          </cell>
          <cell r="F65">
            <v>18366</v>
          </cell>
          <cell r="G65">
            <v>300</v>
          </cell>
          <cell r="H65">
            <v>5509800</v>
          </cell>
          <cell r="I65">
            <v>300</v>
          </cell>
          <cell r="J65">
            <v>5509800</v>
          </cell>
          <cell r="K65">
            <v>450</v>
          </cell>
          <cell r="L65">
            <v>8264700</v>
          </cell>
          <cell r="M65">
            <v>400</v>
          </cell>
          <cell r="N65">
            <v>7346400</v>
          </cell>
        </row>
        <row r="66">
          <cell r="B66" t="str">
            <v xml:space="preserve">  a-3</v>
          </cell>
          <cell r="D66" t="str">
            <v>덤프트럭</v>
          </cell>
          <cell r="E66" t="str">
            <v>M3</v>
          </cell>
          <cell r="F66">
            <v>410692</v>
          </cell>
          <cell r="G66">
            <v>630</v>
          </cell>
          <cell r="H66">
            <v>258735960</v>
          </cell>
          <cell r="I66">
            <v>1200</v>
          </cell>
          <cell r="J66">
            <v>492830400</v>
          </cell>
          <cell r="K66">
            <v>950</v>
          </cell>
          <cell r="L66">
            <v>390157400</v>
          </cell>
          <cell r="M66">
            <v>1000</v>
          </cell>
          <cell r="N66">
            <v>410692000</v>
          </cell>
        </row>
        <row r="67">
          <cell r="B67" t="str">
            <v>b</v>
          </cell>
          <cell r="D67" t="str">
            <v>리핑암</v>
          </cell>
          <cell r="H67">
            <v>0</v>
          </cell>
          <cell r="J67">
            <v>0</v>
          </cell>
          <cell r="L67">
            <v>0</v>
          </cell>
          <cell r="M67">
            <v>0</v>
          </cell>
          <cell r="N67">
            <v>0</v>
          </cell>
        </row>
        <row r="68">
          <cell r="B68" t="str">
            <v xml:space="preserve">  b-2</v>
          </cell>
          <cell r="D68" t="str">
            <v>도우저</v>
          </cell>
          <cell r="E68" t="str">
            <v>M3</v>
          </cell>
          <cell r="F68">
            <v>15443</v>
          </cell>
          <cell r="G68">
            <v>500</v>
          </cell>
          <cell r="H68">
            <v>7721500</v>
          </cell>
          <cell r="I68">
            <v>450</v>
          </cell>
          <cell r="J68">
            <v>6949350</v>
          </cell>
          <cell r="K68">
            <v>550</v>
          </cell>
          <cell r="L68">
            <v>8493650</v>
          </cell>
          <cell r="M68">
            <v>500</v>
          </cell>
          <cell r="N68">
            <v>7721500</v>
          </cell>
        </row>
        <row r="69">
          <cell r="B69" t="str">
            <v xml:space="preserve">  b-3</v>
          </cell>
          <cell r="D69" t="str">
            <v>덤프트럭</v>
          </cell>
          <cell r="E69" t="str">
            <v>M3</v>
          </cell>
          <cell r="F69">
            <v>649642</v>
          </cell>
          <cell r="G69">
            <v>990</v>
          </cell>
          <cell r="H69">
            <v>643145580</v>
          </cell>
          <cell r="I69">
            <v>1400</v>
          </cell>
          <cell r="J69">
            <v>909498800</v>
          </cell>
          <cell r="K69">
            <v>1250</v>
          </cell>
          <cell r="L69">
            <v>812052500</v>
          </cell>
          <cell r="M69">
            <v>1200</v>
          </cell>
          <cell r="N69">
            <v>779570400</v>
          </cell>
        </row>
        <row r="70">
          <cell r="B70" t="str">
            <v>c</v>
          </cell>
          <cell r="D70" t="str">
            <v>발파암</v>
          </cell>
          <cell r="E70" t="str">
            <v xml:space="preserve"> </v>
          </cell>
          <cell r="H70">
            <v>0</v>
          </cell>
          <cell r="J70">
            <v>0</v>
          </cell>
          <cell r="L70">
            <v>0</v>
          </cell>
          <cell r="M70">
            <v>0</v>
          </cell>
          <cell r="N70">
            <v>0</v>
          </cell>
        </row>
        <row r="71">
          <cell r="B71" t="str">
            <v xml:space="preserve">  c-2</v>
          </cell>
          <cell r="D71" t="str">
            <v>도우저</v>
          </cell>
          <cell r="E71" t="str">
            <v>M3</v>
          </cell>
          <cell r="F71">
            <v>12766</v>
          </cell>
          <cell r="G71">
            <v>800</v>
          </cell>
          <cell r="H71">
            <v>10212800</v>
          </cell>
          <cell r="I71">
            <v>800</v>
          </cell>
          <cell r="J71">
            <v>10212800</v>
          </cell>
          <cell r="K71">
            <v>750</v>
          </cell>
          <cell r="L71">
            <v>9574500</v>
          </cell>
          <cell r="M71">
            <v>800</v>
          </cell>
          <cell r="N71">
            <v>10212800</v>
          </cell>
        </row>
        <row r="72">
          <cell r="B72" t="str">
            <v xml:space="preserve">  c-3</v>
          </cell>
          <cell r="D72" t="str">
            <v>덤프트럭</v>
          </cell>
          <cell r="E72" t="str">
            <v>M3</v>
          </cell>
          <cell r="F72">
            <v>624167</v>
          </cell>
          <cell r="G72">
            <v>1360</v>
          </cell>
          <cell r="H72">
            <v>848867120</v>
          </cell>
          <cell r="I72">
            <v>1800</v>
          </cell>
          <cell r="J72">
            <v>1123500600</v>
          </cell>
          <cell r="K72">
            <v>2150</v>
          </cell>
          <cell r="L72">
            <v>1341959050</v>
          </cell>
          <cell r="M72">
            <v>1400</v>
          </cell>
          <cell r="N72">
            <v>873833800</v>
          </cell>
        </row>
        <row r="73">
          <cell r="B73" t="str">
            <v>d</v>
          </cell>
          <cell r="D73" t="str">
            <v>순성토</v>
          </cell>
          <cell r="H73">
            <v>0</v>
          </cell>
          <cell r="J73">
            <v>0</v>
          </cell>
          <cell r="L73">
            <v>0</v>
          </cell>
          <cell r="M73">
            <v>0</v>
          </cell>
          <cell r="N73">
            <v>0</v>
          </cell>
        </row>
        <row r="74">
          <cell r="B74" t="str">
            <v xml:space="preserve">   d-1</v>
          </cell>
          <cell r="D74" t="str">
            <v>토사</v>
          </cell>
          <cell r="E74" t="str">
            <v>M3</v>
          </cell>
          <cell r="F74">
            <v>31021</v>
          </cell>
          <cell r="G74">
            <v>1760</v>
          </cell>
          <cell r="H74">
            <v>54596960</v>
          </cell>
          <cell r="I74">
            <v>3000</v>
          </cell>
          <cell r="J74">
            <v>93063000</v>
          </cell>
          <cell r="K74">
            <v>2650</v>
          </cell>
          <cell r="L74">
            <v>82205650</v>
          </cell>
          <cell r="M74">
            <v>2000</v>
          </cell>
          <cell r="N74">
            <v>62042000</v>
          </cell>
        </row>
        <row r="75">
          <cell r="B75" t="str">
            <v>1.07</v>
          </cell>
          <cell r="D75" t="str">
            <v>성토 및 다짐공</v>
          </cell>
          <cell r="E75" t="str">
            <v xml:space="preserve"> </v>
          </cell>
          <cell r="H75">
            <v>0</v>
          </cell>
          <cell r="J75">
            <v>0</v>
          </cell>
          <cell r="L75">
            <v>0</v>
          </cell>
          <cell r="M75">
            <v>0</v>
          </cell>
          <cell r="N75">
            <v>0</v>
          </cell>
        </row>
        <row r="76">
          <cell r="B76" t="str">
            <v>a</v>
          </cell>
          <cell r="D76" t="str">
            <v>노체</v>
          </cell>
          <cell r="E76" t="str">
            <v>M3</v>
          </cell>
          <cell r="F76">
            <v>1825773</v>
          </cell>
          <cell r="G76">
            <v>700</v>
          </cell>
          <cell r="H76">
            <v>1278041100</v>
          </cell>
          <cell r="I76">
            <v>300</v>
          </cell>
          <cell r="J76">
            <v>547731900</v>
          </cell>
          <cell r="K76">
            <v>650</v>
          </cell>
          <cell r="L76">
            <v>1186752450</v>
          </cell>
          <cell r="M76">
            <v>600</v>
          </cell>
          <cell r="N76">
            <v>1095463800</v>
          </cell>
        </row>
        <row r="77">
          <cell r="B77" t="str">
            <v>b</v>
          </cell>
          <cell r="D77" t="str">
            <v>노상</v>
          </cell>
          <cell r="E77" t="str">
            <v>M3</v>
          </cell>
          <cell r="F77">
            <v>236296</v>
          </cell>
          <cell r="G77">
            <v>900</v>
          </cell>
          <cell r="H77">
            <v>212666400</v>
          </cell>
          <cell r="I77">
            <v>550</v>
          </cell>
          <cell r="J77">
            <v>129962800</v>
          </cell>
          <cell r="K77">
            <v>750</v>
          </cell>
          <cell r="L77">
            <v>177222000</v>
          </cell>
          <cell r="M77">
            <v>680</v>
          </cell>
          <cell r="N77">
            <v>160681280</v>
          </cell>
        </row>
        <row r="78">
          <cell r="B78" t="str">
            <v>c</v>
          </cell>
          <cell r="D78" t="str">
            <v>녹지대</v>
          </cell>
          <cell r="E78" t="str">
            <v>M3</v>
          </cell>
          <cell r="F78">
            <v>12206</v>
          </cell>
          <cell r="G78">
            <v>100</v>
          </cell>
          <cell r="H78">
            <v>1220600</v>
          </cell>
          <cell r="I78">
            <v>200</v>
          </cell>
          <cell r="J78">
            <v>2441200</v>
          </cell>
          <cell r="K78">
            <v>250</v>
          </cell>
          <cell r="L78">
            <v>3051500</v>
          </cell>
          <cell r="M78">
            <v>200</v>
          </cell>
          <cell r="N78">
            <v>2441200</v>
          </cell>
        </row>
        <row r="79">
          <cell r="B79" t="str">
            <v>1.08</v>
          </cell>
          <cell r="D79" t="str">
            <v>뒷채움 및 다짐공</v>
          </cell>
          <cell r="E79" t="str">
            <v>M3</v>
          </cell>
          <cell r="F79">
            <v>32380</v>
          </cell>
          <cell r="G79">
            <v>13000</v>
          </cell>
          <cell r="H79">
            <v>420940000</v>
          </cell>
          <cell r="I79">
            <v>2500</v>
          </cell>
          <cell r="J79">
            <v>80950000</v>
          </cell>
          <cell r="K79">
            <v>12500</v>
          </cell>
          <cell r="L79">
            <v>404750000</v>
          </cell>
          <cell r="M79">
            <v>8500</v>
          </cell>
          <cell r="N79">
            <v>275230000</v>
          </cell>
        </row>
        <row r="80">
          <cell r="B80" t="str">
            <v>1.09</v>
          </cell>
          <cell r="D80" t="str">
            <v>노상 준비공</v>
          </cell>
          <cell r="E80" t="str">
            <v>M3</v>
          </cell>
          <cell r="F80">
            <v>67703</v>
          </cell>
          <cell r="G80">
            <v>50</v>
          </cell>
          <cell r="H80">
            <v>3385150</v>
          </cell>
          <cell r="I80">
            <v>150</v>
          </cell>
          <cell r="J80">
            <v>10155450</v>
          </cell>
          <cell r="K80">
            <v>300</v>
          </cell>
          <cell r="L80">
            <v>20310900</v>
          </cell>
          <cell r="M80">
            <v>300</v>
          </cell>
          <cell r="N80">
            <v>20310900</v>
          </cell>
        </row>
        <row r="81">
          <cell r="B81" t="str">
            <v>1.10</v>
          </cell>
          <cell r="D81" t="str">
            <v>법면 보호공</v>
          </cell>
          <cell r="H81">
            <v>0</v>
          </cell>
          <cell r="J81">
            <v>0</v>
          </cell>
          <cell r="L81">
            <v>0</v>
          </cell>
          <cell r="M81">
            <v>0</v>
          </cell>
          <cell r="N81">
            <v>0</v>
          </cell>
        </row>
        <row r="82">
          <cell r="B82" t="str">
            <v>a</v>
          </cell>
          <cell r="D82" t="str">
            <v>절 토 부</v>
          </cell>
          <cell r="H82">
            <v>0</v>
          </cell>
          <cell r="J82">
            <v>0</v>
          </cell>
          <cell r="L82">
            <v>0</v>
          </cell>
          <cell r="M82">
            <v>0</v>
          </cell>
          <cell r="N82">
            <v>0</v>
          </cell>
        </row>
        <row r="83">
          <cell r="B83" t="str">
            <v>a-2</v>
          </cell>
          <cell r="D83" t="str">
            <v>리핑암 면고르기</v>
          </cell>
          <cell r="E83" t="str">
            <v>M2</v>
          </cell>
          <cell r="F83">
            <v>60053</v>
          </cell>
          <cell r="G83">
            <v>1600</v>
          </cell>
          <cell r="H83">
            <v>96084800</v>
          </cell>
          <cell r="I83">
            <v>1500</v>
          </cell>
          <cell r="J83">
            <v>90079500</v>
          </cell>
          <cell r="K83">
            <v>1500</v>
          </cell>
          <cell r="L83">
            <v>90079500</v>
          </cell>
          <cell r="M83">
            <v>1000</v>
          </cell>
          <cell r="N83">
            <v>60053000</v>
          </cell>
        </row>
        <row r="84">
          <cell r="B84" t="str">
            <v>a-3</v>
          </cell>
          <cell r="D84" t="str">
            <v>발파암 면고르기</v>
          </cell>
          <cell r="E84" t="str">
            <v>M2</v>
          </cell>
          <cell r="F84">
            <v>42265</v>
          </cell>
          <cell r="G84">
            <v>2500</v>
          </cell>
          <cell r="H84">
            <v>105662500</v>
          </cell>
          <cell r="I84">
            <v>2000</v>
          </cell>
          <cell r="J84">
            <v>84530000</v>
          </cell>
          <cell r="K84">
            <v>1800</v>
          </cell>
          <cell r="L84">
            <v>76077000</v>
          </cell>
          <cell r="M84">
            <v>1000</v>
          </cell>
          <cell r="N84">
            <v>42265000</v>
          </cell>
        </row>
        <row r="85">
          <cell r="B85" t="str">
            <v>1.11</v>
          </cell>
          <cell r="D85" t="str">
            <v>되메우기 및 다짐공</v>
          </cell>
          <cell r="E85" t="str">
            <v xml:space="preserve">  M3</v>
          </cell>
          <cell r="F85">
            <v>2030</v>
          </cell>
          <cell r="G85">
            <v>2000</v>
          </cell>
          <cell r="H85">
            <v>4060000</v>
          </cell>
          <cell r="I85">
            <v>1000</v>
          </cell>
          <cell r="J85">
            <v>2030000</v>
          </cell>
          <cell r="K85">
            <v>2500</v>
          </cell>
          <cell r="L85">
            <v>5075000</v>
          </cell>
          <cell r="M85">
            <v>1000</v>
          </cell>
          <cell r="N85">
            <v>2030000</v>
          </cell>
        </row>
        <row r="86">
          <cell r="H86">
            <v>0</v>
          </cell>
          <cell r="J86">
            <v>0</v>
          </cell>
          <cell r="L86">
            <v>0</v>
          </cell>
          <cell r="M86">
            <v>0</v>
          </cell>
          <cell r="N86">
            <v>0</v>
          </cell>
        </row>
        <row r="87">
          <cell r="B87" t="str">
            <v>2</v>
          </cell>
          <cell r="D87" t="str">
            <v>배  수  공</v>
          </cell>
          <cell r="H87">
            <v>0</v>
          </cell>
          <cell r="J87">
            <v>0</v>
          </cell>
          <cell r="L87">
            <v>0</v>
          </cell>
          <cell r="M87">
            <v>0</v>
          </cell>
          <cell r="N87">
            <v>0</v>
          </cell>
        </row>
        <row r="88">
          <cell r="B88" t="str">
            <v>A</v>
          </cell>
          <cell r="D88" t="str">
            <v>터파기공</v>
          </cell>
          <cell r="H88">
            <v>0</v>
          </cell>
          <cell r="J88">
            <v>0</v>
          </cell>
          <cell r="L88">
            <v>0</v>
          </cell>
          <cell r="M88">
            <v>0</v>
          </cell>
          <cell r="N88">
            <v>0</v>
          </cell>
        </row>
        <row r="89">
          <cell r="B89" t="str">
            <v>2.01</v>
          </cell>
          <cell r="D89" t="str">
            <v>측구 터파기</v>
          </cell>
          <cell r="H89">
            <v>0</v>
          </cell>
          <cell r="J89">
            <v>0</v>
          </cell>
          <cell r="L89">
            <v>0</v>
          </cell>
          <cell r="M89">
            <v>0</v>
          </cell>
          <cell r="N89">
            <v>0</v>
          </cell>
        </row>
        <row r="90">
          <cell r="B90" t="str">
            <v>a</v>
          </cell>
          <cell r="D90" t="str">
            <v>토사</v>
          </cell>
          <cell r="E90" t="str">
            <v>M3</v>
          </cell>
          <cell r="F90">
            <v>20047</v>
          </cell>
          <cell r="G90">
            <v>1200</v>
          </cell>
          <cell r="H90">
            <v>24056400</v>
          </cell>
          <cell r="I90">
            <v>1500</v>
          </cell>
          <cell r="J90">
            <v>30070500</v>
          </cell>
          <cell r="K90">
            <v>3000</v>
          </cell>
          <cell r="L90">
            <v>60141000</v>
          </cell>
          <cell r="M90">
            <v>2000</v>
          </cell>
          <cell r="N90">
            <v>40094000</v>
          </cell>
        </row>
        <row r="91">
          <cell r="B91" t="str">
            <v>b</v>
          </cell>
          <cell r="D91" t="str">
            <v>리핑암</v>
          </cell>
          <cell r="E91" t="str">
            <v>M3</v>
          </cell>
          <cell r="F91">
            <v>1228</v>
          </cell>
          <cell r="G91">
            <v>10200</v>
          </cell>
          <cell r="H91">
            <v>12525600</v>
          </cell>
          <cell r="I91">
            <v>3000</v>
          </cell>
          <cell r="J91">
            <v>3684000</v>
          </cell>
          <cell r="K91">
            <v>3600</v>
          </cell>
          <cell r="L91">
            <v>4420800</v>
          </cell>
          <cell r="M91">
            <v>3000</v>
          </cell>
          <cell r="N91">
            <v>3684000</v>
          </cell>
        </row>
        <row r="92">
          <cell r="B92" t="str">
            <v>c</v>
          </cell>
          <cell r="D92" t="str">
            <v>발파암</v>
          </cell>
          <cell r="E92" t="str">
            <v>M3</v>
          </cell>
          <cell r="F92">
            <v>1856</v>
          </cell>
          <cell r="G92">
            <v>16000</v>
          </cell>
          <cell r="H92">
            <v>29696000</v>
          </cell>
          <cell r="I92">
            <v>8000</v>
          </cell>
          <cell r="J92">
            <v>14848000</v>
          </cell>
          <cell r="K92">
            <v>8500</v>
          </cell>
          <cell r="L92">
            <v>15776000</v>
          </cell>
          <cell r="M92">
            <v>8000</v>
          </cell>
          <cell r="N92">
            <v>14848000</v>
          </cell>
        </row>
        <row r="93">
          <cell r="B93" t="str">
            <v>2.02</v>
          </cell>
          <cell r="D93" t="str">
            <v>구조물 터파기</v>
          </cell>
          <cell r="E93" t="str">
            <v xml:space="preserve"> </v>
          </cell>
          <cell r="F93" t="str">
            <v xml:space="preserve"> </v>
          </cell>
          <cell r="H93">
            <v>0</v>
          </cell>
          <cell r="J93">
            <v>0</v>
          </cell>
          <cell r="L93">
            <v>0</v>
          </cell>
          <cell r="M93">
            <v>0</v>
          </cell>
          <cell r="N93">
            <v>0</v>
          </cell>
        </row>
        <row r="94">
          <cell r="B94" t="str">
            <v>a</v>
          </cell>
          <cell r="D94" t="str">
            <v>토사</v>
          </cell>
          <cell r="H94">
            <v>0</v>
          </cell>
          <cell r="J94">
            <v>0</v>
          </cell>
          <cell r="L94">
            <v>0</v>
          </cell>
          <cell r="M94">
            <v>0</v>
          </cell>
          <cell r="N94">
            <v>0</v>
          </cell>
        </row>
        <row r="95">
          <cell r="B95" t="str">
            <v>a-1</v>
          </cell>
          <cell r="D95" t="str">
            <v>육상</v>
          </cell>
          <cell r="E95" t="str">
            <v>M3</v>
          </cell>
          <cell r="F95">
            <v>22359</v>
          </cell>
          <cell r="G95">
            <v>1200</v>
          </cell>
          <cell r="H95">
            <v>26830800</v>
          </cell>
          <cell r="I95">
            <v>1000</v>
          </cell>
          <cell r="J95">
            <v>22359000</v>
          </cell>
          <cell r="K95">
            <v>1200</v>
          </cell>
          <cell r="L95">
            <v>26830800</v>
          </cell>
          <cell r="M95">
            <v>1000</v>
          </cell>
          <cell r="N95">
            <v>22359000</v>
          </cell>
        </row>
        <row r="96">
          <cell r="B96" t="str">
            <v>a-2</v>
          </cell>
          <cell r="D96" t="str">
            <v>수중</v>
          </cell>
          <cell r="E96" t="str">
            <v>M3</v>
          </cell>
          <cell r="F96">
            <v>568</v>
          </cell>
          <cell r="G96">
            <v>1800</v>
          </cell>
          <cell r="H96">
            <v>1022400</v>
          </cell>
          <cell r="I96">
            <v>1500</v>
          </cell>
          <cell r="J96">
            <v>852000</v>
          </cell>
          <cell r="K96">
            <v>3000</v>
          </cell>
          <cell r="L96">
            <v>1704000</v>
          </cell>
          <cell r="M96">
            <v>2000</v>
          </cell>
          <cell r="N96">
            <v>1136000</v>
          </cell>
        </row>
        <row r="97">
          <cell r="B97" t="str">
            <v>b</v>
          </cell>
          <cell r="D97" t="str">
            <v>리핑암</v>
          </cell>
          <cell r="E97" t="str">
            <v xml:space="preserve"> </v>
          </cell>
          <cell r="F97" t="str">
            <v xml:space="preserve">   </v>
          </cell>
          <cell r="H97">
            <v>0</v>
          </cell>
          <cell r="J97">
            <v>0</v>
          </cell>
          <cell r="L97">
            <v>0</v>
          </cell>
          <cell r="M97">
            <v>0</v>
          </cell>
          <cell r="N97">
            <v>0</v>
          </cell>
        </row>
        <row r="98">
          <cell r="B98" t="str">
            <v>b-1</v>
          </cell>
          <cell r="D98" t="str">
            <v>육상</v>
          </cell>
          <cell r="E98" t="str">
            <v>M3</v>
          </cell>
          <cell r="F98">
            <v>1692</v>
          </cell>
          <cell r="G98">
            <v>10200</v>
          </cell>
          <cell r="H98">
            <v>17258400</v>
          </cell>
          <cell r="I98">
            <v>2000</v>
          </cell>
          <cell r="J98">
            <v>3384000</v>
          </cell>
          <cell r="K98">
            <v>1500</v>
          </cell>
          <cell r="L98">
            <v>2538000</v>
          </cell>
          <cell r="M98">
            <v>1000</v>
          </cell>
          <cell r="N98">
            <v>1692000</v>
          </cell>
        </row>
        <row r="99">
          <cell r="B99" t="str">
            <v>c</v>
          </cell>
          <cell r="D99" t="str">
            <v>발파암</v>
          </cell>
          <cell r="E99" t="str">
            <v xml:space="preserve"> </v>
          </cell>
          <cell r="F99" t="str">
            <v xml:space="preserve"> </v>
          </cell>
          <cell r="H99">
            <v>0</v>
          </cell>
          <cell r="J99">
            <v>0</v>
          </cell>
          <cell r="L99">
            <v>0</v>
          </cell>
          <cell r="M99">
            <v>0</v>
          </cell>
          <cell r="N99">
            <v>0</v>
          </cell>
        </row>
        <row r="100">
          <cell r="B100" t="str">
            <v>c-1</v>
          </cell>
          <cell r="D100" t="str">
            <v>육 상</v>
          </cell>
          <cell r="E100" t="str">
            <v>M3</v>
          </cell>
          <cell r="F100">
            <v>479</v>
          </cell>
          <cell r="G100">
            <v>18000</v>
          </cell>
          <cell r="H100">
            <v>8622000</v>
          </cell>
          <cell r="I100">
            <v>6500</v>
          </cell>
          <cell r="J100">
            <v>3113500</v>
          </cell>
          <cell r="K100">
            <v>8500</v>
          </cell>
          <cell r="L100">
            <v>4071500</v>
          </cell>
          <cell r="M100">
            <v>7000</v>
          </cell>
          <cell r="N100">
            <v>3353000</v>
          </cell>
        </row>
        <row r="101">
          <cell r="B101" t="str">
            <v>2.03</v>
          </cell>
          <cell r="D101" t="str">
            <v>되메우기 및 다짐공</v>
          </cell>
          <cell r="E101" t="str">
            <v xml:space="preserve"> </v>
          </cell>
          <cell r="F101" t="str">
            <v xml:space="preserve"> </v>
          </cell>
          <cell r="H101">
            <v>0</v>
          </cell>
          <cell r="J101">
            <v>0</v>
          </cell>
          <cell r="L101">
            <v>0</v>
          </cell>
          <cell r="M101">
            <v>0</v>
          </cell>
          <cell r="N101">
            <v>0</v>
          </cell>
        </row>
        <row r="102">
          <cell r="B102" t="str">
            <v>b</v>
          </cell>
          <cell r="D102" t="str">
            <v>기  계</v>
          </cell>
          <cell r="E102" t="str">
            <v>M3</v>
          </cell>
          <cell r="F102">
            <v>18568</v>
          </cell>
          <cell r="G102">
            <v>2000</v>
          </cell>
          <cell r="H102">
            <v>37136000</v>
          </cell>
          <cell r="I102">
            <v>1000</v>
          </cell>
          <cell r="J102">
            <v>18568000</v>
          </cell>
          <cell r="K102">
            <v>2500</v>
          </cell>
          <cell r="L102">
            <v>46420000</v>
          </cell>
          <cell r="M102">
            <v>1000</v>
          </cell>
          <cell r="N102">
            <v>18568000</v>
          </cell>
        </row>
        <row r="103">
          <cell r="B103" t="str">
            <v>3</v>
          </cell>
          <cell r="D103" t="str">
            <v>구조물공</v>
          </cell>
          <cell r="H103">
            <v>0</v>
          </cell>
          <cell r="J103">
            <v>0</v>
          </cell>
          <cell r="L103">
            <v>0</v>
          </cell>
          <cell r="M103">
            <v>0</v>
          </cell>
          <cell r="N103">
            <v>0</v>
          </cell>
        </row>
        <row r="104">
          <cell r="B104" t="str">
            <v>A</v>
          </cell>
          <cell r="D104" t="str">
            <v>교량 및 옹벽공 공통</v>
          </cell>
          <cell r="E104" t="str">
            <v xml:space="preserve"> </v>
          </cell>
          <cell r="F104" t="str">
            <v xml:space="preserve"> </v>
          </cell>
          <cell r="H104">
            <v>0</v>
          </cell>
          <cell r="J104">
            <v>0</v>
          </cell>
          <cell r="L104">
            <v>0</v>
          </cell>
          <cell r="M104">
            <v>0</v>
          </cell>
          <cell r="N104">
            <v>0</v>
          </cell>
        </row>
        <row r="105">
          <cell r="B105" t="str">
            <v>3.01</v>
          </cell>
          <cell r="D105" t="str">
            <v>터파기</v>
          </cell>
          <cell r="H105">
            <v>0</v>
          </cell>
          <cell r="J105">
            <v>0</v>
          </cell>
          <cell r="L105">
            <v>0</v>
          </cell>
          <cell r="M105">
            <v>0</v>
          </cell>
          <cell r="N105">
            <v>0</v>
          </cell>
        </row>
        <row r="106">
          <cell r="B106" t="str">
            <v>a</v>
          </cell>
          <cell r="D106" t="str">
            <v>육상토사</v>
          </cell>
          <cell r="H106">
            <v>0</v>
          </cell>
          <cell r="J106">
            <v>0</v>
          </cell>
          <cell r="L106">
            <v>0</v>
          </cell>
          <cell r="M106">
            <v>0</v>
          </cell>
          <cell r="N106">
            <v>0</v>
          </cell>
        </row>
        <row r="107">
          <cell r="B107" t="str">
            <v>a-1</v>
          </cell>
          <cell r="D107" t="str">
            <v xml:space="preserve"> 0 - 6 M</v>
          </cell>
          <cell r="E107" t="str">
            <v>M3</v>
          </cell>
          <cell r="F107">
            <v>54193</v>
          </cell>
          <cell r="G107">
            <v>1200</v>
          </cell>
          <cell r="H107">
            <v>65031600</v>
          </cell>
          <cell r="I107">
            <v>1000</v>
          </cell>
          <cell r="J107">
            <v>54193000</v>
          </cell>
          <cell r="K107">
            <v>1200</v>
          </cell>
          <cell r="L107">
            <v>65031600</v>
          </cell>
          <cell r="M107">
            <v>1000</v>
          </cell>
          <cell r="N107">
            <v>54193000</v>
          </cell>
        </row>
        <row r="108">
          <cell r="B108" t="str">
            <v>a-2</v>
          </cell>
          <cell r="D108" t="str">
            <v xml:space="preserve"> 6M 이상</v>
          </cell>
          <cell r="E108" t="str">
            <v>M3</v>
          </cell>
          <cell r="F108">
            <v>611</v>
          </cell>
          <cell r="G108">
            <v>1400</v>
          </cell>
          <cell r="H108">
            <v>855400</v>
          </cell>
          <cell r="I108">
            <v>1400</v>
          </cell>
          <cell r="J108">
            <v>855400</v>
          </cell>
          <cell r="K108">
            <v>1800</v>
          </cell>
          <cell r="L108">
            <v>1099800</v>
          </cell>
          <cell r="M108">
            <v>1000</v>
          </cell>
          <cell r="N108">
            <v>611000</v>
          </cell>
        </row>
        <row r="109">
          <cell r="B109" t="str">
            <v>b</v>
          </cell>
          <cell r="D109" t="str">
            <v>수중토사</v>
          </cell>
          <cell r="H109">
            <v>0</v>
          </cell>
          <cell r="J109">
            <v>0</v>
          </cell>
          <cell r="L109">
            <v>0</v>
          </cell>
          <cell r="M109">
            <v>0</v>
          </cell>
          <cell r="N109">
            <v>0</v>
          </cell>
        </row>
        <row r="110">
          <cell r="B110" t="str">
            <v>b-1</v>
          </cell>
          <cell r="D110" t="str">
            <v xml:space="preserve"> 0 - 6 M</v>
          </cell>
          <cell r="E110" t="str">
            <v>M3</v>
          </cell>
          <cell r="F110">
            <v>5752</v>
          </cell>
          <cell r="G110">
            <v>1800</v>
          </cell>
          <cell r="H110">
            <v>10353600</v>
          </cell>
          <cell r="I110">
            <v>1500</v>
          </cell>
          <cell r="J110">
            <v>8628000</v>
          </cell>
          <cell r="K110">
            <v>3000</v>
          </cell>
          <cell r="L110">
            <v>17256000</v>
          </cell>
          <cell r="M110">
            <v>2000</v>
          </cell>
          <cell r="N110">
            <v>11504000</v>
          </cell>
        </row>
        <row r="111">
          <cell r="B111" t="str">
            <v>c</v>
          </cell>
          <cell r="D111" t="str">
            <v>육상풍화암</v>
          </cell>
          <cell r="H111">
            <v>0</v>
          </cell>
          <cell r="J111">
            <v>0</v>
          </cell>
          <cell r="L111">
            <v>0</v>
          </cell>
          <cell r="M111">
            <v>0</v>
          </cell>
          <cell r="N111">
            <v>0</v>
          </cell>
        </row>
        <row r="112">
          <cell r="B112" t="str">
            <v>c-1</v>
          </cell>
          <cell r="D112" t="str">
            <v xml:space="preserve"> 0 - 6 M</v>
          </cell>
          <cell r="E112" t="str">
            <v>M3</v>
          </cell>
          <cell r="F112">
            <v>4219</v>
          </cell>
          <cell r="G112">
            <v>10200</v>
          </cell>
          <cell r="H112">
            <v>43033800</v>
          </cell>
          <cell r="I112">
            <v>2000</v>
          </cell>
          <cell r="J112">
            <v>8438000</v>
          </cell>
          <cell r="K112">
            <v>1500</v>
          </cell>
          <cell r="L112">
            <v>6328500</v>
          </cell>
          <cell r="M112">
            <v>1000</v>
          </cell>
          <cell r="N112">
            <v>4219000</v>
          </cell>
        </row>
        <row r="113">
          <cell r="B113" t="str">
            <v>c-2</v>
          </cell>
          <cell r="D113" t="str">
            <v xml:space="preserve"> 6M 이상</v>
          </cell>
          <cell r="E113" t="str">
            <v>M3</v>
          </cell>
          <cell r="F113">
            <v>54</v>
          </cell>
          <cell r="G113">
            <v>12300</v>
          </cell>
          <cell r="H113">
            <v>664200</v>
          </cell>
          <cell r="I113">
            <v>2600</v>
          </cell>
          <cell r="J113">
            <v>140400</v>
          </cell>
          <cell r="K113">
            <v>2200</v>
          </cell>
          <cell r="L113">
            <v>118800</v>
          </cell>
          <cell r="M113">
            <v>2000</v>
          </cell>
          <cell r="N113">
            <v>108000</v>
          </cell>
        </row>
        <row r="114">
          <cell r="B114" t="str">
            <v>d</v>
          </cell>
          <cell r="D114" t="str">
            <v>수중풍화암</v>
          </cell>
          <cell r="H114">
            <v>0</v>
          </cell>
          <cell r="J114">
            <v>0</v>
          </cell>
          <cell r="L114">
            <v>0</v>
          </cell>
          <cell r="M114">
            <v>0</v>
          </cell>
          <cell r="N114">
            <v>0</v>
          </cell>
        </row>
        <row r="115">
          <cell r="B115" t="str">
            <v>d-1</v>
          </cell>
          <cell r="D115" t="str">
            <v xml:space="preserve"> 0 - 6 M</v>
          </cell>
          <cell r="E115" t="str">
            <v>M3</v>
          </cell>
          <cell r="F115">
            <v>3233</v>
          </cell>
          <cell r="G115">
            <v>15300</v>
          </cell>
          <cell r="H115">
            <v>49464900</v>
          </cell>
          <cell r="I115">
            <v>3000</v>
          </cell>
          <cell r="J115">
            <v>9699000</v>
          </cell>
          <cell r="K115">
            <v>5000</v>
          </cell>
          <cell r="L115">
            <v>16165000</v>
          </cell>
          <cell r="M115">
            <v>4000</v>
          </cell>
          <cell r="N115">
            <v>12932000</v>
          </cell>
        </row>
        <row r="116">
          <cell r="B116" t="str">
            <v>e</v>
          </cell>
          <cell r="D116" t="str">
            <v>육상발파암</v>
          </cell>
          <cell r="H116">
            <v>0</v>
          </cell>
          <cell r="J116">
            <v>0</v>
          </cell>
          <cell r="L116">
            <v>0</v>
          </cell>
          <cell r="M116">
            <v>0</v>
          </cell>
          <cell r="N116">
            <v>0</v>
          </cell>
        </row>
        <row r="117">
          <cell r="B117" t="str">
            <v>e-1</v>
          </cell>
          <cell r="D117" t="str">
            <v xml:space="preserve"> 0 - 6 M</v>
          </cell>
          <cell r="E117" t="str">
            <v>M3</v>
          </cell>
          <cell r="F117">
            <v>5171</v>
          </cell>
          <cell r="G117">
            <v>18000</v>
          </cell>
          <cell r="H117">
            <v>93078000</v>
          </cell>
          <cell r="I117">
            <v>6500</v>
          </cell>
          <cell r="J117">
            <v>33611500</v>
          </cell>
          <cell r="K117">
            <v>8500</v>
          </cell>
          <cell r="L117">
            <v>43953500</v>
          </cell>
          <cell r="M117">
            <v>7000</v>
          </cell>
          <cell r="N117">
            <v>36197000</v>
          </cell>
        </row>
        <row r="118">
          <cell r="B118" t="str">
            <v>e-2</v>
          </cell>
          <cell r="D118" t="str">
            <v xml:space="preserve"> 6M 이상</v>
          </cell>
          <cell r="E118" t="str">
            <v>M3</v>
          </cell>
          <cell r="F118">
            <v>736</v>
          </cell>
          <cell r="G118">
            <v>21600</v>
          </cell>
          <cell r="H118">
            <v>15897600</v>
          </cell>
          <cell r="I118">
            <v>9000</v>
          </cell>
          <cell r="J118">
            <v>6624000</v>
          </cell>
          <cell r="K118">
            <v>12000</v>
          </cell>
          <cell r="L118">
            <v>8832000</v>
          </cell>
          <cell r="M118">
            <v>10000</v>
          </cell>
          <cell r="N118">
            <v>7360000</v>
          </cell>
        </row>
        <row r="119">
          <cell r="B119" t="str">
            <v>e-3</v>
          </cell>
          <cell r="D119" t="str">
            <v>면정리 및 청소</v>
          </cell>
          <cell r="E119" t="str">
            <v>M2</v>
          </cell>
          <cell r="F119">
            <v>1804</v>
          </cell>
          <cell r="G119">
            <v>500</v>
          </cell>
          <cell r="H119">
            <v>902000</v>
          </cell>
          <cell r="I119">
            <v>1500</v>
          </cell>
          <cell r="J119">
            <v>2706000</v>
          </cell>
          <cell r="K119">
            <v>2500</v>
          </cell>
          <cell r="L119">
            <v>4510000</v>
          </cell>
          <cell r="M119">
            <v>2000</v>
          </cell>
          <cell r="N119">
            <v>3608000</v>
          </cell>
        </row>
        <row r="120">
          <cell r="B120" t="str">
            <v>f</v>
          </cell>
          <cell r="D120" t="str">
            <v>수중발파암</v>
          </cell>
          <cell r="H120">
            <v>0</v>
          </cell>
          <cell r="J120">
            <v>0</v>
          </cell>
          <cell r="L120">
            <v>0</v>
          </cell>
          <cell r="M120">
            <v>0</v>
          </cell>
          <cell r="N120">
            <v>0</v>
          </cell>
        </row>
        <row r="121">
          <cell r="B121" t="str">
            <v>f-1</v>
          </cell>
          <cell r="D121" t="str">
            <v xml:space="preserve"> 0 - 6 M</v>
          </cell>
          <cell r="E121" t="str">
            <v>M3</v>
          </cell>
          <cell r="F121">
            <v>3791</v>
          </cell>
          <cell r="G121">
            <v>27000</v>
          </cell>
          <cell r="H121">
            <v>102357000</v>
          </cell>
          <cell r="I121">
            <v>10000</v>
          </cell>
          <cell r="J121">
            <v>37910000</v>
          </cell>
          <cell r="K121">
            <v>20000</v>
          </cell>
          <cell r="L121">
            <v>75820000</v>
          </cell>
          <cell r="M121">
            <v>15000</v>
          </cell>
          <cell r="N121">
            <v>56865000</v>
          </cell>
        </row>
        <row r="122">
          <cell r="B122" t="str">
            <v>f-3</v>
          </cell>
          <cell r="D122" t="str">
            <v>면정리 및 청소</v>
          </cell>
          <cell r="E122" t="str">
            <v>M2</v>
          </cell>
          <cell r="F122">
            <v>1145</v>
          </cell>
          <cell r="G122">
            <v>1000</v>
          </cell>
          <cell r="H122">
            <v>1145000</v>
          </cell>
          <cell r="I122">
            <v>1500</v>
          </cell>
          <cell r="J122">
            <v>1717500</v>
          </cell>
          <cell r="K122">
            <v>25000</v>
          </cell>
          <cell r="L122">
            <v>28625000</v>
          </cell>
          <cell r="M122">
            <v>13000</v>
          </cell>
          <cell r="N122">
            <v>14885000</v>
          </cell>
        </row>
        <row r="136">
          <cell r="D136" t="str">
            <v>토공사 계</v>
          </cell>
          <cell r="H136">
            <v>8826838650</v>
          </cell>
          <cell r="J136">
            <v>7350118150</v>
          </cell>
          <cell r="L136">
            <v>8410703300</v>
          </cell>
          <cell r="N136">
            <v>7879122180</v>
          </cell>
        </row>
        <row r="137">
          <cell r="B137" t="str">
            <v>Ⅱ.</v>
          </cell>
          <cell r="D137" t="str">
            <v>철근콘크리트공사</v>
          </cell>
          <cell r="H137">
            <v>0</v>
          </cell>
          <cell r="J137">
            <v>0</v>
          </cell>
          <cell r="L137">
            <v>0</v>
          </cell>
          <cell r="M137">
            <v>0</v>
          </cell>
          <cell r="N137">
            <v>0</v>
          </cell>
        </row>
        <row r="138">
          <cell r="B138" t="str">
            <v>3</v>
          </cell>
          <cell r="D138" t="str">
            <v>구조물공</v>
          </cell>
          <cell r="H138">
            <v>0</v>
          </cell>
          <cell r="J138">
            <v>0</v>
          </cell>
          <cell r="L138">
            <v>0</v>
          </cell>
          <cell r="M138">
            <v>0</v>
          </cell>
          <cell r="N138">
            <v>0</v>
          </cell>
        </row>
        <row r="139">
          <cell r="B139" t="str">
            <v>A</v>
          </cell>
          <cell r="D139" t="str">
            <v>교량 및 옹벽공 공통</v>
          </cell>
          <cell r="E139" t="str">
            <v xml:space="preserve"> </v>
          </cell>
          <cell r="F139" t="str">
            <v xml:space="preserve"> </v>
          </cell>
          <cell r="H139">
            <v>0</v>
          </cell>
          <cell r="J139">
            <v>0</v>
          </cell>
          <cell r="L139">
            <v>0</v>
          </cell>
          <cell r="M139">
            <v>0</v>
          </cell>
          <cell r="N139">
            <v>0</v>
          </cell>
        </row>
        <row r="140">
          <cell r="B140" t="str">
            <v xml:space="preserve"> 3.10</v>
          </cell>
          <cell r="D140" t="str">
            <v>거푸집공</v>
          </cell>
          <cell r="H140">
            <v>0</v>
          </cell>
          <cell r="J140">
            <v>0</v>
          </cell>
          <cell r="L140">
            <v>0</v>
          </cell>
          <cell r="M140">
            <v>0</v>
          </cell>
          <cell r="N140">
            <v>0</v>
          </cell>
        </row>
        <row r="141">
          <cell r="B141" t="str">
            <v>a</v>
          </cell>
          <cell r="D141" t="str">
            <v>합판거푸집</v>
          </cell>
          <cell r="H141">
            <v>0</v>
          </cell>
          <cell r="J141">
            <v>0</v>
          </cell>
          <cell r="L141">
            <v>0</v>
          </cell>
          <cell r="M141">
            <v>0</v>
          </cell>
          <cell r="N141">
            <v>0</v>
          </cell>
        </row>
        <row r="142">
          <cell r="B142" t="str">
            <v xml:space="preserve">   a-2</v>
          </cell>
          <cell r="D142" t="str">
            <v xml:space="preserve"> 4회</v>
          </cell>
          <cell r="E142" t="str">
            <v>M2</v>
          </cell>
          <cell r="F142">
            <v>7210</v>
          </cell>
          <cell r="G142">
            <v>14000</v>
          </cell>
          <cell r="H142">
            <v>100940000</v>
          </cell>
          <cell r="I142">
            <v>13000</v>
          </cell>
          <cell r="J142">
            <v>93730000</v>
          </cell>
          <cell r="K142">
            <v>15500</v>
          </cell>
          <cell r="L142">
            <v>111755000</v>
          </cell>
          <cell r="M142">
            <v>14000</v>
          </cell>
          <cell r="N142">
            <v>100940000</v>
          </cell>
        </row>
        <row r="143">
          <cell r="B143" t="str">
            <v xml:space="preserve">   a-3</v>
          </cell>
          <cell r="D143" t="str">
            <v xml:space="preserve"> 6회</v>
          </cell>
          <cell r="E143" t="str">
            <v>M2</v>
          </cell>
          <cell r="F143">
            <v>855</v>
          </cell>
          <cell r="G143">
            <v>12000</v>
          </cell>
          <cell r="H143">
            <v>10260000</v>
          </cell>
          <cell r="I143">
            <v>12000</v>
          </cell>
          <cell r="J143">
            <v>10260000</v>
          </cell>
          <cell r="K143">
            <v>13500</v>
          </cell>
          <cell r="L143">
            <v>11542500</v>
          </cell>
          <cell r="M143">
            <v>12000</v>
          </cell>
          <cell r="N143">
            <v>10260000</v>
          </cell>
        </row>
        <row r="144">
          <cell r="B144" t="str">
            <v xml:space="preserve">   a-4</v>
          </cell>
          <cell r="D144" t="str">
            <v xml:space="preserve"> 3회</v>
          </cell>
          <cell r="H144">
            <v>0</v>
          </cell>
          <cell r="J144">
            <v>0</v>
          </cell>
          <cell r="L144">
            <v>0</v>
          </cell>
          <cell r="M144">
            <v>0</v>
          </cell>
          <cell r="N144">
            <v>0</v>
          </cell>
        </row>
        <row r="145">
          <cell r="B145" t="str">
            <v xml:space="preserve">   a-4-a</v>
          </cell>
          <cell r="D145" t="str">
            <v>자 재 비</v>
          </cell>
          <cell r="E145" t="str">
            <v>M2</v>
          </cell>
          <cell r="F145">
            <v>39299</v>
          </cell>
          <cell r="G145">
            <v>5600</v>
          </cell>
          <cell r="H145">
            <v>220074400</v>
          </cell>
          <cell r="I145">
            <v>5800</v>
          </cell>
          <cell r="J145">
            <v>227934200</v>
          </cell>
          <cell r="K145">
            <v>8500</v>
          </cell>
          <cell r="L145">
            <v>334041500</v>
          </cell>
          <cell r="M145">
            <v>8000</v>
          </cell>
          <cell r="N145">
            <v>314392000</v>
          </cell>
        </row>
        <row r="146">
          <cell r="B146" t="str">
            <v xml:space="preserve">   a-4-b</v>
          </cell>
          <cell r="D146" t="str">
            <v>설 치 비</v>
          </cell>
          <cell r="E146" t="str">
            <v>M2</v>
          </cell>
          <cell r="F146">
            <v>39360</v>
          </cell>
          <cell r="G146">
            <v>9400</v>
          </cell>
          <cell r="H146">
            <v>369984000</v>
          </cell>
          <cell r="I146">
            <v>8200</v>
          </cell>
          <cell r="J146">
            <v>322752000</v>
          </cell>
          <cell r="K146">
            <v>12000</v>
          </cell>
          <cell r="L146">
            <v>472320000</v>
          </cell>
          <cell r="M146">
            <v>10000</v>
          </cell>
          <cell r="N146">
            <v>393600000</v>
          </cell>
        </row>
        <row r="147">
          <cell r="B147" t="str">
            <v>b</v>
          </cell>
          <cell r="D147" t="str">
            <v>목재원형거푸집(3회)</v>
          </cell>
          <cell r="H147">
            <v>0</v>
          </cell>
          <cell r="J147">
            <v>0</v>
          </cell>
          <cell r="L147">
            <v>0</v>
          </cell>
          <cell r="M147">
            <v>0</v>
          </cell>
          <cell r="N147">
            <v>0</v>
          </cell>
        </row>
        <row r="148">
          <cell r="B148" t="str">
            <v xml:space="preserve">   b-1</v>
          </cell>
          <cell r="D148" t="str">
            <v>자 재 비</v>
          </cell>
          <cell r="E148" t="str">
            <v>M2</v>
          </cell>
          <cell r="F148">
            <v>589</v>
          </cell>
          <cell r="G148">
            <v>6000</v>
          </cell>
          <cell r="H148">
            <v>3534000</v>
          </cell>
          <cell r="I148">
            <v>7000</v>
          </cell>
          <cell r="J148">
            <v>4123000</v>
          </cell>
          <cell r="K148">
            <v>10000</v>
          </cell>
          <cell r="L148">
            <v>5890000</v>
          </cell>
          <cell r="M148">
            <v>8000</v>
          </cell>
          <cell r="N148">
            <v>4712000</v>
          </cell>
        </row>
        <row r="149">
          <cell r="B149" t="str">
            <v xml:space="preserve">   b-2</v>
          </cell>
          <cell r="D149" t="str">
            <v>설 치 비</v>
          </cell>
          <cell r="E149" t="str">
            <v>M2</v>
          </cell>
          <cell r="F149">
            <v>589</v>
          </cell>
          <cell r="G149">
            <v>14000</v>
          </cell>
          <cell r="H149">
            <v>8246000</v>
          </cell>
          <cell r="I149">
            <v>13000</v>
          </cell>
          <cell r="J149">
            <v>7657000</v>
          </cell>
          <cell r="K149">
            <v>13500</v>
          </cell>
          <cell r="L149">
            <v>7951500</v>
          </cell>
          <cell r="M149">
            <v>13000</v>
          </cell>
          <cell r="N149">
            <v>7657000</v>
          </cell>
        </row>
        <row r="150">
          <cell r="B150" t="str">
            <v>c</v>
          </cell>
          <cell r="D150" t="str">
            <v>강재거푸집</v>
          </cell>
          <cell r="E150" t="str">
            <v>M2</v>
          </cell>
          <cell r="F150">
            <v>5662</v>
          </cell>
          <cell r="G150">
            <v>15000</v>
          </cell>
          <cell r="H150">
            <v>84930000</v>
          </cell>
          <cell r="I150">
            <v>12000</v>
          </cell>
          <cell r="J150">
            <v>67944000</v>
          </cell>
          <cell r="K150">
            <v>19500</v>
          </cell>
          <cell r="L150">
            <v>110409000</v>
          </cell>
          <cell r="M150">
            <v>15000</v>
          </cell>
          <cell r="N150">
            <v>84930000</v>
          </cell>
        </row>
        <row r="151">
          <cell r="B151" t="str">
            <v>d</v>
          </cell>
          <cell r="D151" t="str">
            <v>무늬거푸집</v>
          </cell>
          <cell r="E151" t="str">
            <v xml:space="preserve"> </v>
          </cell>
          <cell r="F151" t="str">
            <v xml:space="preserve"> </v>
          </cell>
          <cell r="H151">
            <v>0</v>
          </cell>
          <cell r="J151">
            <v>0</v>
          </cell>
          <cell r="L151">
            <v>0</v>
          </cell>
          <cell r="M151">
            <v>0</v>
          </cell>
          <cell r="N151">
            <v>0</v>
          </cell>
        </row>
        <row r="152">
          <cell r="B152" t="str">
            <v xml:space="preserve">  d-1</v>
          </cell>
          <cell r="D152" t="str">
            <v>형식-1</v>
          </cell>
          <cell r="E152" t="str">
            <v>M2</v>
          </cell>
          <cell r="F152">
            <v>840</v>
          </cell>
          <cell r="G152">
            <v>6000</v>
          </cell>
          <cell r="H152">
            <v>5040000</v>
          </cell>
          <cell r="I152">
            <v>18000</v>
          </cell>
          <cell r="J152">
            <v>15120000</v>
          </cell>
          <cell r="K152">
            <v>22000</v>
          </cell>
          <cell r="L152">
            <v>18480000</v>
          </cell>
          <cell r="M152">
            <v>20000</v>
          </cell>
          <cell r="N152">
            <v>16800000</v>
          </cell>
        </row>
        <row r="153">
          <cell r="B153" t="str">
            <v>e</v>
          </cell>
          <cell r="D153" t="str">
            <v>코팅거푸집 3회</v>
          </cell>
          <cell r="H153">
            <v>0</v>
          </cell>
          <cell r="J153">
            <v>0</v>
          </cell>
          <cell r="L153">
            <v>0</v>
          </cell>
          <cell r="M153">
            <v>0</v>
          </cell>
          <cell r="N153">
            <v>0</v>
          </cell>
        </row>
        <row r="154">
          <cell r="B154" t="str">
            <v xml:space="preserve">  e-1</v>
          </cell>
          <cell r="D154" t="str">
            <v>자 재 비</v>
          </cell>
          <cell r="E154" t="str">
            <v>M2</v>
          </cell>
          <cell r="F154">
            <v>3729</v>
          </cell>
          <cell r="G154">
            <v>5600</v>
          </cell>
          <cell r="H154">
            <v>20882400</v>
          </cell>
          <cell r="I154">
            <v>7800</v>
          </cell>
          <cell r="J154">
            <v>29086200</v>
          </cell>
          <cell r="K154">
            <v>8500</v>
          </cell>
          <cell r="L154">
            <v>31696500</v>
          </cell>
          <cell r="M154">
            <v>8000</v>
          </cell>
          <cell r="N154">
            <v>29832000</v>
          </cell>
        </row>
        <row r="155">
          <cell r="B155" t="str">
            <v xml:space="preserve">  e-2</v>
          </cell>
          <cell r="D155" t="str">
            <v>설 치 비</v>
          </cell>
          <cell r="E155" t="str">
            <v>M2</v>
          </cell>
          <cell r="F155">
            <v>3729</v>
          </cell>
          <cell r="G155">
            <v>9400</v>
          </cell>
          <cell r="H155">
            <v>35052600</v>
          </cell>
          <cell r="I155">
            <v>8200</v>
          </cell>
          <cell r="J155">
            <v>30577800</v>
          </cell>
          <cell r="K155">
            <v>12000</v>
          </cell>
          <cell r="L155">
            <v>44748000</v>
          </cell>
          <cell r="M155">
            <v>10000</v>
          </cell>
          <cell r="N155">
            <v>37290000</v>
          </cell>
        </row>
        <row r="156">
          <cell r="B156" t="str">
            <v>3.12</v>
          </cell>
          <cell r="D156" t="str">
            <v>동바리공</v>
          </cell>
          <cell r="H156">
            <v>0</v>
          </cell>
          <cell r="J156">
            <v>0</v>
          </cell>
          <cell r="L156">
            <v>0</v>
          </cell>
          <cell r="M156">
            <v>0</v>
          </cell>
          <cell r="N156">
            <v>0</v>
          </cell>
        </row>
        <row r="157">
          <cell r="B157" t="str">
            <v>a</v>
          </cell>
          <cell r="D157" t="str">
            <v>목재 동바리공(4회)</v>
          </cell>
          <cell r="H157">
            <v>0</v>
          </cell>
          <cell r="J157">
            <v>0</v>
          </cell>
          <cell r="L157">
            <v>0</v>
          </cell>
          <cell r="M157">
            <v>0</v>
          </cell>
          <cell r="N157">
            <v>0</v>
          </cell>
        </row>
        <row r="158">
          <cell r="B158" t="str">
            <v xml:space="preserve">   a-1</v>
          </cell>
          <cell r="D158" t="str">
            <v>자 재 비</v>
          </cell>
          <cell r="E158" t="str">
            <v>공M3</v>
          </cell>
          <cell r="F158">
            <v>27138</v>
          </cell>
          <cell r="G158">
            <v>1700</v>
          </cell>
          <cell r="H158">
            <v>46134600</v>
          </cell>
          <cell r="I158">
            <v>1500</v>
          </cell>
          <cell r="J158">
            <v>40707000</v>
          </cell>
          <cell r="K158">
            <v>3500</v>
          </cell>
          <cell r="L158">
            <v>94983000</v>
          </cell>
          <cell r="M158">
            <v>2000</v>
          </cell>
          <cell r="N158">
            <v>54276000</v>
          </cell>
        </row>
        <row r="159">
          <cell r="B159" t="str">
            <v xml:space="preserve">   a-2</v>
          </cell>
          <cell r="D159" t="str">
            <v>설 치 비</v>
          </cell>
          <cell r="E159" t="str">
            <v>공M3</v>
          </cell>
          <cell r="F159">
            <v>27138</v>
          </cell>
          <cell r="G159">
            <v>6800</v>
          </cell>
          <cell r="H159">
            <v>184538400</v>
          </cell>
          <cell r="I159">
            <v>4500</v>
          </cell>
          <cell r="J159">
            <v>122121000</v>
          </cell>
          <cell r="K159">
            <v>5000</v>
          </cell>
          <cell r="L159">
            <v>135690000</v>
          </cell>
          <cell r="M159">
            <v>4000</v>
          </cell>
          <cell r="N159">
            <v>108552000</v>
          </cell>
        </row>
        <row r="160">
          <cell r="B160" t="str">
            <v xml:space="preserve"> b</v>
          </cell>
          <cell r="D160" t="str">
            <v>강관동바리</v>
          </cell>
          <cell r="E160" t="str">
            <v>공M3</v>
          </cell>
          <cell r="F160">
            <v>19707</v>
          </cell>
          <cell r="G160">
            <v>7500</v>
          </cell>
          <cell r="H160">
            <v>147802500</v>
          </cell>
          <cell r="I160">
            <v>5000</v>
          </cell>
          <cell r="J160">
            <v>98535000</v>
          </cell>
          <cell r="K160">
            <v>8500</v>
          </cell>
          <cell r="L160">
            <v>167509500</v>
          </cell>
          <cell r="M160">
            <v>6000</v>
          </cell>
          <cell r="N160">
            <v>118242000</v>
          </cell>
        </row>
        <row r="161">
          <cell r="B161" t="str">
            <v xml:space="preserve"> c</v>
          </cell>
          <cell r="D161" t="str">
            <v>육교용강재동바리(4*8)</v>
          </cell>
          <cell r="E161" t="str">
            <v>M</v>
          </cell>
          <cell r="F161">
            <v>24</v>
          </cell>
          <cell r="G161">
            <v>1500000</v>
          </cell>
          <cell r="H161">
            <v>36000000</v>
          </cell>
          <cell r="I161">
            <v>1600000</v>
          </cell>
          <cell r="J161">
            <v>38400000</v>
          </cell>
          <cell r="K161">
            <v>10000000</v>
          </cell>
          <cell r="L161">
            <v>240000000</v>
          </cell>
          <cell r="M161">
            <v>1900000</v>
          </cell>
          <cell r="N161">
            <v>45600000</v>
          </cell>
        </row>
        <row r="162">
          <cell r="B162" t="str">
            <v xml:space="preserve">  3.13</v>
          </cell>
          <cell r="D162" t="str">
            <v>시공이음(스치로폴)</v>
          </cell>
          <cell r="F162" t="str">
            <v xml:space="preserve"> </v>
          </cell>
          <cell r="H162">
            <v>0</v>
          </cell>
          <cell r="J162">
            <v>0</v>
          </cell>
          <cell r="L162">
            <v>0</v>
          </cell>
          <cell r="M162">
            <v>0</v>
          </cell>
          <cell r="N162">
            <v>0</v>
          </cell>
        </row>
        <row r="163">
          <cell r="B163" t="str">
            <v xml:space="preserve">    a</v>
          </cell>
          <cell r="D163" t="str">
            <v xml:space="preserve"> T=10 m/m</v>
          </cell>
          <cell r="E163" t="str">
            <v>M2</v>
          </cell>
          <cell r="F163">
            <v>576</v>
          </cell>
          <cell r="G163">
            <v>1000</v>
          </cell>
          <cell r="H163">
            <v>576000</v>
          </cell>
          <cell r="I163">
            <v>1200</v>
          </cell>
          <cell r="J163">
            <v>691200</v>
          </cell>
          <cell r="K163">
            <v>1500</v>
          </cell>
          <cell r="L163">
            <v>864000</v>
          </cell>
          <cell r="M163">
            <v>1000</v>
          </cell>
          <cell r="N163">
            <v>576000</v>
          </cell>
        </row>
        <row r="164">
          <cell r="B164" t="str">
            <v xml:space="preserve"> b</v>
          </cell>
          <cell r="D164" t="str">
            <v xml:space="preserve"> T=20 m/m</v>
          </cell>
          <cell r="E164" t="str">
            <v>M2</v>
          </cell>
          <cell r="F164">
            <v>379</v>
          </cell>
          <cell r="G164">
            <v>1500</v>
          </cell>
          <cell r="H164">
            <v>568500</v>
          </cell>
          <cell r="I164">
            <v>2000</v>
          </cell>
          <cell r="J164">
            <v>758000</v>
          </cell>
          <cell r="K164">
            <v>1500</v>
          </cell>
          <cell r="L164">
            <v>568500</v>
          </cell>
          <cell r="M164">
            <v>1000</v>
          </cell>
          <cell r="N164">
            <v>379000</v>
          </cell>
        </row>
        <row r="165">
          <cell r="B165" t="str">
            <v xml:space="preserve">  3.14</v>
          </cell>
          <cell r="D165" t="str">
            <v>물푸기공</v>
          </cell>
          <cell r="E165" t="str">
            <v>HR</v>
          </cell>
          <cell r="F165">
            <v>626</v>
          </cell>
          <cell r="G165">
            <v>9000</v>
          </cell>
          <cell r="H165">
            <v>5634000</v>
          </cell>
          <cell r="I165">
            <v>20000</v>
          </cell>
          <cell r="J165">
            <v>12520000</v>
          </cell>
          <cell r="K165">
            <v>50000</v>
          </cell>
          <cell r="L165">
            <v>31300000</v>
          </cell>
          <cell r="M165">
            <v>41000</v>
          </cell>
          <cell r="N165">
            <v>25666000</v>
          </cell>
        </row>
        <row r="166">
          <cell r="B166" t="str">
            <v>3.15</v>
          </cell>
          <cell r="D166" t="str">
            <v>철근가공 및 조립</v>
          </cell>
          <cell r="E166" t="str">
            <v xml:space="preserve"> </v>
          </cell>
          <cell r="F166" t="str">
            <v xml:space="preserve"> </v>
          </cell>
          <cell r="H166">
            <v>0</v>
          </cell>
          <cell r="J166">
            <v>0</v>
          </cell>
          <cell r="L166">
            <v>0</v>
          </cell>
          <cell r="M166">
            <v>0</v>
          </cell>
          <cell r="N166">
            <v>0</v>
          </cell>
        </row>
        <row r="167">
          <cell r="B167" t="str">
            <v xml:space="preserve"> b</v>
          </cell>
          <cell r="D167" t="str">
            <v>보 통</v>
          </cell>
          <cell r="E167" t="str">
            <v>TON</v>
          </cell>
          <cell r="F167">
            <v>2847.8290000000002</v>
          </cell>
          <cell r="G167">
            <v>170000</v>
          </cell>
          <cell r="H167">
            <v>484130930</v>
          </cell>
          <cell r="I167">
            <v>170000</v>
          </cell>
          <cell r="J167">
            <v>484130930</v>
          </cell>
          <cell r="K167">
            <v>200000</v>
          </cell>
          <cell r="L167">
            <v>569565800</v>
          </cell>
          <cell r="M167">
            <v>210000</v>
          </cell>
          <cell r="N167">
            <v>598044090</v>
          </cell>
        </row>
        <row r="168">
          <cell r="B168" t="str">
            <v xml:space="preserve"> c</v>
          </cell>
          <cell r="D168" t="str">
            <v>복 잡</v>
          </cell>
          <cell r="E168" t="str">
            <v>TON</v>
          </cell>
          <cell r="F168">
            <v>1868.296</v>
          </cell>
          <cell r="G168">
            <v>170000</v>
          </cell>
          <cell r="H168">
            <v>317610320</v>
          </cell>
          <cell r="I168">
            <v>170000</v>
          </cell>
          <cell r="J168">
            <v>317610320</v>
          </cell>
          <cell r="K168">
            <v>220000</v>
          </cell>
          <cell r="L168">
            <v>411025120</v>
          </cell>
          <cell r="M168">
            <v>210000</v>
          </cell>
          <cell r="N168">
            <v>392342160</v>
          </cell>
        </row>
        <row r="169">
          <cell r="B169" t="str">
            <v xml:space="preserve"> d</v>
          </cell>
          <cell r="D169" t="str">
            <v>스페이셔 설치</v>
          </cell>
          <cell r="E169" t="str">
            <v>M2</v>
          </cell>
          <cell r="F169">
            <v>23311</v>
          </cell>
          <cell r="G169">
            <v>200</v>
          </cell>
          <cell r="H169">
            <v>4662200</v>
          </cell>
          <cell r="I169">
            <v>150</v>
          </cell>
          <cell r="J169">
            <v>3496650</v>
          </cell>
          <cell r="K169">
            <v>150</v>
          </cell>
          <cell r="L169">
            <v>3496650</v>
          </cell>
          <cell r="M169">
            <v>150</v>
          </cell>
          <cell r="N169">
            <v>3496650</v>
          </cell>
        </row>
        <row r="170">
          <cell r="B170" t="str">
            <v>3.16</v>
          </cell>
          <cell r="D170" t="str">
            <v>콘크리트 타설공</v>
          </cell>
          <cell r="H170">
            <v>0</v>
          </cell>
          <cell r="J170">
            <v>0</v>
          </cell>
          <cell r="L170">
            <v>0</v>
          </cell>
          <cell r="M170">
            <v>0</v>
          </cell>
          <cell r="N170">
            <v>0</v>
          </cell>
        </row>
        <row r="171">
          <cell r="B171" t="str">
            <v>b</v>
          </cell>
          <cell r="D171" t="str">
            <v>무근콘크리트 (VIB 포함)</v>
          </cell>
          <cell r="E171" t="str">
            <v>M3</v>
          </cell>
          <cell r="F171">
            <v>2264</v>
          </cell>
          <cell r="G171">
            <v>9500</v>
          </cell>
          <cell r="H171">
            <v>21508000</v>
          </cell>
          <cell r="I171">
            <v>9000</v>
          </cell>
          <cell r="J171">
            <v>20376000</v>
          </cell>
          <cell r="K171">
            <v>12000</v>
          </cell>
          <cell r="L171">
            <v>27168000</v>
          </cell>
          <cell r="M171">
            <v>12000</v>
          </cell>
          <cell r="N171">
            <v>27168000</v>
          </cell>
        </row>
        <row r="172">
          <cell r="B172" t="str">
            <v>c</v>
          </cell>
          <cell r="D172" t="str">
            <v>무근콘크리트 (VIB 제외)</v>
          </cell>
          <cell r="E172" t="str">
            <v>M3</v>
          </cell>
          <cell r="F172">
            <v>2586</v>
          </cell>
          <cell r="G172">
            <v>9500</v>
          </cell>
          <cell r="H172">
            <v>24567000</v>
          </cell>
          <cell r="I172">
            <v>9000</v>
          </cell>
          <cell r="J172">
            <v>23274000</v>
          </cell>
          <cell r="K172">
            <v>12000</v>
          </cell>
          <cell r="L172">
            <v>31032000</v>
          </cell>
          <cell r="M172">
            <v>12000</v>
          </cell>
          <cell r="N172">
            <v>31032000</v>
          </cell>
        </row>
        <row r="173">
          <cell r="B173" t="str">
            <v>d</v>
          </cell>
          <cell r="D173" t="str">
            <v>콘크리트타설(펌프카사용)</v>
          </cell>
          <cell r="H173">
            <v>0</v>
          </cell>
          <cell r="J173">
            <v>0</v>
          </cell>
          <cell r="L173">
            <v>0</v>
          </cell>
          <cell r="M173">
            <v>0</v>
          </cell>
          <cell r="N173">
            <v>0</v>
          </cell>
        </row>
        <row r="174">
          <cell r="B174" t="str">
            <v>d-1</v>
          </cell>
          <cell r="D174" t="str">
            <v xml:space="preserve"> 0 - 15 M</v>
          </cell>
          <cell r="E174" t="str">
            <v>M3</v>
          </cell>
          <cell r="F174">
            <v>33720</v>
          </cell>
          <cell r="G174">
            <v>9500</v>
          </cell>
          <cell r="H174">
            <v>320340000</v>
          </cell>
          <cell r="I174">
            <v>9000</v>
          </cell>
          <cell r="J174">
            <v>303480000</v>
          </cell>
          <cell r="K174">
            <v>12000</v>
          </cell>
          <cell r="L174">
            <v>404640000</v>
          </cell>
          <cell r="M174">
            <v>12000</v>
          </cell>
          <cell r="N174">
            <v>404640000</v>
          </cell>
        </row>
        <row r="175">
          <cell r="B175" t="str">
            <v>d-2</v>
          </cell>
          <cell r="D175" t="str">
            <v xml:space="preserve"> 15 M 이상</v>
          </cell>
          <cell r="E175" t="str">
            <v>M3</v>
          </cell>
          <cell r="F175">
            <v>6510</v>
          </cell>
          <cell r="G175">
            <v>9500</v>
          </cell>
          <cell r="H175">
            <v>61845000</v>
          </cell>
          <cell r="I175">
            <v>9000</v>
          </cell>
          <cell r="J175">
            <v>58590000</v>
          </cell>
          <cell r="K175">
            <v>12000</v>
          </cell>
          <cell r="L175">
            <v>78120000</v>
          </cell>
          <cell r="M175">
            <v>12000</v>
          </cell>
          <cell r="N175">
            <v>78120000</v>
          </cell>
        </row>
        <row r="176">
          <cell r="B176" t="str">
            <v>3.17</v>
          </cell>
          <cell r="D176" t="str">
            <v>표면처리</v>
          </cell>
          <cell r="H176">
            <v>0</v>
          </cell>
          <cell r="J176">
            <v>0</v>
          </cell>
          <cell r="L176">
            <v>0</v>
          </cell>
          <cell r="M176">
            <v>0</v>
          </cell>
          <cell r="N176">
            <v>0</v>
          </cell>
        </row>
        <row r="177">
          <cell r="B177" t="str">
            <v>a</v>
          </cell>
          <cell r="D177" t="str">
            <v>슬래브 양생</v>
          </cell>
          <cell r="E177" t="str">
            <v>M2</v>
          </cell>
          <cell r="F177">
            <v>24110</v>
          </cell>
          <cell r="G177">
            <v>300</v>
          </cell>
          <cell r="H177">
            <v>7233000</v>
          </cell>
          <cell r="I177">
            <v>300</v>
          </cell>
          <cell r="J177">
            <v>7233000</v>
          </cell>
          <cell r="K177">
            <v>350</v>
          </cell>
          <cell r="L177">
            <v>8438500</v>
          </cell>
          <cell r="M177">
            <v>300</v>
          </cell>
          <cell r="N177">
            <v>7233000</v>
          </cell>
        </row>
        <row r="178">
          <cell r="B178" t="str">
            <v>b</v>
          </cell>
          <cell r="D178" t="str">
            <v>데크 휘니샤 면고르기</v>
          </cell>
          <cell r="E178" t="str">
            <v>M2</v>
          </cell>
          <cell r="F178">
            <v>24110</v>
          </cell>
          <cell r="G178">
            <v>300</v>
          </cell>
          <cell r="H178">
            <v>7233000</v>
          </cell>
          <cell r="I178">
            <v>300</v>
          </cell>
          <cell r="J178">
            <v>7233000</v>
          </cell>
          <cell r="K178">
            <v>4500</v>
          </cell>
          <cell r="L178">
            <v>108495000</v>
          </cell>
          <cell r="M178">
            <v>400</v>
          </cell>
          <cell r="N178">
            <v>9644000</v>
          </cell>
        </row>
        <row r="179">
          <cell r="H179">
            <v>0</v>
          </cell>
          <cell r="L179">
            <v>0</v>
          </cell>
          <cell r="M179">
            <v>0</v>
          </cell>
          <cell r="N179">
            <v>0</v>
          </cell>
        </row>
        <row r="180">
          <cell r="H180">
            <v>0</v>
          </cell>
          <cell r="L180">
            <v>0</v>
          </cell>
          <cell r="M180">
            <v>0</v>
          </cell>
          <cell r="N180">
            <v>0</v>
          </cell>
        </row>
        <row r="181">
          <cell r="H181">
            <v>0</v>
          </cell>
          <cell r="L181">
            <v>0</v>
          </cell>
          <cell r="M181">
            <v>0</v>
          </cell>
          <cell r="N181">
            <v>0</v>
          </cell>
        </row>
        <row r="182">
          <cell r="H182">
            <v>0</v>
          </cell>
          <cell r="L182">
            <v>0</v>
          </cell>
          <cell r="M182">
            <v>0</v>
          </cell>
          <cell r="N182">
            <v>0</v>
          </cell>
        </row>
        <row r="185">
          <cell r="H185">
            <v>0</v>
          </cell>
          <cell r="L185">
            <v>0</v>
          </cell>
          <cell r="M185">
            <v>0</v>
          </cell>
          <cell r="N185">
            <v>0</v>
          </cell>
        </row>
        <row r="186">
          <cell r="H186">
            <v>0</v>
          </cell>
          <cell r="L186">
            <v>0</v>
          </cell>
          <cell r="M186">
            <v>0</v>
          </cell>
          <cell r="N186">
            <v>0</v>
          </cell>
        </row>
        <row r="199">
          <cell r="H199">
            <v>0</v>
          </cell>
          <cell r="L199">
            <v>0</v>
          </cell>
          <cell r="M199">
            <v>0</v>
          </cell>
          <cell r="N199">
            <v>0</v>
          </cell>
        </row>
        <row r="200">
          <cell r="D200" t="str">
            <v>철근콘크리트공사 계</v>
          </cell>
          <cell r="H200">
            <v>2529326850</v>
          </cell>
          <cell r="J200">
            <v>2348340300</v>
          </cell>
          <cell r="L200">
            <v>3461730070</v>
          </cell>
          <cell r="N200">
            <v>2905423900</v>
          </cell>
        </row>
      </sheetData>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원가계산"/>
      <sheetName val="1안"/>
      <sheetName val="2안"/>
      <sheetName val="3안"/>
      <sheetName val="일위대가목록"/>
      <sheetName val="일위대가"/>
    </sheetNames>
    <sheetDataSet>
      <sheetData sheetId="0" refreshError="1"/>
      <sheetData sheetId="1"/>
      <sheetData sheetId="2" refreshError="1"/>
      <sheetData sheetId="3" refreshError="1"/>
      <sheetData sheetId="4" refreshError="1"/>
      <sheetData sheetId="5"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부하"/>
      <sheetName val="TR용량"/>
      <sheetName val="BATT"/>
      <sheetName val="GENCALC"/>
      <sheetName val="CABLE SIZE CALCULATION SHEET"/>
      <sheetName val="IMPEADENCE MAP "/>
      <sheetName val="IMPEADENCE "/>
      <sheetName val="등가거리"/>
      <sheetName val="MCCCALC"/>
      <sheetName val="CABLECALC"/>
      <sheetName val="DATA"/>
      <sheetName val="DATA1"/>
      <sheetName val="MOTOR"/>
      <sheetName val="토목원가계산서"/>
      <sheetName val="토목원가"/>
      <sheetName val="집계장"/>
      <sheetName val="설계내역"/>
      <sheetName val="제외공종"/>
      <sheetName val="견적갑지"/>
      <sheetName val="입찰참가보고 (2)"/>
      <sheetName val="집계표"/>
      <sheetName val="내역"/>
      <sheetName val="부대공II"/>
      <sheetName val="가설사무실"/>
      <sheetName val="조직도"/>
      <sheetName val="카메라"/>
      <sheetName val="총물량표"/>
      <sheetName val="정산물량표"/>
      <sheetName val="정산세부물량1차분실적"/>
      <sheetName val="정산복구량"/>
      <sheetName val="일위대가표(1)"/>
      <sheetName val="일위대가표(2)"/>
      <sheetName val="자재단가비교표"/>
      <sheetName val="복구량산정 및 전용회선 사용"/>
      <sheetName val="노임단가"/>
      <sheetName val="000000"/>
      <sheetName val="조명율표"/>
      <sheetName val="CABLE"/>
      <sheetName val="전동기수정"/>
      <sheetName val="전동기적용"/>
      <sheetName val="전동기"/>
      <sheetName val="PACKAGE"/>
      <sheetName val="전선"/>
      <sheetName val="전선관"/>
      <sheetName val="허용전류"/>
      <sheetName val="선로정수"/>
      <sheetName val="전선관(1)"/>
      <sheetName val="부하산정"/>
      <sheetName val="케이블선정"/>
      <sheetName val="Sheet9"/>
      <sheetName val="Sheet10"/>
      <sheetName val="Sheet12"/>
      <sheetName val="Sheet11"/>
      <sheetName val="Sheet13"/>
      <sheetName val="Sheet14"/>
      <sheetName val="Sheet15"/>
      <sheetName val="Sheet16"/>
      <sheetName val="표지"/>
      <sheetName val="원가계산"/>
      <sheetName val="원가계산기준"/>
      <sheetName val="단가산출서"/>
      <sheetName val="수량산출-재료"/>
      <sheetName val="수량산출-노무"/>
      <sheetName val="산출1-전력"/>
      <sheetName val="산출1-분전반"/>
      <sheetName val="산출2-기기동력"/>
      <sheetName val="산출3-동력"/>
      <sheetName val="산출4-접지"/>
      <sheetName val="산출5-피뢰침"/>
      <sheetName val="산출6-전등"/>
      <sheetName val="산출-전등(TRAY)"/>
      <sheetName val="산출7-전열"/>
      <sheetName val="산출8-조명제어"/>
      <sheetName val="산출9-TRAY"/>
      <sheetName val="단가조사-1"/>
      <sheetName val="단가조사-2"/>
      <sheetName val="일위집계"/>
      <sheetName val="일위대가"/>
      <sheetName val="공정현황보고(3.20) (2)"/>
      <sheetName val="추진공정(법인)3.20"/>
      <sheetName val="공정현황보고(3.27) (2)"/>
      <sheetName val="추진공정(법인)3.27"/>
      <sheetName val="공정현황보고(4.2)"/>
      <sheetName val="단가비교표"/>
      <sheetName val="Chart1"/>
      <sheetName val="내역서"/>
      <sheetName val="단위내역목록"/>
      <sheetName val="단위내역서"/>
      <sheetName val="총괄표"/>
      <sheetName val="원가(1)"/>
      <sheetName val="원가(2)"/>
      <sheetName val="공량산출서"/>
      <sheetName val="설계참고목차"/>
      <sheetName val="수량조서"/>
      <sheetName val="1.철주신설"/>
      <sheetName val="2.철주신설"/>
      <sheetName val="3.철주신설"/>
      <sheetName val="4.비임신설"/>
      <sheetName val="5.기기가대"/>
      <sheetName val="6.철주기초"/>
      <sheetName val="7.기기기초"/>
      <sheetName val="8.기기기초"/>
      <sheetName val="9.기기기초"/>
      <sheetName val="10.단권변압기"/>
      <sheetName val="11.가스절연"/>
      <sheetName val="12.전자식제어반"/>
      <sheetName val="13.고장점표정반"/>
      <sheetName val="14.GP"/>
      <sheetName val="15.전철용RTU"/>
      <sheetName val="16.R-C BANK"/>
      <sheetName val="17.모선배선"/>
      <sheetName val="18.제어및전력케이블"/>
      <sheetName val="19.핏트"/>
      <sheetName val="20.배수로"/>
      <sheetName val="21.스틸그레이팅"/>
      <sheetName val="22.접지장치"/>
      <sheetName val="23.옥외전선관"/>
      <sheetName val="24.옥외외등"/>
      <sheetName val="25.무인화설비"/>
      <sheetName val="26.콘크리트포장"/>
      <sheetName val="27.자갈부설"/>
      <sheetName val="28.휀스"/>
      <sheetName val="29.소내용TR"/>
      <sheetName val="30.고배용VCB"/>
      <sheetName val="31.고배용RTU"/>
      <sheetName val="32.기기기초"/>
      <sheetName val="33.지중케이블"/>
      <sheetName val="34.전력용관로"/>
      <sheetName val="35.장주신설"/>
      <sheetName val="36.맨홀"/>
      <sheetName val="37.운반비"/>
      <sheetName val="운반비(철재류)"/>
      <sheetName val="운반비(전선관)"/>
      <sheetName val="운반비(전선류)"/>
      <sheetName val="호표"/>
      <sheetName val="시중노임표"/>
      <sheetName val="견적단가"/>
      <sheetName val="재료단가"/>
      <sheetName val="목차"/>
      <sheetName val="도급내역서"/>
      <sheetName val="1.공사집행계획서"/>
      <sheetName val="2.예산내역검토서"/>
      <sheetName val="3.실행원가내역서"/>
      <sheetName val="4.실행예산단가산출서(단가)"/>
      <sheetName val="4.실행예산단가산출서(금액)"/>
      <sheetName val="5.현장관리비"/>
      <sheetName val="6.공사예정공정표"/>
      <sheetName val="7.인원동원현황"/>
      <sheetName val="8.장비투입현황"/>
      <sheetName val="9.문제점 및 대책"/>
      <sheetName val="10.설계변경 및 추가공사"/>
      <sheetName val="공사수행범위"/>
      <sheetName val="자재투입계획"/>
      <sheetName val="사급자재구입량"/>
      <sheetName val="산출근거"/>
      <sheetName val="사급자재재료표"/>
      <sheetName val="Sheet1"/>
      <sheetName val="공사비"/>
      <sheetName val="단가산출"/>
      <sheetName val="가드레일산근"/>
      <sheetName val="수량집계표"/>
      <sheetName val="수량"/>
      <sheetName val="단가비교"/>
      <sheetName val="적용2002"/>
      <sheetName val="중기"/>
      <sheetName val="Module1"/>
      <sheetName val="적쒩2002"/>
      <sheetName val="단위내엍목록"/>
      <sheetName val="원가계산서"/>
      <sheetName val="설계내역서"/>
      <sheetName val="제어반공량"/>
      <sheetName val="가격조사"/>
      <sheetName val="제어반견적"/>
      <sheetName val="주요물량"/>
      <sheetName val="안영판암원가계산서"/>
      <sheetName val="안영-판암간집계표"/>
      <sheetName val="안영복개집계표"/>
      <sheetName val="안영복개터널옥외변전"/>
      <sheetName val="안영복개터널가로등"/>
      <sheetName val="안영복개터널케이블(할증제외)"/>
      <sheetName val="안영복개터널케이블(할증)"/>
      <sheetName val="안영복개터널조명(할증제외)"/>
      <sheetName val="안영복개터널조명(할증)"/>
      <sheetName val="안영복개터널방재(할증제외)"/>
      <sheetName val="안영복개터널방재(할증)"/>
      <sheetName val="안영복개터널소화기(할증제외)"/>
      <sheetName val="안영복개터널소화기(할증)"/>
      <sheetName val="구완집계표"/>
      <sheetName val="구완터널옥외변전"/>
      <sheetName val="구완터널가로등"/>
      <sheetName val="구완터널케이블(할증제외)"/>
      <sheetName val="구완터널케이블(할증)"/>
      <sheetName val="구완터널조명(할증제외)"/>
      <sheetName val="구완터널조명(할증)"/>
      <sheetName val="구완터널방재(할증제외)"/>
      <sheetName val="구완터널방재(할증)"/>
      <sheetName val="구완터널소화기(할증제외)"/>
      <sheetName val="구완터널소화기(할증)"/>
      <sheetName val="안영영업소집계표"/>
      <sheetName val="안영옥외전기"/>
      <sheetName val="안영옥내전기"/>
      <sheetName val="안영옥내약전설비공사"/>
      <sheetName val="안영소방"/>
      <sheetName val="안영TG설비공사"/>
      <sheetName val="안영지명표지판총괄"/>
      <sheetName val="안영지명표지판"/>
      <sheetName val="안영지명표지판2"/>
      <sheetName val="안영IC집계표"/>
      <sheetName val="안영IC"/>
      <sheetName val="안영IC신호등집계표"/>
      <sheetName val="안영IC신호등"/>
      <sheetName val="남대전JC집계표"/>
      <sheetName val="남대전JC"/>
      <sheetName val="교량집계표(안영-판암감)"/>
      <sheetName val="교량점검등(안영-판암간)"/>
      <sheetName val="지급자재집계표"/>
      <sheetName val="안영복개터널지급자재"/>
      <sheetName val="구완터널지급자재"/>
      <sheetName val="안영영업소지급자재"/>
      <sheetName val="안영IC가로등지급자재"/>
      <sheetName val="남대전JC가로등지급자재"/>
      <sheetName val="공구손료 산출내역"/>
      <sheetName val="일반공사"/>
      <sheetName val="2F 회의실견적(5_14 일대)"/>
      <sheetName val="CONCRETE"/>
      <sheetName val="WORK"/>
      <sheetName val="정부노임단가"/>
      <sheetName val="대비"/>
      <sheetName val="ITEM"/>
      <sheetName val="DS-LOAD"/>
      <sheetName val="P礔CKAGE"/>
      <sheetName val="데이타"/>
      <sheetName val="D-3503"/>
      <sheetName val="남양시작동자105노65기1.3화1.2"/>
      <sheetName val="운반비(전선륐)"/>
      <sheetName val="지급자재"/>
      <sheetName val="차액보증"/>
      <sheetName val="공통비"/>
      <sheetName val="공문"/>
      <sheetName val="갑지"/>
      <sheetName val="항목별사용내역"/>
      <sheetName val="항목별사용금액"/>
      <sheetName val="급여명세서(한국)"/>
      <sheetName val="1.노무비명세서(해동)"/>
      <sheetName val="1.노무비명세서(토목)"/>
      <sheetName val="2.노무비명세서(해동)"/>
      <sheetName val="2.노무비명세서(수직보호망)"/>
      <sheetName val="2.노무비명세서(난간대)"/>
      <sheetName val="2.사진대지"/>
      <sheetName val="3.사진대지"/>
      <sheetName val="Sheet3"/>
      <sheetName val="날개벽"/>
      <sheetName val="경비"/>
      <sheetName val="A-4"/>
      <sheetName val="건축내역"/>
      <sheetName val="SG"/>
      <sheetName val="터널조도"/>
      <sheetName val="출근부"/>
      <sheetName val="타공종이기"/>
      <sheetName val="BLOCK(1)"/>
      <sheetName val="전기일위대가"/>
      <sheetName val="Y-WORK"/>
      <sheetName val="코드"/>
      <sheetName val="자재단가"/>
      <sheetName val="부대내역"/>
      <sheetName val="일위대가서"/>
      <sheetName val="MCC,분전반"/>
      <sheetName val="PANEL"/>
      <sheetName val="신규단가-00.11.30"/>
      <sheetName val="원가계산서-계약"/>
      <sheetName val="계약내역서"/>
      <sheetName val="단가조서"/>
      <sheetName val="견적단가(조명제어)"/>
      <sheetName val="견적단가(등기구)"/>
      <sheetName val="견적단가(수배전반)"/>
      <sheetName val="전차선로 물량표"/>
      <sheetName val="31.고_x0000_RTU"/>
      <sheetName val="CODE"/>
      <sheetName val="sw1"/>
      <sheetName val="NOMUBI"/>
      <sheetName val="결과조달"/>
      <sheetName val="노원열병합  건축공사기성내역서"/>
      <sheetName val="공통가설"/>
      <sheetName val="소비자가"/>
      <sheetName val="내역분기"/>
      <sheetName val="I.설계조건"/>
      <sheetName val="투찰"/>
      <sheetName val="TEL"/>
      <sheetName val="VXXXXX"/>
      <sheetName val="전도금청구서"/>
      <sheetName val="전도금청구서 (2)"/>
      <sheetName val="자금분계"/>
      <sheetName val="미지급"/>
      <sheetName val="직영노"/>
      <sheetName val="금전출납 "/>
      <sheetName val="현금출납부"/>
      <sheetName val="식대 "/>
      <sheetName val="장비사용료"/>
      <sheetName val="장비대"/>
      <sheetName val="유류대"/>
      <sheetName val="자재대"/>
      <sheetName val="기성고조서(폐기물) (2)"/>
      <sheetName val="기성고조서(순성토)"/>
      <sheetName val="기성고조서(배수)"/>
      <sheetName val="배수외주내역서"/>
      <sheetName val="Sheet3 (5)"/>
      <sheetName val="Sheet3 (6)"/>
      <sheetName val="공사비집계"/>
      <sheetName val="토공(완충)"/>
      <sheetName val="단위중량"/>
      <sheetName val="Sheet1 (2)"/>
      <sheetName val="98지급계획"/>
      <sheetName val="설계예산내역서"/>
      <sheetName val="CTEMCOST"/>
      <sheetName val="c_balju"/>
      <sheetName val="토공"/>
      <sheetName val="001"/>
      <sheetName val="ilch"/>
      <sheetName val="금액내역서"/>
      <sheetName val="L형옹벽(key)"/>
      <sheetName val="연결임시"/>
      <sheetName val="현금"/>
      <sheetName val="기초공"/>
      <sheetName val="기둥(원형)"/>
      <sheetName val="집1"/>
      <sheetName val="8.PILE  (돌출)"/>
      <sheetName val="한강운반비"/>
      <sheetName val="수량산출"/>
      <sheetName val="중기사용료"/>
      <sheetName val="인건비"/>
      <sheetName val="단가조사서"/>
      <sheetName val="11.자재단가"/>
      <sheetName val="기계내역"/>
      <sheetName val="정렬"/>
      <sheetName val="danga"/>
      <sheetName val="관람석제출"/>
      <sheetName val="BQ"/>
      <sheetName val="견적시담(송포2공구)"/>
      <sheetName val="내역서(총)"/>
      <sheetName val="횡배위치"/>
      <sheetName val="#REF"/>
      <sheetName val="산거각호표"/>
      <sheetName val="노무비"/>
      <sheetName val="B"/>
      <sheetName val="판"/>
      <sheetName val="단가"/>
      <sheetName val="시설물일위"/>
      <sheetName val="BJJIN"/>
      <sheetName val="공통부대비"/>
      <sheetName val="K1자재(3차등)"/>
      <sheetName val="BID"/>
      <sheetName val="DATE"/>
      <sheetName val="백호우계수"/>
      <sheetName val="설계조건"/>
      <sheetName val="안정계산"/>
      <sheetName val="단면검토"/>
      <sheetName val="구조물철거타공정이월"/>
      <sheetName val="6호기"/>
      <sheetName val="회사99"/>
      <sheetName val="토목주소"/>
      <sheetName val="프랜트면허"/>
      <sheetName val="공사개요"/>
      <sheetName val="중기일위대가"/>
      <sheetName val="NEWDRAW"/>
      <sheetName val="토공계산서(부체도로)"/>
      <sheetName val="ABUT수량-A1"/>
      <sheetName val="건축"/>
      <sheetName val="조경"/>
      <sheetName val="March"/>
      <sheetName val="화재 탐지 설비"/>
      <sheetName val="TOTAL"/>
      <sheetName val="최초침전지집계표"/>
      <sheetName val="FACTOR"/>
      <sheetName val="Sheet4"/>
      <sheetName val="손익분석"/>
      <sheetName val="총집계표"/>
      <sheetName val="총계"/>
      <sheetName val="내역서 "/>
      <sheetName val="준검 내역서"/>
      <sheetName val="환률"/>
      <sheetName val="겉장"/>
      <sheetName val="기성검사원"/>
      <sheetName val="원가"/>
      <sheetName val="토목"/>
      <sheetName val="일위대가목차"/>
      <sheetName val="실행내역"/>
      <sheetName val="몰탈재료산출"/>
      <sheetName val="간선계산"/>
      <sheetName val="조도계산서 (도서)"/>
      <sheetName val="Dae_Jiju"/>
      <sheetName val="Sikje_ingun"/>
      <sheetName val="TREE_D"/>
      <sheetName val="Site Expenses"/>
      <sheetName val="fitting"/>
      <sheetName val="맨홀수량집계"/>
      <sheetName val="교각1"/>
      <sheetName val="식재수량표"/>
      <sheetName val="일위목록"/>
      <sheetName val="JUCK"/>
      <sheetName val="토공총괄집계"/>
      <sheetName val="31.고"/>
      <sheetName val="입력DATA"/>
      <sheetName val="바닥판"/>
      <sheetName val="설변물량"/>
      <sheetName val="소업1교"/>
      <sheetName val="점수계산1-2"/>
      <sheetName val="수목단가"/>
      <sheetName val="시설수량표"/>
      <sheetName val="보합"/>
      <sheetName val="현장지지물물량"/>
      <sheetName val="자재집계"/>
      <sheetName val="경비2내역"/>
      <sheetName val="STORAGE"/>
      <sheetName val="수량집계"/>
      <sheetName val="총괄집계표"/>
      <sheetName val="2000년1차"/>
      <sheetName val="2000전체분"/>
      <sheetName val="교각계산"/>
      <sheetName val="입찰"/>
      <sheetName val="현경"/>
      <sheetName val="골조시행"/>
      <sheetName val="말뚝물량"/>
      <sheetName val="32.銅기기초"/>
      <sheetName val="노임"/>
      <sheetName val="TYPE-B 평균H"/>
      <sheetName val="eq_data"/>
      <sheetName val="7.1유효폭"/>
      <sheetName val="DATA(BAC)"/>
      <sheetName val="3BL공동구 수량"/>
      <sheetName val="가공비"/>
      <sheetName val="신공"/>
      <sheetName val="내역1"/>
      <sheetName val="금액집계"/>
      <sheetName val="난방열교"/>
      <sheetName val="급탕열교"/>
      <sheetName val="을"/>
      <sheetName val="토목내역"/>
      <sheetName val="일위대가목록"/>
      <sheetName val="단가대비표"/>
      <sheetName val="Customer Databas"/>
      <sheetName val="단면가정"/>
      <sheetName val="현장"/>
      <sheetName val="Sheet2"/>
      <sheetName val="(2)"/>
      <sheetName val="기계실"/>
      <sheetName val="단면(RW1)"/>
      <sheetName val="9GNG운반"/>
      <sheetName val="unit"/>
      <sheetName val="단면 (2)"/>
      <sheetName val="터파기및재료"/>
      <sheetName val="실행예산"/>
      <sheetName val="수량산출서"/>
      <sheetName val="dtxl"/>
      <sheetName val="견적서"/>
      <sheetName val="2.예산냴역검토서"/>
      <sheetName val="원형맨홀수량"/>
      <sheetName val="변화치수"/>
      <sheetName val="35_x000e_장주신설"/>
      <sheetName val="woo(mac)"/>
      <sheetName val="사용성검토"/>
      <sheetName val="기계경비"/>
      <sheetName val="여흥"/>
      <sheetName val="Explanation for Page 17"/>
      <sheetName val="단중표"/>
      <sheetName val="EUPDAT2"/>
      <sheetName val="아파트건축"/>
      <sheetName val="TABLE"/>
      <sheetName val="오산갈곳"/>
      <sheetName val="년"/>
      <sheetName val="부대공집계표"/>
      <sheetName val="총투자비산정"/>
      <sheetName val="ROE(FI)"/>
      <sheetName val="Sens&amp;Anal"/>
      <sheetName val="공종별 집계"/>
      <sheetName val="설계예산서"/>
      <sheetName val="장문교(대전)"/>
      <sheetName val="건축(충일분)"/>
      <sheetName val="Sheet5"/>
      <sheetName val="연수동"/>
      <sheetName val="물량표"/>
      <sheetName val="조건표"/>
      <sheetName val="SE-611"/>
      <sheetName val="일위대가 (목록)"/>
      <sheetName val="TYPE1"/>
      <sheetName val="제경비"/>
      <sheetName val="2.대외공문"/>
      <sheetName val="산업개발안내서"/>
      <sheetName val="FRP배관단가(만수)"/>
      <sheetName val="만수배관단가"/>
      <sheetName val="계산근거"/>
      <sheetName val="귀래 설계 공내역서"/>
      <sheetName val="대비표"/>
      <sheetName val="품목"/>
      <sheetName val="장비집계"/>
      <sheetName val="Macro1"/>
      <sheetName val="unit 4"/>
      <sheetName val="실시설계"/>
      <sheetName val="부대대비"/>
      <sheetName val="냉연집계"/>
      <sheetName val="예산서"/>
      <sheetName val="한전고리-을"/>
      <sheetName val="C &amp; G RHS"/>
      <sheetName val="공틀공사"/>
      <sheetName val="전신환매도율"/>
      <sheetName val="1.수인터널"/>
      <sheetName val="전체총괄표"/>
      <sheetName val="요소별"/>
      <sheetName val="전기요금"/>
      <sheetName val="도급대비"/>
      <sheetName val="조건"/>
      <sheetName val="한전위탁공사비2"/>
      <sheetName val="계획"/>
      <sheetName val="계획세부"/>
      <sheetName val="사용내역서"/>
      <sheetName val="항목별내역서"/>
      <sheetName val="안전담당자"/>
      <sheetName val="유도원"/>
      <sheetName val="안전사진"/>
      <sheetName val="건축원가계산서"/>
      <sheetName val="전기일위목록"/>
      <sheetName val="총괄내역서"/>
      <sheetName val="일위대가표"/>
      <sheetName val="hvac(제어동)"/>
      <sheetName val="06-BATCH "/>
      <sheetName val="내역총괄표"/>
      <sheetName val="토 적 표"/>
      <sheetName val="품질 및 특성 보정계수"/>
      <sheetName val="단가산출2"/>
      <sheetName val="철거수량"/>
      <sheetName val="표지 (2)"/>
      <sheetName val="대비2"/>
      <sheetName val="자재단가표"/>
      <sheetName val="동원인원산출"/>
      <sheetName val="플랜트 설치"/>
      <sheetName val="COST"/>
      <sheetName val="실행철강하도"/>
      <sheetName val="Model"/>
      <sheetName val="Ⅱ1-0타"/>
      <sheetName val="직노"/>
      <sheetName val="8.자재단가"/>
      <sheetName val="개요"/>
      <sheetName val="자료"/>
      <sheetName val="비대칭계수"/>
      <sheetName val="전동기 SPEC"/>
      <sheetName val="구왤집계표"/>
      <sheetName val="Ⅴ-2.공종별내역"/>
      <sheetName val="장비당단가 (1)"/>
      <sheetName val="구리토평1전기"/>
      <sheetName val="#230,#235"/>
      <sheetName val="설계산출표지"/>
      <sheetName val="공사원가계산서"/>
      <sheetName val="설계산출기초"/>
      <sheetName val="도급예산내역서총괄표"/>
      <sheetName val="을부담운반비"/>
      <sheetName val="운반비산출"/>
      <sheetName val="공사설명서"/>
      <sheetName val="초"/>
      <sheetName val="산근"/>
      <sheetName val="검색"/>
      <sheetName val="예산변경사항"/>
      <sheetName val="코드표"/>
      <sheetName val="관리비"/>
      <sheetName val="현장관리비집계표"/>
      <sheetName val="견적조건"/>
      <sheetName val="예산M12A"/>
      <sheetName val="공종분류"/>
      <sheetName val="별표"/>
      <sheetName val="봉방동근생"/>
      <sheetName val="45,46"/>
      <sheetName val="을지"/>
      <sheetName val="전기"/>
      <sheetName val="설계서"/>
      <sheetName val="계화배수"/>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refreshError="1"/>
      <sheetData sheetId="79" refreshError="1"/>
      <sheetData sheetId="80" refreshError="1"/>
      <sheetData sheetId="81" refreshError="1"/>
      <sheetData sheetId="82" refreshError="1"/>
      <sheetData sheetId="83"/>
      <sheetData sheetId="84" refreshError="1"/>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refreshError="1"/>
      <sheetData sheetId="166"/>
      <sheetData sheetId="167"/>
      <sheetData sheetId="168" refreshError="1"/>
      <sheetData sheetId="169" refreshError="1"/>
      <sheetData sheetId="170" refreshError="1"/>
      <sheetData sheetId="171" refreshError="1"/>
      <sheetData sheetId="172" refreshError="1"/>
      <sheetData sheetId="173" refreshError="1"/>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sheetData sheetId="231" refreshError="1"/>
      <sheetData sheetId="232" refreshError="1"/>
      <sheetData sheetId="233" refreshError="1"/>
      <sheetData sheetId="234"/>
      <sheetData sheetId="235" refreshError="1"/>
      <sheetData sheetId="236" refreshError="1"/>
      <sheetData sheetId="237" refreshError="1"/>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sheetData sheetId="266"/>
      <sheetData sheetId="267"/>
      <sheetData sheetId="268"/>
      <sheetData sheetId="269"/>
      <sheetData sheetId="270"/>
      <sheetData sheetId="271"/>
      <sheetData sheetId="272"/>
      <sheetData sheetId="273"/>
      <sheetData sheetId="274"/>
      <sheetData sheetId="275" refreshError="1"/>
      <sheetData sheetId="276"/>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sheetData sheetId="381"/>
      <sheetData sheetId="382"/>
      <sheetData sheetId="383"/>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sheetData sheetId="506"/>
      <sheetData sheetId="507"/>
      <sheetData sheetId="508" refreshError="1"/>
      <sheetData sheetId="509" refreshError="1"/>
      <sheetData sheetId="510" refreshError="1"/>
      <sheetData sheetId="511"/>
      <sheetData sheetId="512"/>
      <sheetData sheetId="513"/>
      <sheetData sheetId="514"/>
      <sheetData sheetId="515"/>
      <sheetData sheetId="516"/>
      <sheetData sheetId="517"/>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일위대가(여기까지)"/>
      <sheetName val="일위대가표"/>
      <sheetName val="신품"/>
      <sheetName val="직영"/>
      <sheetName val="품셈"/>
      <sheetName val="품"/>
    </sheetNames>
    <sheetDataSet>
      <sheetData sheetId="0"/>
      <sheetData sheetId="1"/>
      <sheetData sheetId="2"/>
      <sheetData sheetId="3"/>
      <sheetData sheetId="4" refreshError="1"/>
      <sheetData sheetId="5"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조사 "/>
      <sheetName val="대가 "/>
      <sheetName val="대비"/>
      <sheetName val="단-원산"/>
      <sheetName val="단-천우"/>
      <sheetName val="단-조은"/>
      <sheetName val="내역서"/>
      <sheetName val="갑지"/>
      <sheetName val="타-천우"/>
      <sheetName val="타-조은"/>
      <sheetName val="산-기계"/>
      <sheetName val="산-전기"/>
      <sheetName val="겉지"/>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사원가"/>
      <sheetName val="내역서집계표"/>
      <sheetName val="내역서99-4"/>
      <sheetName val="일위대가집계표"/>
      <sheetName val="정부노임단가"/>
      <sheetName val="단가조사서"/>
      <sheetName val="중기산출근거"/>
      <sheetName val="중기집계표"/>
      <sheetName val="중기계산"/>
      <sheetName val="주입율"/>
      <sheetName val="토공일위"/>
      <sheetName val="공통일위"/>
      <sheetName val="LW일위"/>
      <sheetName val="토공-토사"/>
      <sheetName val="풍화암굴착및상차"/>
      <sheetName val="토사운반및사토장정리"/>
      <sheetName val="풍화암운반및사토장정리"/>
      <sheetName val="가시-토사천공"/>
      <sheetName val="가시-풍화암천공"/>
      <sheetName val="가시-연암천공"/>
      <sheetName val="가시-파일박기(디젤햄머)"/>
      <sheetName val="가시-파일뽑기(진동햄머)"/>
      <sheetName val="가시-띠장설치및철거"/>
      <sheetName val="케이싱설치"/>
      <sheetName val="가시-토류판설치-버팀보"/>
      <sheetName val="가시-버팀보3"/>
      <sheetName val="가시-버팀보9"/>
      <sheetName val="어스앵카-천공(토사)"/>
      <sheetName val="어스앵카-천공(풍화암)"/>
      <sheetName val="어스앵카-천공(연암)"/>
      <sheetName val="어스앵커-pc강선"/>
      <sheetName val="어스앵커-그라우팅"/>
      <sheetName val="어스앵커-pc콘"/>
      <sheetName val="이토상차및운반"/>
      <sheetName val="SCW-파일건입(디젤햄머)"/>
      <sheetName val="RCD-STRAND PILE 압입및굴착"/>
      <sheetName val="부대공-강재운반1"/>
      <sheetName val="철근운반"/>
      <sheetName val="부대공-시멘트운반"/>
      <sheetName val="혼합골재포설및다짐"/>
      <sheetName val="노체다짐"/>
      <sheetName val="노상다짐"/>
      <sheetName val="보조기층포설"/>
      <sheetName val="아스콘기층포장"/>
      <sheetName val="아스콘표층포장"/>
      <sheetName val="프라임코팅포설"/>
      <sheetName val="텍코팅포설"/>
      <sheetName val="24"/>
    </sheetNames>
    <sheetDataSet>
      <sheetData sheetId="0"/>
      <sheetData sheetId="1"/>
      <sheetData sheetId="2"/>
      <sheetData sheetId="3"/>
      <sheetData sheetId="4">
        <row r="5">
          <cell r="D5" t="str">
            <v>(발표일:99.1.1)</v>
          </cell>
          <cell r="E5" t="str">
            <v>(발표일:98.9.1)</v>
          </cell>
          <cell r="F5" t="str">
            <v>(발표일:98.1.1)</v>
          </cell>
        </row>
        <row r="6">
          <cell r="A6" t="str">
            <v>L001</v>
          </cell>
          <cell r="B6" t="str">
            <v>갱    부</v>
          </cell>
          <cell r="C6" t="str">
            <v>인</v>
          </cell>
          <cell r="D6">
            <v>46995</v>
          </cell>
          <cell r="E6">
            <v>50308</v>
          </cell>
          <cell r="F6">
            <v>56352</v>
          </cell>
        </row>
        <row r="7">
          <cell r="A7" t="str">
            <v>L002</v>
          </cell>
          <cell r="B7" t="str">
            <v>도 목 수</v>
          </cell>
          <cell r="C7" t="str">
            <v>인</v>
          </cell>
          <cell r="D7">
            <v>0</v>
          </cell>
          <cell r="E7">
            <v>0</v>
          </cell>
          <cell r="F7">
            <v>81068</v>
          </cell>
        </row>
        <row r="8">
          <cell r="A8" t="str">
            <v>L003</v>
          </cell>
          <cell r="B8" t="str">
            <v>건축목공</v>
          </cell>
          <cell r="C8" t="str">
            <v>인</v>
          </cell>
          <cell r="D8">
            <v>62310</v>
          </cell>
          <cell r="E8">
            <v>65713</v>
          </cell>
          <cell r="F8">
            <v>71803</v>
          </cell>
        </row>
        <row r="9">
          <cell r="A9" t="str">
            <v>L004</v>
          </cell>
          <cell r="B9" t="str">
            <v>형틀목공</v>
          </cell>
          <cell r="C9" t="str">
            <v>인</v>
          </cell>
          <cell r="D9">
            <v>62603</v>
          </cell>
          <cell r="E9">
            <v>65381</v>
          </cell>
          <cell r="F9">
            <v>75306</v>
          </cell>
        </row>
        <row r="10">
          <cell r="A10" t="str">
            <v>L005</v>
          </cell>
          <cell r="B10" t="str">
            <v>창호목공</v>
          </cell>
          <cell r="C10" t="str">
            <v>인</v>
          </cell>
          <cell r="D10">
            <v>56563</v>
          </cell>
          <cell r="E10">
            <v>61043</v>
          </cell>
          <cell r="F10">
            <v>66162</v>
          </cell>
        </row>
        <row r="11">
          <cell r="A11" t="str">
            <v>L006</v>
          </cell>
          <cell r="B11" t="str">
            <v>철 골 공</v>
          </cell>
          <cell r="C11" t="str">
            <v>인</v>
          </cell>
          <cell r="D11">
            <v>60500</v>
          </cell>
          <cell r="E11">
            <v>64796</v>
          </cell>
          <cell r="F11">
            <v>73514</v>
          </cell>
        </row>
        <row r="12">
          <cell r="A12" t="str">
            <v>L007</v>
          </cell>
          <cell r="B12" t="str">
            <v>철    공</v>
          </cell>
          <cell r="C12" t="str">
            <v>인</v>
          </cell>
          <cell r="D12">
            <v>59797</v>
          </cell>
          <cell r="E12">
            <v>59917</v>
          </cell>
          <cell r="F12">
            <v>72430</v>
          </cell>
        </row>
        <row r="13">
          <cell r="A13" t="str">
            <v>L008</v>
          </cell>
          <cell r="B13" t="str">
            <v>철 근 공</v>
          </cell>
          <cell r="C13" t="str">
            <v>인</v>
          </cell>
          <cell r="D13">
            <v>65147</v>
          </cell>
          <cell r="E13">
            <v>66944</v>
          </cell>
          <cell r="F13">
            <v>77839</v>
          </cell>
        </row>
        <row r="14">
          <cell r="A14" t="str">
            <v>L009</v>
          </cell>
          <cell r="B14" t="str">
            <v>철 판 공</v>
          </cell>
          <cell r="C14" t="str">
            <v>인</v>
          </cell>
          <cell r="D14">
            <v>61774</v>
          </cell>
          <cell r="E14">
            <v>68465</v>
          </cell>
          <cell r="F14">
            <v>73217</v>
          </cell>
        </row>
        <row r="15">
          <cell r="A15" t="str">
            <v>L010</v>
          </cell>
          <cell r="B15" t="str">
            <v>셧 터 공</v>
          </cell>
          <cell r="C15" t="str">
            <v>인</v>
          </cell>
          <cell r="D15">
            <v>55318</v>
          </cell>
          <cell r="E15">
            <v>58035</v>
          </cell>
          <cell r="F15">
            <v>64659</v>
          </cell>
        </row>
        <row r="16">
          <cell r="A16" t="str">
            <v>L011</v>
          </cell>
          <cell r="B16" t="str">
            <v>샷 시 공</v>
          </cell>
          <cell r="C16" t="str">
            <v>인</v>
          </cell>
          <cell r="D16">
            <v>55318</v>
          </cell>
          <cell r="E16">
            <v>58035</v>
          </cell>
          <cell r="F16">
            <v>65647</v>
          </cell>
        </row>
        <row r="17">
          <cell r="A17" t="str">
            <v>L012</v>
          </cell>
          <cell r="B17" t="str">
            <v>절 단 공</v>
          </cell>
          <cell r="C17" t="str">
            <v>인</v>
          </cell>
          <cell r="D17">
            <v>59642</v>
          </cell>
          <cell r="E17">
            <v>67321</v>
          </cell>
          <cell r="F17">
            <v>65881</v>
          </cell>
        </row>
        <row r="18">
          <cell r="A18" t="str">
            <v>L013</v>
          </cell>
          <cell r="B18" t="str">
            <v>석    공</v>
          </cell>
          <cell r="C18" t="str">
            <v>인</v>
          </cell>
          <cell r="D18">
            <v>69257</v>
          </cell>
          <cell r="E18">
            <v>67292</v>
          </cell>
          <cell r="F18">
            <v>77005</v>
          </cell>
        </row>
        <row r="19">
          <cell r="A19" t="str">
            <v>L014</v>
          </cell>
          <cell r="B19" t="str">
            <v>특수비계공(15M이상)</v>
          </cell>
          <cell r="C19" t="str">
            <v>인</v>
          </cell>
          <cell r="D19">
            <v>78766</v>
          </cell>
          <cell r="E19">
            <v>75380</v>
          </cell>
          <cell r="F19">
            <v>85884</v>
          </cell>
        </row>
        <row r="20">
          <cell r="A20" t="str">
            <v>L015</v>
          </cell>
          <cell r="B20" t="str">
            <v>비 계 공</v>
          </cell>
          <cell r="C20" t="str">
            <v>인</v>
          </cell>
          <cell r="D20">
            <v>66531</v>
          </cell>
          <cell r="E20">
            <v>69324</v>
          </cell>
          <cell r="F20">
            <v>79467</v>
          </cell>
        </row>
        <row r="21">
          <cell r="A21" t="str">
            <v>L016</v>
          </cell>
          <cell r="B21" t="str">
            <v>동 발 공(터 널)</v>
          </cell>
          <cell r="C21" t="str">
            <v>인</v>
          </cell>
          <cell r="D21">
            <v>61285</v>
          </cell>
          <cell r="E21">
            <v>59691</v>
          </cell>
          <cell r="F21">
            <v>65485</v>
          </cell>
        </row>
        <row r="22">
          <cell r="A22" t="str">
            <v>L017</v>
          </cell>
          <cell r="B22" t="str">
            <v>조 적 공</v>
          </cell>
          <cell r="C22" t="str">
            <v>인</v>
          </cell>
          <cell r="D22">
            <v>58512</v>
          </cell>
          <cell r="E22">
            <v>58379</v>
          </cell>
          <cell r="F22">
            <v>67986</v>
          </cell>
        </row>
        <row r="23">
          <cell r="A23" t="str">
            <v>L018</v>
          </cell>
          <cell r="B23" t="str">
            <v>벽돌(블럭)제작공</v>
          </cell>
          <cell r="C23" t="str">
            <v>인</v>
          </cell>
          <cell r="D23">
            <v>56942</v>
          </cell>
          <cell r="E23">
            <v>57334</v>
          </cell>
          <cell r="F23">
            <v>61291</v>
          </cell>
        </row>
        <row r="24">
          <cell r="A24" t="str">
            <v>L019</v>
          </cell>
          <cell r="B24" t="str">
            <v>연 돌 공</v>
          </cell>
          <cell r="C24" t="str">
            <v>인</v>
          </cell>
          <cell r="D24">
            <v>58512</v>
          </cell>
          <cell r="E24">
            <v>58379</v>
          </cell>
          <cell r="F24">
            <v>72745</v>
          </cell>
        </row>
        <row r="25">
          <cell r="A25" t="str">
            <v>L020</v>
          </cell>
          <cell r="B25" t="str">
            <v>미 장 공</v>
          </cell>
          <cell r="C25" t="str">
            <v>인</v>
          </cell>
          <cell r="D25">
            <v>59451</v>
          </cell>
          <cell r="E25">
            <v>61569</v>
          </cell>
          <cell r="F25">
            <v>71283</v>
          </cell>
        </row>
        <row r="26">
          <cell r="A26" t="str">
            <v>L021</v>
          </cell>
          <cell r="B26" t="str">
            <v>방 수 공</v>
          </cell>
          <cell r="C26" t="str">
            <v>인</v>
          </cell>
          <cell r="D26">
            <v>50866</v>
          </cell>
          <cell r="E26">
            <v>51640</v>
          </cell>
          <cell r="F26">
            <v>57701</v>
          </cell>
        </row>
        <row r="27">
          <cell r="A27" t="str">
            <v>L022</v>
          </cell>
          <cell r="B27" t="str">
            <v>타 일 공</v>
          </cell>
          <cell r="C27" t="str">
            <v>인</v>
          </cell>
          <cell r="D27">
            <v>58994</v>
          </cell>
          <cell r="E27">
            <v>60706</v>
          </cell>
          <cell r="F27">
            <v>68147</v>
          </cell>
        </row>
        <row r="28">
          <cell r="A28" t="str">
            <v>L023</v>
          </cell>
          <cell r="B28" t="str">
            <v>줄 눈 공</v>
          </cell>
          <cell r="C28" t="str">
            <v>인</v>
          </cell>
          <cell r="D28">
            <v>58172</v>
          </cell>
          <cell r="E28">
            <v>55387</v>
          </cell>
          <cell r="F28">
            <v>63589</v>
          </cell>
        </row>
        <row r="29">
          <cell r="A29" t="str">
            <v>L024</v>
          </cell>
          <cell r="B29" t="str">
            <v>연 마 공</v>
          </cell>
          <cell r="C29" t="str">
            <v>인</v>
          </cell>
          <cell r="D29">
            <v>56709</v>
          </cell>
          <cell r="E29">
            <v>54957</v>
          </cell>
          <cell r="F29">
            <v>67289</v>
          </cell>
        </row>
        <row r="30">
          <cell r="A30" t="str">
            <v>L025</v>
          </cell>
          <cell r="B30" t="str">
            <v>콘크리트공</v>
          </cell>
          <cell r="C30" t="str">
            <v>인</v>
          </cell>
          <cell r="D30">
            <v>60596</v>
          </cell>
          <cell r="E30">
            <v>63605</v>
          </cell>
          <cell r="F30">
            <v>71184</v>
          </cell>
        </row>
        <row r="31">
          <cell r="A31" t="str">
            <v>L026</v>
          </cell>
          <cell r="B31" t="str">
            <v>바이브레타공</v>
          </cell>
          <cell r="C31" t="str">
            <v>인</v>
          </cell>
          <cell r="D31">
            <v>60596</v>
          </cell>
          <cell r="E31">
            <v>63605</v>
          </cell>
          <cell r="F31">
            <v>69081</v>
          </cell>
        </row>
        <row r="32">
          <cell r="A32" t="str">
            <v>L027</v>
          </cell>
          <cell r="B32" t="str">
            <v>보일러공</v>
          </cell>
          <cell r="C32" t="str">
            <v>인</v>
          </cell>
          <cell r="D32">
            <v>48190</v>
          </cell>
          <cell r="E32">
            <v>52463</v>
          </cell>
          <cell r="F32">
            <v>56787</v>
          </cell>
        </row>
        <row r="33">
          <cell r="A33" t="str">
            <v>L028</v>
          </cell>
          <cell r="B33" t="str">
            <v>배 관 공</v>
          </cell>
          <cell r="C33" t="str">
            <v>인</v>
          </cell>
          <cell r="D33">
            <v>48833</v>
          </cell>
          <cell r="E33">
            <v>52004</v>
          </cell>
          <cell r="F33">
            <v>58907</v>
          </cell>
        </row>
        <row r="34">
          <cell r="A34" t="str">
            <v>L029</v>
          </cell>
          <cell r="B34" t="str">
            <v>온 돌 공</v>
          </cell>
          <cell r="C34" t="str">
            <v>인</v>
          </cell>
          <cell r="D34">
            <v>59451</v>
          </cell>
          <cell r="E34">
            <v>61569</v>
          </cell>
          <cell r="F34">
            <v>54720</v>
          </cell>
        </row>
        <row r="35">
          <cell r="A35" t="str">
            <v>L030</v>
          </cell>
          <cell r="B35" t="str">
            <v>위 생 공</v>
          </cell>
          <cell r="C35" t="str">
            <v>인</v>
          </cell>
          <cell r="D35">
            <v>48855</v>
          </cell>
          <cell r="E35">
            <v>51145</v>
          </cell>
          <cell r="F35">
            <v>59212</v>
          </cell>
        </row>
        <row r="36">
          <cell r="A36" t="str">
            <v>L031</v>
          </cell>
          <cell r="B36" t="str">
            <v>보 온 공</v>
          </cell>
          <cell r="C36" t="str">
            <v>인</v>
          </cell>
          <cell r="D36">
            <v>49987</v>
          </cell>
          <cell r="E36">
            <v>54125</v>
          </cell>
          <cell r="F36">
            <v>63143</v>
          </cell>
        </row>
        <row r="37">
          <cell r="A37" t="str">
            <v>L032</v>
          </cell>
          <cell r="B37" t="str">
            <v>도 장 공</v>
          </cell>
          <cell r="C37" t="str">
            <v>인</v>
          </cell>
          <cell r="D37">
            <v>52915</v>
          </cell>
          <cell r="E37">
            <v>55640</v>
          </cell>
          <cell r="F37">
            <v>63038</v>
          </cell>
        </row>
        <row r="38">
          <cell r="A38" t="str">
            <v>L033</v>
          </cell>
          <cell r="B38" t="str">
            <v>내 장 공</v>
          </cell>
          <cell r="C38" t="str">
            <v>인</v>
          </cell>
          <cell r="D38">
            <v>58768</v>
          </cell>
          <cell r="E38">
            <v>59767</v>
          </cell>
          <cell r="F38">
            <v>72244</v>
          </cell>
        </row>
        <row r="39">
          <cell r="A39" t="str">
            <v>L034</v>
          </cell>
          <cell r="B39" t="str">
            <v>도 배 공</v>
          </cell>
          <cell r="C39" t="str">
            <v>인</v>
          </cell>
          <cell r="D39">
            <v>51632</v>
          </cell>
          <cell r="E39">
            <v>51201</v>
          </cell>
          <cell r="F39">
            <v>58443</v>
          </cell>
        </row>
        <row r="40">
          <cell r="A40" t="str">
            <v>L035</v>
          </cell>
          <cell r="B40" t="str">
            <v>아스타일공</v>
          </cell>
          <cell r="C40" t="str">
            <v>인</v>
          </cell>
          <cell r="D40">
            <v>58994</v>
          </cell>
          <cell r="E40">
            <v>60706</v>
          </cell>
          <cell r="F40">
            <v>71686</v>
          </cell>
        </row>
        <row r="41">
          <cell r="A41" t="str">
            <v>L036</v>
          </cell>
          <cell r="B41" t="str">
            <v>기 와 공</v>
          </cell>
          <cell r="C41" t="str">
            <v>인</v>
          </cell>
          <cell r="D41">
            <v>68363</v>
          </cell>
          <cell r="E41">
            <v>64891</v>
          </cell>
          <cell r="F41">
            <v>69476</v>
          </cell>
        </row>
        <row r="42">
          <cell r="A42" t="str">
            <v>L037</v>
          </cell>
          <cell r="B42" t="str">
            <v>슬레이트공</v>
          </cell>
          <cell r="C42" t="str">
            <v>인</v>
          </cell>
          <cell r="D42">
            <v>68363</v>
          </cell>
          <cell r="E42">
            <v>64891</v>
          </cell>
          <cell r="F42">
            <v>72727</v>
          </cell>
        </row>
        <row r="43">
          <cell r="A43" t="str">
            <v>L038</v>
          </cell>
          <cell r="B43" t="str">
            <v>화약취급공</v>
          </cell>
          <cell r="C43" t="str">
            <v>인</v>
          </cell>
          <cell r="D43">
            <v>67520</v>
          </cell>
          <cell r="E43">
            <v>60578</v>
          </cell>
          <cell r="F43">
            <v>69595</v>
          </cell>
        </row>
        <row r="44">
          <cell r="A44" t="str">
            <v>L039</v>
          </cell>
          <cell r="B44" t="str">
            <v>착 암 공</v>
          </cell>
          <cell r="C44" t="str">
            <v>인</v>
          </cell>
          <cell r="D44">
            <v>50107</v>
          </cell>
          <cell r="E44">
            <v>54279</v>
          </cell>
          <cell r="F44">
            <v>57292</v>
          </cell>
        </row>
        <row r="45">
          <cell r="A45" t="str">
            <v>L040</v>
          </cell>
          <cell r="B45" t="str">
            <v>보 안 공</v>
          </cell>
          <cell r="C45" t="str">
            <v>인</v>
          </cell>
          <cell r="D45">
            <v>41224</v>
          </cell>
          <cell r="E45">
            <v>44036</v>
          </cell>
          <cell r="F45">
            <v>41290</v>
          </cell>
        </row>
        <row r="46">
          <cell r="A46" t="str">
            <v>L041</v>
          </cell>
          <cell r="B46" t="str">
            <v>포 장 공</v>
          </cell>
          <cell r="C46" t="str">
            <v>인</v>
          </cell>
          <cell r="D46">
            <v>59695</v>
          </cell>
          <cell r="E46">
            <v>56237</v>
          </cell>
          <cell r="F46">
            <v>65494</v>
          </cell>
        </row>
        <row r="47">
          <cell r="A47" t="str">
            <v>L042</v>
          </cell>
          <cell r="B47" t="str">
            <v>포 설 공</v>
          </cell>
          <cell r="C47" t="str">
            <v>인</v>
          </cell>
          <cell r="D47">
            <v>53731</v>
          </cell>
          <cell r="E47">
            <v>54013</v>
          </cell>
          <cell r="F47">
            <v>65082</v>
          </cell>
        </row>
        <row r="48">
          <cell r="A48" t="str">
            <v>L043</v>
          </cell>
          <cell r="B48" t="str">
            <v>궤 도 공</v>
          </cell>
          <cell r="C48" t="str">
            <v>인</v>
          </cell>
          <cell r="D48">
            <v>53629</v>
          </cell>
          <cell r="E48">
            <v>62818</v>
          </cell>
          <cell r="F48">
            <v>60000</v>
          </cell>
        </row>
        <row r="49">
          <cell r="A49" t="str">
            <v>L044</v>
          </cell>
          <cell r="B49" t="str">
            <v>용 접 공(철 도)</v>
          </cell>
          <cell r="C49" t="str">
            <v>인</v>
          </cell>
          <cell r="D49">
            <v>58661</v>
          </cell>
          <cell r="E49">
            <v>55736</v>
          </cell>
          <cell r="F49">
            <v>67201</v>
          </cell>
        </row>
        <row r="50">
          <cell r="A50" t="str">
            <v>L045</v>
          </cell>
          <cell r="B50" t="str">
            <v>잠 수 부</v>
          </cell>
          <cell r="C50" t="str">
            <v>인</v>
          </cell>
          <cell r="D50">
            <v>87712</v>
          </cell>
          <cell r="E50">
            <v>73901</v>
          </cell>
          <cell r="F50">
            <v>81832</v>
          </cell>
        </row>
        <row r="51">
          <cell r="A51" t="str">
            <v>L046</v>
          </cell>
          <cell r="B51" t="str">
            <v>잠 함 공</v>
          </cell>
          <cell r="C51" t="str">
            <v>인</v>
          </cell>
          <cell r="D51">
            <v>0</v>
          </cell>
          <cell r="E51">
            <v>0</v>
          </cell>
          <cell r="F51">
            <v>0</v>
          </cell>
        </row>
        <row r="52">
          <cell r="A52" t="str">
            <v>L047</v>
          </cell>
          <cell r="B52" t="str">
            <v>보 링 공</v>
          </cell>
          <cell r="C52" t="str">
            <v>인</v>
          </cell>
          <cell r="D52">
            <v>50288</v>
          </cell>
          <cell r="E52">
            <v>53721</v>
          </cell>
          <cell r="F52">
            <v>58626</v>
          </cell>
        </row>
        <row r="53">
          <cell r="A53" t="str">
            <v>L049</v>
          </cell>
          <cell r="B53" t="str">
            <v>영림기사</v>
          </cell>
          <cell r="C53" t="str">
            <v>인</v>
          </cell>
          <cell r="D53">
            <v>0</v>
          </cell>
          <cell r="E53">
            <v>0</v>
          </cell>
          <cell r="F53">
            <v>72675</v>
          </cell>
        </row>
        <row r="54">
          <cell r="A54" t="str">
            <v>L050</v>
          </cell>
          <cell r="B54" t="str">
            <v>조 경 공</v>
          </cell>
          <cell r="C54" t="str">
            <v>인</v>
          </cell>
          <cell r="D54">
            <v>50250</v>
          </cell>
          <cell r="E54">
            <v>50321</v>
          </cell>
          <cell r="F54">
            <v>60207</v>
          </cell>
        </row>
        <row r="55">
          <cell r="A55" t="str">
            <v>L051</v>
          </cell>
          <cell r="B55" t="str">
            <v>벌 목 부</v>
          </cell>
          <cell r="C55" t="str">
            <v>인</v>
          </cell>
          <cell r="D55">
            <v>57718</v>
          </cell>
          <cell r="E55">
            <v>64902</v>
          </cell>
          <cell r="F55">
            <v>66433</v>
          </cell>
        </row>
        <row r="56">
          <cell r="A56" t="str">
            <v>L052</v>
          </cell>
          <cell r="B56" t="str">
            <v>조림인부</v>
          </cell>
          <cell r="C56" t="str">
            <v>인</v>
          </cell>
          <cell r="D56">
            <v>43854</v>
          </cell>
          <cell r="E56">
            <v>32014</v>
          </cell>
          <cell r="F56">
            <v>53688</v>
          </cell>
        </row>
        <row r="57">
          <cell r="A57" t="str">
            <v>L053</v>
          </cell>
          <cell r="B57" t="str">
            <v>플랜트 기계설치공</v>
          </cell>
          <cell r="C57" t="str">
            <v>인</v>
          </cell>
          <cell r="D57">
            <v>59903</v>
          </cell>
          <cell r="E57">
            <v>61521</v>
          </cell>
          <cell r="F57">
            <v>80805</v>
          </cell>
        </row>
        <row r="58">
          <cell r="A58" t="str">
            <v>L054</v>
          </cell>
          <cell r="B58" t="str">
            <v>플랜트 용접공</v>
          </cell>
          <cell r="C58" t="str">
            <v>인</v>
          </cell>
          <cell r="D58">
            <v>63349</v>
          </cell>
          <cell r="E58">
            <v>69101</v>
          </cell>
          <cell r="F58">
            <v>95379</v>
          </cell>
        </row>
        <row r="59">
          <cell r="A59" t="str">
            <v>L055</v>
          </cell>
          <cell r="B59" t="str">
            <v>플랜트 배관공</v>
          </cell>
          <cell r="C59" t="str">
            <v>인</v>
          </cell>
          <cell r="D59">
            <v>66377</v>
          </cell>
          <cell r="E59">
            <v>76135</v>
          </cell>
          <cell r="F59">
            <v>97219</v>
          </cell>
        </row>
        <row r="60">
          <cell r="A60" t="str">
            <v>L056</v>
          </cell>
          <cell r="B60" t="str">
            <v>플랜트 제관공</v>
          </cell>
          <cell r="C60" t="str">
            <v>인</v>
          </cell>
          <cell r="D60">
            <v>54813</v>
          </cell>
          <cell r="E60">
            <v>60834</v>
          </cell>
          <cell r="F60">
            <v>81966</v>
          </cell>
        </row>
        <row r="61">
          <cell r="A61" t="str">
            <v>L057</v>
          </cell>
          <cell r="B61" t="str">
            <v>시공측량사</v>
          </cell>
          <cell r="C61" t="str">
            <v>인</v>
          </cell>
          <cell r="D61">
            <v>44848</v>
          </cell>
          <cell r="E61">
            <v>47571</v>
          </cell>
          <cell r="F61">
            <v>58506</v>
          </cell>
        </row>
        <row r="62">
          <cell r="A62" t="str">
            <v>L058</v>
          </cell>
          <cell r="B62" t="str">
            <v>시공측량사조수</v>
          </cell>
          <cell r="C62" t="str">
            <v>인</v>
          </cell>
          <cell r="D62">
            <v>33985</v>
          </cell>
          <cell r="E62">
            <v>32619</v>
          </cell>
          <cell r="F62">
            <v>38777</v>
          </cell>
        </row>
        <row r="63">
          <cell r="A63" t="str">
            <v>L059</v>
          </cell>
          <cell r="B63" t="str">
            <v>측    부</v>
          </cell>
          <cell r="C63" t="str">
            <v>인</v>
          </cell>
          <cell r="D63">
            <v>26699</v>
          </cell>
          <cell r="E63">
            <v>32690</v>
          </cell>
          <cell r="F63">
            <v>32725</v>
          </cell>
        </row>
        <row r="64">
          <cell r="A64" t="str">
            <v>L060</v>
          </cell>
          <cell r="B64" t="str">
            <v>검 조 부</v>
          </cell>
          <cell r="C64" t="str">
            <v>인</v>
          </cell>
          <cell r="D64">
            <v>33755</v>
          </cell>
          <cell r="E64">
            <v>34098</v>
          </cell>
          <cell r="F64">
            <v>32800</v>
          </cell>
        </row>
        <row r="65">
          <cell r="A65" t="str">
            <v>L061</v>
          </cell>
          <cell r="B65" t="str">
            <v>송전전공</v>
          </cell>
          <cell r="C65" t="str">
            <v>인</v>
          </cell>
          <cell r="D65">
            <v>197482</v>
          </cell>
          <cell r="E65">
            <v>188956</v>
          </cell>
          <cell r="F65">
            <v>234733</v>
          </cell>
        </row>
        <row r="66">
          <cell r="A66" t="str">
            <v>L062</v>
          </cell>
          <cell r="B66" t="str">
            <v>배전전공</v>
          </cell>
          <cell r="C66" t="str">
            <v>인</v>
          </cell>
          <cell r="D66">
            <v>176615</v>
          </cell>
          <cell r="E66">
            <v>164094</v>
          </cell>
          <cell r="F66">
            <v>192602</v>
          </cell>
        </row>
        <row r="67">
          <cell r="A67" t="str">
            <v>L063</v>
          </cell>
          <cell r="B67" t="str">
            <v>플랜트 전공</v>
          </cell>
          <cell r="C67" t="str">
            <v>인</v>
          </cell>
          <cell r="D67">
            <v>52369</v>
          </cell>
          <cell r="E67">
            <v>54503</v>
          </cell>
          <cell r="F67">
            <v>64285</v>
          </cell>
        </row>
        <row r="68">
          <cell r="A68" t="str">
            <v>L064</v>
          </cell>
          <cell r="B68" t="str">
            <v>내선전공</v>
          </cell>
          <cell r="C68" t="str">
            <v>인</v>
          </cell>
          <cell r="D68">
            <v>47911</v>
          </cell>
          <cell r="E68">
            <v>51021</v>
          </cell>
          <cell r="F68">
            <v>57286</v>
          </cell>
        </row>
        <row r="69">
          <cell r="A69" t="str">
            <v>L065</v>
          </cell>
          <cell r="B69" t="str">
            <v>특별고압케이블전공</v>
          </cell>
          <cell r="C69" t="str">
            <v>인</v>
          </cell>
          <cell r="D69">
            <v>97565</v>
          </cell>
          <cell r="E69">
            <v>102881</v>
          </cell>
          <cell r="F69">
            <v>98463</v>
          </cell>
        </row>
        <row r="70">
          <cell r="A70" t="str">
            <v>L066</v>
          </cell>
          <cell r="B70" t="str">
            <v>고압케이블전공</v>
          </cell>
          <cell r="C70" t="str">
            <v>인</v>
          </cell>
          <cell r="D70">
            <v>66547</v>
          </cell>
          <cell r="E70">
            <v>74151</v>
          </cell>
          <cell r="F70">
            <v>74584</v>
          </cell>
        </row>
        <row r="71">
          <cell r="A71" t="str">
            <v>L067</v>
          </cell>
          <cell r="B71" t="str">
            <v>저압케이블전공</v>
          </cell>
          <cell r="C71" t="str">
            <v>인</v>
          </cell>
          <cell r="D71">
            <v>59146</v>
          </cell>
          <cell r="E71">
            <v>55486</v>
          </cell>
          <cell r="F71">
            <v>61877</v>
          </cell>
        </row>
        <row r="72">
          <cell r="A72" t="str">
            <v>L068</v>
          </cell>
          <cell r="B72" t="str">
            <v>철도신호공</v>
          </cell>
          <cell r="C72" t="str">
            <v>인</v>
          </cell>
          <cell r="D72">
            <v>79766</v>
          </cell>
          <cell r="E72">
            <v>73483</v>
          </cell>
          <cell r="F72">
            <v>88167</v>
          </cell>
        </row>
        <row r="73">
          <cell r="A73" t="str">
            <v>L069</v>
          </cell>
          <cell r="B73" t="str">
            <v>계 장 공</v>
          </cell>
          <cell r="C73" t="str">
            <v>인</v>
          </cell>
          <cell r="D73">
            <v>50009</v>
          </cell>
          <cell r="E73">
            <v>57587</v>
          </cell>
          <cell r="F73">
            <v>60822</v>
          </cell>
        </row>
        <row r="74">
          <cell r="A74" t="str">
            <v>L070</v>
          </cell>
          <cell r="B74" t="str">
            <v>전기공사기사 1급</v>
          </cell>
          <cell r="C74" t="str">
            <v>인</v>
          </cell>
          <cell r="D74">
            <v>0</v>
          </cell>
          <cell r="E74">
            <v>0</v>
          </cell>
          <cell r="F74">
            <v>64241</v>
          </cell>
        </row>
        <row r="75">
          <cell r="A75" t="str">
            <v>L071</v>
          </cell>
          <cell r="B75" t="str">
            <v>전기공사기사 2급</v>
          </cell>
          <cell r="C75" t="str">
            <v>인</v>
          </cell>
          <cell r="D75">
            <v>0</v>
          </cell>
          <cell r="E75">
            <v>0</v>
          </cell>
          <cell r="F75">
            <v>55069</v>
          </cell>
        </row>
        <row r="76">
          <cell r="A76" t="str">
            <v>L072</v>
          </cell>
          <cell r="B76" t="str">
            <v>통신외선공</v>
          </cell>
          <cell r="C76" t="str">
            <v>인</v>
          </cell>
          <cell r="D76">
            <v>73980</v>
          </cell>
          <cell r="E76">
            <v>77946</v>
          </cell>
          <cell r="F76">
            <v>89013</v>
          </cell>
        </row>
        <row r="77">
          <cell r="A77" t="str">
            <v>L073</v>
          </cell>
          <cell r="B77" t="str">
            <v>통신설비공</v>
          </cell>
          <cell r="C77" t="str">
            <v>인</v>
          </cell>
          <cell r="D77">
            <v>64758</v>
          </cell>
          <cell r="E77">
            <v>66296</v>
          </cell>
          <cell r="F77">
            <v>76852</v>
          </cell>
        </row>
        <row r="78">
          <cell r="A78" t="str">
            <v>L074</v>
          </cell>
          <cell r="B78" t="str">
            <v>통신내선공</v>
          </cell>
          <cell r="C78" t="str">
            <v>인</v>
          </cell>
          <cell r="D78">
            <v>60168</v>
          </cell>
          <cell r="E78">
            <v>63738</v>
          </cell>
          <cell r="F78">
            <v>72591</v>
          </cell>
        </row>
        <row r="79">
          <cell r="A79" t="str">
            <v>L075</v>
          </cell>
          <cell r="B79" t="str">
            <v>통신케이블공</v>
          </cell>
          <cell r="C79" t="str">
            <v>인</v>
          </cell>
          <cell r="D79">
            <v>75788</v>
          </cell>
          <cell r="E79">
            <v>80042</v>
          </cell>
          <cell r="F79">
            <v>90455</v>
          </cell>
        </row>
        <row r="80">
          <cell r="A80" t="str">
            <v>L076</v>
          </cell>
          <cell r="B80" t="str">
            <v>무선안테나공</v>
          </cell>
          <cell r="C80" t="str">
            <v>인</v>
          </cell>
          <cell r="D80">
            <v>91475</v>
          </cell>
          <cell r="E80">
            <v>97216</v>
          </cell>
          <cell r="F80">
            <v>110956</v>
          </cell>
        </row>
        <row r="81">
          <cell r="A81" t="str">
            <v>L077</v>
          </cell>
          <cell r="B81" t="str">
            <v>통신기사 1급</v>
          </cell>
          <cell r="C81" t="str">
            <v>인</v>
          </cell>
          <cell r="D81">
            <v>84229</v>
          </cell>
          <cell r="E81">
            <v>87004</v>
          </cell>
          <cell r="F81">
            <v>92723</v>
          </cell>
        </row>
        <row r="82">
          <cell r="A82" t="str">
            <v>L078</v>
          </cell>
          <cell r="B82" t="str">
            <v>통신기사 2급</v>
          </cell>
          <cell r="C82" t="str">
            <v>인</v>
          </cell>
          <cell r="D82">
            <v>79642</v>
          </cell>
          <cell r="E82">
            <v>78519</v>
          </cell>
          <cell r="F82">
            <v>82395</v>
          </cell>
        </row>
        <row r="83">
          <cell r="A83" t="str">
            <v>L079</v>
          </cell>
          <cell r="B83" t="str">
            <v>통신기능사</v>
          </cell>
          <cell r="C83" t="str">
            <v>인</v>
          </cell>
          <cell r="D83">
            <v>67759</v>
          </cell>
          <cell r="E83">
            <v>68332</v>
          </cell>
          <cell r="F83">
            <v>72194</v>
          </cell>
        </row>
        <row r="84">
          <cell r="A84" t="str">
            <v>L080</v>
          </cell>
          <cell r="B84" t="str">
            <v>수작업반장</v>
          </cell>
          <cell r="C84" t="str">
            <v>인</v>
          </cell>
          <cell r="D84">
            <v>57364</v>
          </cell>
          <cell r="E84">
            <v>54191</v>
          </cell>
          <cell r="F84">
            <v>74369</v>
          </cell>
        </row>
        <row r="85">
          <cell r="A85" t="str">
            <v>L081</v>
          </cell>
          <cell r="B85" t="str">
            <v>작업반장</v>
          </cell>
          <cell r="C85" t="str">
            <v>인</v>
          </cell>
          <cell r="D85">
            <v>57364</v>
          </cell>
          <cell r="E85">
            <v>54191</v>
          </cell>
          <cell r="F85">
            <v>60326</v>
          </cell>
        </row>
        <row r="86">
          <cell r="A86" t="str">
            <v>L082</v>
          </cell>
          <cell r="B86" t="str">
            <v>목    도</v>
          </cell>
          <cell r="C86" t="str">
            <v>인</v>
          </cell>
          <cell r="D86">
            <v>64408</v>
          </cell>
          <cell r="E86">
            <v>63010</v>
          </cell>
          <cell r="F86">
            <v>64758</v>
          </cell>
        </row>
        <row r="87">
          <cell r="A87" t="str">
            <v>L083</v>
          </cell>
          <cell r="B87" t="str">
            <v>조 력 공</v>
          </cell>
          <cell r="C87" t="str">
            <v>인</v>
          </cell>
          <cell r="D87">
            <v>39371</v>
          </cell>
          <cell r="E87">
            <v>40427</v>
          </cell>
          <cell r="F87">
            <v>48912</v>
          </cell>
        </row>
        <row r="88">
          <cell r="A88" t="str">
            <v>L084</v>
          </cell>
          <cell r="B88" t="str">
            <v>특별인부</v>
          </cell>
          <cell r="C88" t="str">
            <v>인</v>
          </cell>
          <cell r="D88">
            <v>48674</v>
          </cell>
          <cell r="E88">
            <v>49659</v>
          </cell>
          <cell r="F88">
            <v>57379</v>
          </cell>
        </row>
        <row r="89">
          <cell r="A89" t="str">
            <v>L085</v>
          </cell>
          <cell r="B89" t="str">
            <v>보통인부</v>
          </cell>
          <cell r="C89" t="str">
            <v>인</v>
          </cell>
          <cell r="D89">
            <v>33755</v>
          </cell>
          <cell r="E89">
            <v>34098</v>
          </cell>
          <cell r="F89">
            <v>37736</v>
          </cell>
        </row>
        <row r="90">
          <cell r="A90" t="str">
            <v>L086</v>
          </cell>
          <cell r="B90" t="str">
            <v>중기운전기사</v>
          </cell>
          <cell r="C90" t="str">
            <v>인</v>
          </cell>
          <cell r="D90">
            <v>53715</v>
          </cell>
          <cell r="E90">
            <v>52855</v>
          </cell>
          <cell r="F90">
            <v>56951</v>
          </cell>
        </row>
        <row r="91">
          <cell r="A91" t="str">
            <v>L087</v>
          </cell>
          <cell r="B91" t="str">
            <v>운전사(운반차)</v>
          </cell>
          <cell r="C91" t="str">
            <v>인</v>
          </cell>
          <cell r="D91">
            <v>49633</v>
          </cell>
          <cell r="E91">
            <v>53159</v>
          </cell>
          <cell r="F91">
            <v>51077</v>
          </cell>
        </row>
        <row r="92">
          <cell r="A92" t="str">
            <v>L088</v>
          </cell>
          <cell r="B92" t="str">
            <v>운전사(기  계)</v>
          </cell>
          <cell r="C92" t="str">
            <v>인</v>
          </cell>
          <cell r="D92">
            <v>45575</v>
          </cell>
          <cell r="E92">
            <v>45276</v>
          </cell>
          <cell r="F92">
            <v>54325</v>
          </cell>
        </row>
        <row r="93">
          <cell r="A93" t="str">
            <v>L089</v>
          </cell>
          <cell r="B93" t="str">
            <v>중기운전조수</v>
          </cell>
          <cell r="C93" t="str">
            <v>인</v>
          </cell>
          <cell r="D93">
            <v>40706</v>
          </cell>
          <cell r="E93">
            <v>39194</v>
          </cell>
          <cell r="F93">
            <v>42762</v>
          </cell>
        </row>
        <row r="94">
          <cell r="A94" t="str">
            <v>L090</v>
          </cell>
          <cell r="B94" t="str">
            <v>고급선원</v>
          </cell>
          <cell r="C94" t="str">
            <v>인</v>
          </cell>
          <cell r="D94">
            <v>67380</v>
          </cell>
          <cell r="E94">
            <v>63746</v>
          </cell>
          <cell r="F94">
            <v>63950</v>
          </cell>
        </row>
        <row r="95">
          <cell r="A95" t="str">
            <v>L091</v>
          </cell>
          <cell r="B95" t="str">
            <v>보통선원</v>
          </cell>
          <cell r="C95" t="str">
            <v>인</v>
          </cell>
          <cell r="D95">
            <v>52274</v>
          </cell>
          <cell r="E95">
            <v>54986</v>
          </cell>
          <cell r="F95">
            <v>49346</v>
          </cell>
        </row>
        <row r="96">
          <cell r="A96" t="str">
            <v>L092</v>
          </cell>
          <cell r="B96" t="str">
            <v>선    부</v>
          </cell>
          <cell r="C96" t="str">
            <v>인</v>
          </cell>
          <cell r="D96">
            <v>41303</v>
          </cell>
          <cell r="E96">
            <v>45267</v>
          </cell>
          <cell r="F96">
            <v>40088</v>
          </cell>
        </row>
        <row r="97">
          <cell r="A97" t="str">
            <v>L093</v>
          </cell>
          <cell r="B97" t="str">
            <v>준설선선장</v>
          </cell>
          <cell r="C97" t="str">
            <v>인</v>
          </cell>
          <cell r="D97">
            <v>77084</v>
          </cell>
          <cell r="E97">
            <v>77929</v>
          </cell>
          <cell r="F97">
            <v>79532</v>
          </cell>
        </row>
        <row r="98">
          <cell r="A98" t="str">
            <v>L094</v>
          </cell>
          <cell r="B98" t="str">
            <v>준설선기관장</v>
          </cell>
          <cell r="C98" t="str">
            <v>인</v>
          </cell>
          <cell r="D98">
            <v>65732</v>
          </cell>
          <cell r="E98">
            <v>66667</v>
          </cell>
          <cell r="F98">
            <v>70637</v>
          </cell>
        </row>
        <row r="99">
          <cell r="A99" t="str">
            <v>L095</v>
          </cell>
          <cell r="B99" t="str">
            <v>준설선기관사</v>
          </cell>
          <cell r="C99" t="str">
            <v>인</v>
          </cell>
          <cell r="D99">
            <v>62000</v>
          </cell>
          <cell r="E99">
            <v>63333</v>
          </cell>
          <cell r="F99">
            <v>56955</v>
          </cell>
        </row>
        <row r="100">
          <cell r="A100" t="str">
            <v>L096</v>
          </cell>
          <cell r="B100" t="str">
            <v>준설선운전사</v>
          </cell>
          <cell r="C100" t="str">
            <v>인</v>
          </cell>
          <cell r="D100">
            <v>64200</v>
          </cell>
          <cell r="E100">
            <v>58033</v>
          </cell>
          <cell r="F100">
            <v>66688</v>
          </cell>
        </row>
        <row r="101">
          <cell r="A101" t="str">
            <v>L097</v>
          </cell>
          <cell r="B101" t="str">
            <v>준설선전기사</v>
          </cell>
          <cell r="C101" t="str">
            <v>인</v>
          </cell>
          <cell r="D101">
            <v>66400</v>
          </cell>
          <cell r="E101">
            <v>66000</v>
          </cell>
          <cell r="F101">
            <v>63631</v>
          </cell>
        </row>
        <row r="102">
          <cell r="A102" t="str">
            <v>L098</v>
          </cell>
          <cell r="B102" t="str">
            <v>기계설치공</v>
          </cell>
          <cell r="C102" t="str">
            <v>인</v>
          </cell>
          <cell r="D102">
            <v>56925</v>
          </cell>
          <cell r="E102">
            <v>51838</v>
          </cell>
          <cell r="F102">
            <v>67415</v>
          </cell>
        </row>
        <row r="103">
          <cell r="A103" t="str">
            <v>L099</v>
          </cell>
          <cell r="B103" t="str">
            <v>기 계 공</v>
          </cell>
          <cell r="C103" t="str">
            <v>인</v>
          </cell>
          <cell r="D103">
            <v>49611</v>
          </cell>
          <cell r="E103">
            <v>49600</v>
          </cell>
          <cell r="F103">
            <v>58906</v>
          </cell>
        </row>
        <row r="104">
          <cell r="A104" t="str">
            <v>L100</v>
          </cell>
          <cell r="B104" t="str">
            <v>선 반 공</v>
          </cell>
          <cell r="C104" t="str">
            <v>인</v>
          </cell>
          <cell r="D104">
            <v>0</v>
          </cell>
          <cell r="E104">
            <v>0</v>
          </cell>
          <cell r="F104">
            <v>78752</v>
          </cell>
        </row>
        <row r="105">
          <cell r="A105" t="str">
            <v>L101</v>
          </cell>
          <cell r="B105" t="str">
            <v>정 비 공</v>
          </cell>
          <cell r="C105" t="str">
            <v>인</v>
          </cell>
          <cell r="D105">
            <v>0</v>
          </cell>
          <cell r="E105">
            <v>0</v>
          </cell>
          <cell r="F105">
            <v>52502</v>
          </cell>
        </row>
        <row r="106">
          <cell r="A106" t="str">
            <v>L102</v>
          </cell>
          <cell r="B106" t="str">
            <v>벨트콘베어작업공</v>
          </cell>
          <cell r="C106" t="str">
            <v>인</v>
          </cell>
          <cell r="D106">
            <v>0</v>
          </cell>
          <cell r="E106">
            <v>0</v>
          </cell>
          <cell r="F106">
            <v>0</v>
          </cell>
        </row>
        <row r="107">
          <cell r="A107" t="str">
            <v>L103</v>
          </cell>
          <cell r="B107" t="str">
            <v>현 도 사</v>
          </cell>
          <cell r="C107" t="str">
            <v>인</v>
          </cell>
          <cell r="D107">
            <v>66579</v>
          </cell>
          <cell r="E107">
            <v>0</v>
          </cell>
          <cell r="F107">
            <v>0</v>
          </cell>
        </row>
        <row r="108">
          <cell r="A108" t="str">
            <v>L104</v>
          </cell>
          <cell r="B108" t="str">
            <v>제 도 사</v>
          </cell>
          <cell r="C108" t="str">
            <v>인</v>
          </cell>
          <cell r="D108">
            <v>42366</v>
          </cell>
          <cell r="E108">
            <v>52957</v>
          </cell>
          <cell r="F108">
            <v>46978</v>
          </cell>
        </row>
        <row r="109">
          <cell r="A109" t="str">
            <v>L105</v>
          </cell>
          <cell r="B109" t="str">
            <v>시험사 1급</v>
          </cell>
          <cell r="C109" t="str">
            <v>인</v>
          </cell>
          <cell r="D109">
            <v>48017</v>
          </cell>
          <cell r="E109">
            <v>51959</v>
          </cell>
          <cell r="F109">
            <v>47867</v>
          </cell>
        </row>
        <row r="110">
          <cell r="A110" t="str">
            <v>L106</v>
          </cell>
          <cell r="B110" t="str">
            <v>시험사 2급</v>
          </cell>
          <cell r="C110" t="str">
            <v>인</v>
          </cell>
          <cell r="D110">
            <v>36857</v>
          </cell>
          <cell r="E110">
            <v>39935</v>
          </cell>
          <cell r="F110">
            <v>42272</v>
          </cell>
        </row>
        <row r="111">
          <cell r="A111" t="str">
            <v>L107</v>
          </cell>
          <cell r="B111" t="str">
            <v>시험사 3급</v>
          </cell>
          <cell r="C111" t="str">
            <v>인</v>
          </cell>
          <cell r="D111">
            <v>0</v>
          </cell>
          <cell r="E111">
            <v>0</v>
          </cell>
          <cell r="F111">
            <v>36667</v>
          </cell>
        </row>
        <row r="112">
          <cell r="A112" t="str">
            <v>L108</v>
          </cell>
          <cell r="B112" t="str">
            <v>시험사 4급</v>
          </cell>
          <cell r="C112" t="str">
            <v>인</v>
          </cell>
          <cell r="D112">
            <v>0</v>
          </cell>
          <cell r="E112">
            <v>0</v>
          </cell>
          <cell r="F112">
            <v>30223</v>
          </cell>
        </row>
        <row r="113">
          <cell r="A113" t="str">
            <v>L109</v>
          </cell>
          <cell r="B113" t="str">
            <v>시험보조수</v>
          </cell>
          <cell r="C113" t="str">
            <v>인</v>
          </cell>
          <cell r="D113">
            <v>29231</v>
          </cell>
          <cell r="E113">
            <v>31260</v>
          </cell>
          <cell r="F113">
            <v>31003</v>
          </cell>
        </row>
        <row r="114">
          <cell r="A114" t="str">
            <v>L110</v>
          </cell>
          <cell r="B114" t="str">
            <v>안전관리기사 1급</v>
          </cell>
          <cell r="C114" t="str">
            <v>인</v>
          </cell>
          <cell r="D114">
            <v>0</v>
          </cell>
          <cell r="E114">
            <v>0</v>
          </cell>
          <cell r="F114">
            <v>43959</v>
          </cell>
        </row>
        <row r="115">
          <cell r="A115" t="str">
            <v>L111</v>
          </cell>
          <cell r="B115" t="str">
            <v>안전관리기사 2급</v>
          </cell>
          <cell r="C115" t="str">
            <v>인</v>
          </cell>
          <cell r="D115">
            <v>0</v>
          </cell>
          <cell r="E115">
            <v>0</v>
          </cell>
          <cell r="F115">
            <v>38509</v>
          </cell>
        </row>
        <row r="116">
          <cell r="A116" t="str">
            <v>L112</v>
          </cell>
          <cell r="B116" t="str">
            <v>유 리 공</v>
          </cell>
          <cell r="C116" t="str">
            <v>인</v>
          </cell>
          <cell r="D116">
            <v>57574</v>
          </cell>
          <cell r="E116">
            <v>61877</v>
          </cell>
          <cell r="F116">
            <v>63783</v>
          </cell>
        </row>
        <row r="117">
          <cell r="A117" t="str">
            <v>L113</v>
          </cell>
          <cell r="B117" t="str">
            <v>함 석 공</v>
          </cell>
          <cell r="C117" t="str">
            <v>인</v>
          </cell>
          <cell r="D117">
            <v>56248</v>
          </cell>
          <cell r="E117">
            <v>56465</v>
          </cell>
          <cell r="F117">
            <v>68943</v>
          </cell>
        </row>
        <row r="118">
          <cell r="A118" t="str">
            <v>L114</v>
          </cell>
          <cell r="B118" t="str">
            <v>용 접 공(일 반)</v>
          </cell>
          <cell r="C118" t="str">
            <v>인</v>
          </cell>
          <cell r="D118">
            <v>60784</v>
          </cell>
          <cell r="E118">
            <v>61021</v>
          </cell>
          <cell r="F118">
            <v>74016</v>
          </cell>
        </row>
        <row r="119">
          <cell r="A119" t="str">
            <v>L115</v>
          </cell>
          <cell r="B119" t="str">
            <v>리 벳 공</v>
          </cell>
          <cell r="C119" t="str">
            <v>인</v>
          </cell>
          <cell r="D119">
            <v>60500</v>
          </cell>
          <cell r="E119">
            <v>64796</v>
          </cell>
          <cell r="F119">
            <v>71579</v>
          </cell>
        </row>
        <row r="120">
          <cell r="A120" t="str">
            <v>L116</v>
          </cell>
          <cell r="B120" t="str">
            <v>루 핑 공</v>
          </cell>
          <cell r="C120" t="str">
            <v>인</v>
          </cell>
          <cell r="D120">
            <v>50866</v>
          </cell>
          <cell r="E120">
            <v>51640</v>
          </cell>
          <cell r="F120">
            <v>57701</v>
          </cell>
        </row>
        <row r="121">
          <cell r="A121" t="str">
            <v>L117</v>
          </cell>
          <cell r="B121" t="str">
            <v>닥 트 공</v>
          </cell>
          <cell r="C121" t="str">
            <v>인</v>
          </cell>
          <cell r="D121">
            <v>48478</v>
          </cell>
          <cell r="E121">
            <v>52215</v>
          </cell>
          <cell r="F121">
            <v>58041</v>
          </cell>
        </row>
        <row r="122">
          <cell r="A122" t="str">
            <v>L118</v>
          </cell>
          <cell r="B122" t="str">
            <v>대 장 공</v>
          </cell>
          <cell r="C122" t="str">
            <v>인</v>
          </cell>
          <cell r="D122">
            <v>0</v>
          </cell>
          <cell r="E122">
            <v>0</v>
          </cell>
          <cell r="F122">
            <v>0</v>
          </cell>
        </row>
        <row r="123">
          <cell r="A123" t="str">
            <v>L119</v>
          </cell>
          <cell r="B123" t="str">
            <v>할 석 공</v>
          </cell>
          <cell r="C123" t="str">
            <v>인</v>
          </cell>
          <cell r="D123">
            <v>63951</v>
          </cell>
          <cell r="E123">
            <v>63908</v>
          </cell>
          <cell r="F123">
            <v>77728</v>
          </cell>
        </row>
        <row r="124">
          <cell r="A124" t="str">
            <v>L120</v>
          </cell>
          <cell r="B124" t="str">
            <v>제철축로공</v>
          </cell>
          <cell r="C124" t="str">
            <v>인</v>
          </cell>
          <cell r="D124">
            <v>92419</v>
          </cell>
          <cell r="E124">
            <v>93072</v>
          </cell>
          <cell r="F124">
            <v>93345</v>
          </cell>
        </row>
        <row r="125">
          <cell r="A125" t="str">
            <v>L121</v>
          </cell>
          <cell r="B125" t="str">
            <v>양 생 공</v>
          </cell>
          <cell r="C125" t="str">
            <v>인</v>
          </cell>
          <cell r="D125">
            <v>33755</v>
          </cell>
          <cell r="E125">
            <v>34098</v>
          </cell>
          <cell r="F125">
            <v>42244</v>
          </cell>
        </row>
        <row r="126">
          <cell r="A126" t="str">
            <v>L122</v>
          </cell>
          <cell r="B126" t="str">
            <v>계 령 공</v>
          </cell>
          <cell r="C126" t="str">
            <v>인</v>
          </cell>
          <cell r="D126">
            <v>52915</v>
          </cell>
          <cell r="E126">
            <v>55640</v>
          </cell>
          <cell r="F126">
            <v>0</v>
          </cell>
        </row>
        <row r="127">
          <cell r="A127" t="str">
            <v>L123</v>
          </cell>
          <cell r="B127" t="str">
            <v>사 공(배포함)</v>
          </cell>
          <cell r="C127" t="str">
            <v>인</v>
          </cell>
          <cell r="D127">
            <v>0</v>
          </cell>
          <cell r="E127">
            <v>0</v>
          </cell>
          <cell r="F127">
            <v>0</v>
          </cell>
        </row>
        <row r="128">
          <cell r="A128" t="str">
            <v>L124</v>
          </cell>
          <cell r="B128" t="str">
            <v>마 부(우마차포함)</v>
          </cell>
          <cell r="C128" t="str">
            <v>인</v>
          </cell>
          <cell r="D128">
            <v>0</v>
          </cell>
          <cell r="E128">
            <v>0</v>
          </cell>
          <cell r="F128">
            <v>0</v>
          </cell>
        </row>
        <row r="129">
          <cell r="A129" t="str">
            <v>L125</v>
          </cell>
          <cell r="B129" t="str">
            <v>제 재 공</v>
          </cell>
          <cell r="C129" t="str">
            <v>인</v>
          </cell>
          <cell r="D129">
            <v>0</v>
          </cell>
          <cell r="E129">
            <v>0</v>
          </cell>
          <cell r="F129">
            <v>0</v>
          </cell>
        </row>
        <row r="130">
          <cell r="A130" t="str">
            <v>L126</v>
          </cell>
          <cell r="B130" t="str">
            <v>철도궤도공</v>
          </cell>
          <cell r="C130" t="str">
            <v>인</v>
          </cell>
          <cell r="D130">
            <v>53629</v>
          </cell>
          <cell r="E130">
            <v>62818</v>
          </cell>
          <cell r="F130">
            <v>65636</v>
          </cell>
        </row>
        <row r="131">
          <cell r="A131" t="str">
            <v>L127</v>
          </cell>
          <cell r="B131" t="str">
            <v>지적기사 1급</v>
          </cell>
          <cell r="C131" t="str">
            <v>인</v>
          </cell>
          <cell r="D131">
            <v>91687</v>
          </cell>
          <cell r="E131">
            <v>93295</v>
          </cell>
          <cell r="F131">
            <v>93540</v>
          </cell>
        </row>
        <row r="132">
          <cell r="A132" t="str">
            <v>L128</v>
          </cell>
          <cell r="B132" t="str">
            <v>지적기사 2급</v>
          </cell>
          <cell r="C132" t="str">
            <v>인</v>
          </cell>
          <cell r="D132">
            <v>69173</v>
          </cell>
          <cell r="E132">
            <v>72840</v>
          </cell>
          <cell r="F132">
            <v>72183</v>
          </cell>
        </row>
        <row r="133">
          <cell r="A133" t="str">
            <v>L129</v>
          </cell>
          <cell r="B133" t="str">
            <v>지적기능사 1급</v>
          </cell>
          <cell r="C133" t="str">
            <v>인</v>
          </cell>
          <cell r="D133">
            <v>48878</v>
          </cell>
          <cell r="E133">
            <v>50316</v>
          </cell>
          <cell r="F133">
            <v>53062</v>
          </cell>
        </row>
        <row r="134">
          <cell r="A134" t="str">
            <v>L130</v>
          </cell>
          <cell r="B134" t="str">
            <v>지적기능사 2급</v>
          </cell>
          <cell r="C134" t="str">
            <v>인</v>
          </cell>
          <cell r="D134">
            <v>35131</v>
          </cell>
          <cell r="E134">
            <v>34731</v>
          </cell>
          <cell r="F134">
            <v>32715</v>
          </cell>
        </row>
        <row r="135">
          <cell r="A135" t="str">
            <v>L131</v>
          </cell>
          <cell r="B135" t="str">
            <v>치장벽돌공</v>
          </cell>
          <cell r="C135" t="str">
            <v>인</v>
          </cell>
          <cell r="D135">
            <v>61897</v>
          </cell>
          <cell r="E135">
            <v>64317</v>
          </cell>
          <cell r="F135">
            <v>73288</v>
          </cell>
        </row>
        <row r="136">
          <cell r="A136" t="str">
            <v>L132</v>
          </cell>
          <cell r="B136" t="str">
            <v>송전활선전공</v>
          </cell>
          <cell r="C136" t="str">
            <v>인</v>
          </cell>
          <cell r="D136">
            <v>235109</v>
          </cell>
          <cell r="E136">
            <v>250000</v>
          </cell>
          <cell r="F136">
            <v>0</v>
          </cell>
        </row>
        <row r="137">
          <cell r="A137" t="str">
            <v>L133</v>
          </cell>
          <cell r="B137" t="str">
            <v>배전활선전공</v>
          </cell>
          <cell r="C137" t="str">
            <v>인</v>
          </cell>
          <cell r="D137">
            <v>182772</v>
          </cell>
          <cell r="E137">
            <v>188915</v>
          </cell>
          <cell r="F137">
            <v>215055</v>
          </cell>
        </row>
        <row r="138">
          <cell r="A138" t="str">
            <v>L134</v>
          </cell>
          <cell r="B138" t="str">
            <v>중기조장</v>
          </cell>
          <cell r="C138" t="str">
            <v>인</v>
          </cell>
          <cell r="D138">
            <v>64260</v>
          </cell>
          <cell r="E138">
            <v>56042</v>
          </cell>
          <cell r="F138">
            <v>55484</v>
          </cell>
        </row>
        <row r="139">
          <cell r="A139" t="str">
            <v>L135</v>
          </cell>
          <cell r="B139" t="str">
            <v>모래분사공</v>
          </cell>
          <cell r="C139" t="str">
            <v>인</v>
          </cell>
          <cell r="D139">
            <v>52915</v>
          </cell>
          <cell r="E139">
            <v>55640</v>
          </cell>
          <cell r="F139">
            <v>49962</v>
          </cell>
        </row>
        <row r="140">
          <cell r="A140" t="str">
            <v>L137</v>
          </cell>
          <cell r="B140" t="str">
            <v>플랜트 특수용접공</v>
          </cell>
          <cell r="C140" t="str">
            <v>인</v>
          </cell>
          <cell r="D140">
            <v>100475</v>
          </cell>
          <cell r="E140">
            <v>93828</v>
          </cell>
          <cell r="F140">
            <v>141421</v>
          </cell>
        </row>
        <row r="141">
          <cell r="A141" t="str">
            <v>L200</v>
          </cell>
          <cell r="B141" t="str">
            <v>여자인부</v>
          </cell>
          <cell r="C141" t="str">
            <v>인</v>
          </cell>
          <cell r="D141">
            <v>0</v>
          </cell>
          <cell r="E141">
            <v>0</v>
          </cell>
          <cell r="F141">
            <v>0</v>
          </cell>
        </row>
        <row r="142">
          <cell r="A142" t="str">
            <v>L201</v>
          </cell>
          <cell r="B142" t="str">
            <v>조    공</v>
          </cell>
          <cell r="C142" t="str">
            <v>인</v>
          </cell>
          <cell r="D142">
            <v>0</v>
          </cell>
          <cell r="E142">
            <v>0</v>
          </cell>
          <cell r="F142">
            <v>0</v>
          </cell>
        </row>
        <row r="143">
          <cell r="A143" t="str">
            <v>L202</v>
          </cell>
          <cell r="B143" t="str">
            <v>포장특공</v>
          </cell>
          <cell r="C143" t="str">
            <v>인</v>
          </cell>
          <cell r="D143">
            <v>0</v>
          </cell>
          <cell r="E143">
            <v>0</v>
          </cell>
          <cell r="F143">
            <v>0</v>
          </cell>
        </row>
        <row r="144">
          <cell r="A144" t="str">
            <v>L203</v>
          </cell>
          <cell r="B144" t="str">
            <v>항 타 공</v>
          </cell>
          <cell r="C144" t="str">
            <v>인</v>
          </cell>
          <cell r="D144">
            <v>0</v>
          </cell>
          <cell r="E144">
            <v>0</v>
          </cell>
          <cell r="F144">
            <v>0</v>
          </cell>
        </row>
        <row r="145">
          <cell r="A145" t="str">
            <v>L204</v>
          </cell>
          <cell r="B145" t="str">
            <v>드 릴 공</v>
          </cell>
          <cell r="C145" t="str">
            <v>인</v>
          </cell>
          <cell r="D145">
            <v>0</v>
          </cell>
          <cell r="E145">
            <v>0</v>
          </cell>
          <cell r="F145">
            <v>0</v>
          </cell>
        </row>
        <row r="146">
          <cell r="A146" t="str">
            <v>L205</v>
          </cell>
          <cell r="B146" t="str">
            <v>WIRE MESH 설치공</v>
          </cell>
          <cell r="C146" t="str">
            <v>인</v>
          </cell>
          <cell r="D146">
            <v>0</v>
          </cell>
          <cell r="E146">
            <v>0</v>
          </cell>
          <cell r="F146">
            <v>0</v>
          </cell>
        </row>
        <row r="147">
          <cell r="A147" t="str">
            <v>L701</v>
          </cell>
          <cell r="B147" t="str">
            <v>특급기술자</v>
          </cell>
          <cell r="C147" t="str">
            <v>인</v>
          </cell>
          <cell r="D147">
            <v>132166</v>
          </cell>
          <cell r="E147">
            <v>142203</v>
          </cell>
          <cell r="F147">
            <v>142203</v>
          </cell>
        </row>
        <row r="148">
          <cell r="A148" t="str">
            <v>L702</v>
          </cell>
          <cell r="B148" t="str">
            <v>고급기술자</v>
          </cell>
          <cell r="C148" t="str">
            <v>인</v>
          </cell>
          <cell r="D148">
            <v>109695</v>
          </cell>
          <cell r="E148">
            <v>117410</v>
          </cell>
          <cell r="F148">
            <v>117410</v>
          </cell>
        </row>
        <row r="149">
          <cell r="A149" t="str">
            <v>L703</v>
          </cell>
          <cell r="B149" t="str">
            <v>중급기술자</v>
          </cell>
          <cell r="C149" t="str">
            <v>인</v>
          </cell>
          <cell r="D149">
            <v>91968</v>
          </cell>
          <cell r="E149">
            <v>97488</v>
          </cell>
          <cell r="F149">
            <v>97488</v>
          </cell>
        </row>
        <row r="150">
          <cell r="A150" t="str">
            <v>L704</v>
          </cell>
          <cell r="B150" t="str">
            <v>초급기술자</v>
          </cell>
          <cell r="C150" t="str">
            <v>인</v>
          </cell>
          <cell r="D150">
            <v>65947</v>
          </cell>
          <cell r="E150">
            <v>69405</v>
          </cell>
          <cell r="F150">
            <v>69405</v>
          </cell>
        </row>
        <row r="151">
          <cell r="A151" t="str">
            <v>L705</v>
          </cell>
          <cell r="B151" t="str">
            <v>고급기능사</v>
          </cell>
          <cell r="C151" t="str">
            <v>인</v>
          </cell>
          <cell r="D151">
            <v>67006</v>
          </cell>
          <cell r="E151">
            <v>68094</v>
          </cell>
          <cell r="F151">
            <v>68094</v>
          </cell>
        </row>
        <row r="152">
          <cell r="A152" t="str">
            <v>L706</v>
          </cell>
          <cell r="B152" t="str">
            <v>중급기능사</v>
          </cell>
          <cell r="C152" t="str">
            <v>인</v>
          </cell>
          <cell r="D152">
            <v>55830</v>
          </cell>
          <cell r="E152">
            <v>60249</v>
          </cell>
          <cell r="F152">
            <v>60249</v>
          </cell>
        </row>
        <row r="153">
          <cell r="A153" t="str">
            <v>L707</v>
          </cell>
          <cell r="B153" t="str">
            <v>초급기능사</v>
          </cell>
          <cell r="C153" t="str">
            <v>인</v>
          </cell>
          <cell r="D153">
            <v>46933</v>
          </cell>
          <cell r="E153">
            <v>48652</v>
          </cell>
          <cell r="F153">
            <v>48652</v>
          </cell>
        </row>
        <row r="154">
          <cell r="A154" t="str">
            <v>L301</v>
          </cell>
          <cell r="B154" t="str">
            <v>H/W설치기사</v>
          </cell>
          <cell r="C154" t="str">
            <v>인</v>
          </cell>
          <cell r="D154">
            <v>83297</v>
          </cell>
          <cell r="E154">
            <v>82162</v>
          </cell>
          <cell r="F154">
            <v>82913</v>
          </cell>
        </row>
        <row r="155">
          <cell r="A155" t="str">
            <v>L302</v>
          </cell>
          <cell r="B155" t="str">
            <v>H/W시험기사</v>
          </cell>
          <cell r="C155" t="str">
            <v>인</v>
          </cell>
          <cell r="D155">
            <v>85165</v>
          </cell>
          <cell r="E155">
            <v>82402</v>
          </cell>
          <cell r="F155">
            <v>84088</v>
          </cell>
        </row>
        <row r="156">
          <cell r="A156" t="str">
            <v>L303</v>
          </cell>
          <cell r="B156" t="str">
            <v>S/W시험기사</v>
          </cell>
          <cell r="C156" t="str">
            <v>인</v>
          </cell>
          <cell r="D156">
            <v>86583</v>
          </cell>
          <cell r="E156">
            <v>84693</v>
          </cell>
          <cell r="F156">
            <v>85238</v>
          </cell>
        </row>
        <row r="157">
          <cell r="A157" t="str">
            <v>L304</v>
          </cell>
          <cell r="B157" t="str">
            <v>CPU시험기사</v>
          </cell>
          <cell r="C157" t="str">
            <v>인</v>
          </cell>
          <cell r="D157">
            <v>81182</v>
          </cell>
          <cell r="E157">
            <v>79138</v>
          </cell>
          <cell r="F157">
            <v>80163</v>
          </cell>
        </row>
        <row r="158">
          <cell r="A158" t="str">
            <v>L305</v>
          </cell>
          <cell r="B158" t="str">
            <v>광통신기사</v>
          </cell>
          <cell r="C158" t="str">
            <v>인</v>
          </cell>
          <cell r="D158">
            <v>108175</v>
          </cell>
          <cell r="E158">
            <v>132875</v>
          </cell>
          <cell r="F158">
            <v>149857</v>
          </cell>
        </row>
        <row r="159">
          <cell r="A159" t="str">
            <v>L306</v>
          </cell>
          <cell r="B159" t="str">
            <v>광케이블기사</v>
          </cell>
          <cell r="C159" t="str">
            <v>인</v>
          </cell>
          <cell r="D159">
            <v>90147</v>
          </cell>
          <cell r="E159">
            <v>110336</v>
          </cell>
          <cell r="F159">
            <v>120493</v>
          </cell>
        </row>
        <row r="160">
          <cell r="A160" t="str">
            <v>L401</v>
          </cell>
          <cell r="B160" t="str">
            <v>도편수</v>
          </cell>
          <cell r="C160" t="str">
            <v>인</v>
          </cell>
          <cell r="D160">
            <v>120804</v>
          </cell>
          <cell r="E160">
            <v>131984</v>
          </cell>
          <cell r="F160">
            <v>132909</v>
          </cell>
        </row>
        <row r="161">
          <cell r="A161" t="str">
            <v>L402</v>
          </cell>
          <cell r="B161" t="str">
            <v>목조각공</v>
          </cell>
          <cell r="C161" t="str">
            <v>인</v>
          </cell>
          <cell r="D161">
            <v>109226</v>
          </cell>
          <cell r="E161">
            <v>96291</v>
          </cell>
          <cell r="F161">
            <v>95674</v>
          </cell>
        </row>
        <row r="162">
          <cell r="A162" t="str">
            <v>L403</v>
          </cell>
          <cell r="B162" t="str">
            <v>한식목공</v>
          </cell>
          <cell r="C162" t="str">
            <v>인</v>
          </cell>
          <cell r="D162">
            <v>89987</v>
          </cell>
          <cell r="E162">
            <v>87000</v>
          </cell>
          <cell r="F162">
            <v>86465</v>
          </cell>
        </row>
        <row r="163">
          <cell r="A163" t="str">
            <v>L404</v>
          </cell>
          <cell r="B163" t="str">
            <v>한식목공조공</v>
          </cell>
          <cell r="C163" t="str">
            <v>인</v>
          </cell>
          <cell r="D163">
            <v>73861</v>
          </cell>
          <cell r="E163">
            <v>69203</v>
          </cell>
          <cell r="F163">
            <v>62022</v>
          </cell>
        </row>
        <row r="164">
          <cell r="A164" t="str">
            <v>L405</v>
          </cell>
          <cell r="B164" t="str">
            <v>드잡이공</v>
          </cell>
          <cell r="C164" t="str">
            <v>인</v>
          </cell>
          <cell r="D164">
            <v>98743</v>
          </cell>
          <cell r="E164">
            <v>106667</v>
          </cell>
          <cell r="F164">
            <v>98108</v>
          </cell>
        </row>
        <row r="165">
          <cell r="A165" t="str">
            <v>L406</v>
          </cell>
          <cell r="B165" t="str">
            <v>한식와공</v>
          </cell>
          <cell r="C165" t="str">
            <v>인</v>
          </cell>
          <cell r="D165">
            <v>144566</v>
          </cell>
          <cell r="E165">
            <v>153013</v>
          </cell>
          <cell r="F165">
            <v>126465</v>
          </cell>
        </row>
        <row r="166">
          <cell r="A166" t="str">
            <v>L407</v>
          </cell>
          <cell r="B166" t="str">
            <v>한식와공조공</v>
          </cell>
          <cell r="C166" t="str">
            <v>인</v>
          </cell>
          <cell r="D166">
            <v>98830</v>
          </cell>
          <cell r="E166">
            <v>80622</v>
          </cell>
          <cell r="F166">
            <v>91058</v>
          </cell>
        </row>
        <row r="167">
          <cell r="A167" t="str">
            <v>L408</v>
          </cell>
          <cell r="B167" t="str">
            <v>석조각공</v>
          </cell>
          <cell r="C167" t="str">
            <v>인</v>
          </cell>
          <cell r="D167">
            <v>97323</v>
          </cell>
          <cell r="E167">
            <v>112022</v>
          </cell>
          <cell r="F167">
            <v>108908</v>
          </cell>
        </row>
        <row r="168">
          <cell r="A168" t="str">
            <v>L409</v>
          </cell>
          <cell r="B168" t="str">
            <v>특수화공</v>
          </cell>
          <cell r="C168" t="str">
            <v>인</v>
          </cell>
          <cell r="D168">
            <v>130909</v>
          </cell>
          <cell r="E168">
            <v>106000</v>
          </cell>
          <cell r="F168">
            <v>121264</v>
          </cell>
        </row>
        <row r="169">
          <cell r="A169" t="str">
            <v>L410</v>
          </cell>
          <cell r="B169" t="str">
            <v>화공</v>
          </cell>
          <cell r="C169" t="str">
            <v>인</v>
          </cell>
          <cell r="D169">
            <v>98506</v>
          </cell>
          <cell r="E169">
            <v>92685</v>
          </cell>
          <cell r="F169">
            <v>86801</v>
          </cell>
        </row>
        <row r="170">
          <cell r="A170" t="str">
            <v>L411</v>
          </cell>
          <cell r="B170" t="str">
            <v>한식미장공</v>
          </cell>
          <cell r="C170" t="str">
            <v>인</v>
          </cell>
          <cell r="D170">
            <v>83400</v>
          </cell>
          <cell r="E170">
            <v>78989</v>
          </cell>
          <cell r="F170">
            <v>79972</v>
          </cell>
        </row>
        <row r="171">
          <cell r="A171" t="str">
            <v>L501</v>
          </cell>
          <cell r="B171" t="str">
            <v>원자력배관공</v>
          </cell>
          <cell r="C171" t="str">
            <v>인</v>
          </cell>
          <cell r="D171">
            <v>85504</v>
          </cell>
          <cell r="E171">
            <v>84091</v>
          </cell>
          <cell r="F171">
            <v>85331</v>
          </cell>
        </row>
        <row r="172">
          <cell r="A172" t="str">
            <v>L502</v>
          </cell>
          <cell r="B172" t="str">
            <v>원자력용접공</v>
          </cell>
          <cell r="C172" t="str">
            <v>인</v>
          </cell>
          <cell r="D172">
            <v>91598</v>
          </cell>
          <cell r="E172">
            <v>97054</v>
          </cell>
          <cell r="F172">
            <v>98842</v>
          </cell>
        </row>
        <row r="173">
          <cell r="A173" t="str">
            <v>L503</v>
          </cell>
          <cell r="B173" t="str">
            <v>원자력기계설치공</v>
          </cell>
          <cell r="C173" t="str">
            <v>인</v>
          </cell>
          <cell r="D173">
            <v>95966</v>
          </cell>
          <cell r="E173">
            <v>97451</v>
          </cell>
          <cell r="F173">
            <v>98364</v>
          </cell>
        </row>
        <row r="174">
          <cell r="A174" t="str">
            <v>L504</v>
          </cell>
          <cell r="B174" t="str">
            <v>원자력덕트공</v>
          </cell>
          <cell r="C174" t="str">
            <v>인</v>
          </cell>
          <cell r="D174">
            <v>88404</v>
          </cell>
          <cell r="E174">
            <v>84386</v>
          </cell>
          <cell r="F174">
            <v>104350</v>
          </cell>
        </row>
        <row r="175">
          <cell r="A175" t="str">
            <v>L505</v>
          </cell>
          <cell r="B175" t="str">
            <v>원자력제관공</v>
          </cell>
          <cell r="C175" t="str">
            <v>인</v>
          </cell>
          <cell r="D175">
            <v>76226</v>
          </cell>
          <cell r="E175">
            <v>79640</v>
          </cell>
          <cell r="F175">
            <v>76379</v>
          </cell>
        </row>
        <row r="176">
          <cell r="A176" t="str">
            <v>L506</v>
          </cell>
          <cell r="B176" t="str">
            <v>원자력케이블공</v>
          </cell>
          <cell r="C176" t="str">
            <v>인</v>
          </cell>
          <cell r="D176">
            <v>61338</v>
          </cell>
          <cell r="E176">
            <v>66411</v>
          </cell>
          <cell r="F176">
            <v>85474</v>
          </cell>
        </row>
        <row r="177">
          <cell r="A177" t="str">
            <v>L507</v>
          </cell>
          <cell r="B177" t="str">
            <v>원자력계장공</v>
          </cell>
          <cell r="C177" t="str">
            <v>인</v>
          </cell>
          <cell r="D177">
            <v>58478</v>
          </cell>
          <cell r="E177">
            <v>48839</v>
          </cell>
          <cell r="F177">
            <v>0</v>
          </cell>
        </row>
        <row r="178">
          <cell r="A178" t="str">
            <v>L508</v>
          </cell>
          <cell r="B178" t="str">
            <v>고급원자력비파괴시험공</v>
          </cell>
          <cell r="C178" t="str">
            <v>인</v>
          </cell>
          <cell r="D178">
            <v>89172</v>
          </cell>
          <cell r="E178">
            <v>91089</v>
          </cell>
          <cell r="F178">
            <v>92315</v>
          </cell>
        </row>
        <row r="179">
          <cell r="A179" t="str">
            <v>L509</v>
          </cell>
          <cell r="B179" t="str">
            <v>특급원자력비파괴시험공</v>
          </cell>
          <cell r="C179" t="str">
            <v>인</v>
          </cell>
          <cell r="D179">
            <v>94950</v>
          </cell>
          <cell r="E179">
            <v>99701</v>
          </cell>
          <cell r="F179">
            <v>100409</v>
          </cell>
        </row>
        <row r="180">
          <cell r="A180" t="str">
            <v>L510</v>
          </cell>
          <cell r="B180" t="str">
            <v>원자력기술자</v>
          </cell>
          <cell r="C180" t="str">
            <v>인</v>
          </cell>
          <cell r="D180">
            <v>71548</v>
          </cell>
          <cell r="E180">
            <v>67556</v>
          </cell>
          <cell r="F180">
            <v>66616</v>
          </cell>
        </row>
        <row r="181">
          <cell r="A181" t="str">
            <v>L511</v>
          </cell>
          <cell r="B181" t="str">
            <v>중급원자력기술자</v>
          </cell>
          <cell r="C181" t="str">
            <v>인</v>
          </cell>
          <cell r="D181">
            <v>85398</v>
          </cell>
          <cell r="E181">
            <v>78598</v>
          </cell>
          <cell r="F181">
            <v>77992</v>
          </cell>
        </row>
        <row r="182">
          <cell r="A182" t="str">
            <v>L048</v>
          </cell>
          <cell r="B182" t="str">
            <v>우 물 공</v>
          </cell>
          <cell r="C182" t="str">
            <v>인</v>
          </cell>
          <cell r="D182">
            <v>50288</v>
          </cell>
          <cell r="E182">
            <v>53721</v>
          </cell>
          <cell r="F182">
            <v>50558</v>
          </cell>
        </row>
        <row r="183">
          <cell r="A183" t="str">
            <v>L601</v>
          </cell>
          <cell r="B183" t="str">
            <v>책임측량사</v>
          </cell>
          <cell r="C183" t="str">
            <v>인</v>
          </cell>
          <cell r="D183">
            <v>0</v>
          </cell>
          <cell r="E183">
            <v>0</v>
          </cell>
          <cell r="F183">
            <v>0</v>
          </cell>
        </row>
        <row r="184">
          <cell r="A184" t="str">
            <v>L602</v>
          </cell>
          <cell r="B184" t="str">
            <v>측지기사 1급</v>
          </cell>
          <cell r="C184" t="str">
            <v>인</v>
          </cell>
          <cell r="D184">
            <v>0</v>
          </cell>
          <cell r="E184">
            <v>0</v>
          </cell>
          <cell r="F184">
            <v>0</v>
          </cell>
        </row>
        <row r="185">
          <cell r="A185" t="str">
            <v>L603</v>
          </cell>
          <cell r="B185" t="str">
            <v>측지기사 2급</v>
          </cell>
          <cell r="C185" t="str">
            <v>인</v>
          </cell>
          <cell r="D185">
            <v>0</v>
          </cell>
          <cell r="E185">
            <v>0</v>
          </cell>
          <cell r="F185">
            <v>0</v>
          </cell>
        </row>
        <row r="186">
          <cell r="A186" t="str">
            <v>L604</v>
          </cell>
          <cell r="B186" t="str">
            <v>측량기능사 1급</v>
          </cell>
          <cell r="C186" t="str">
            <v>인</v>
          </cell>
          <cell r="D186">
            <v>0</v>
          </cell>
          <cell r="E186">
            <v>0</v>
          </cell>
          <cell r="F186">
            <v>0</v>
          </cell>
        </row>
        <row r="187">
          <cell r="A187" t="str">
            <v>L605</v>
          </cell>
          <cell r="B187" t="str">
            <v>측량기능사 또는 측량기능사 2급</v>
          </cell>
          <cell r="C187" t="str">
            <v>인</v>
          </cell>
          <cell r="D187">
            <v>0</v>
          </cell>
          <cell r="E187">
            <v>0</v>
          </cell>
          <cell r="F187">
            <v>0</v>
          </cell>
        </row>
        <row r="188">
          <cell r="A188" t="str">
            <v>L606</v>
          </cell>
          <cell r="B188" t="str">
            <v>항공사진기능사 1급(1급/2급통합)</v>
          </cell>
          <cell r="C188" t="str">
            <v>인</v>
          </cell>
          <cell r="D188">
            <v>0</v>
          </cell>
          <cell r="E188">
            <v>0</v>
          </cell>
          <cell r="F188">
            <v>0</v>
          </cell>
        </row>
        <row r="189">
          <cell r="A189" t="str">
            <v>L609</v>
          </cell>
          <cell r="B189" t="str">
            <v>도화기능사 또는 도화기능사 2급</v>
          </cell>
          <cell r="C189" t="str">
            <v>인</v>
          </cell>
          <cell r="D189">
            <v>0</v>
          </cell>
          <cell r="E189">
            <v>0</v>
          </cell>
          <cell r="F189">
            <v>0</v>
          </cell>
        </row>
        <row r="190">
          <cell r="A190" t="str">
            <v>L607</v>
          </cell>
          <cell r="B190" t="str">
            <v>항공사진기능사 또는 항공사진기능사 2급</v>
          </cell>
          <cell r="C190" t="str">
            <v>인</v>
          </cell>
          <cell r="D190">
            <v>0</v>
          </cell>
          <cell r="E190">
            <v>0</v>
          </cell>
          <cell r="F190">
            <v>0</v>
          </cell>
        </row>
        <row r="191">
          <cell r="A191" t="str">
            <v>L608</v>
          </cell>
          <cell r="B191" t="str">
            <v>도화기능사 1급(1급/2급통합)</v>
          </cell>
          <cell r="C191" t="str">
            <v>인</v>
          </cell>
          <cell r="D191">
            <v>0</v>
          </cell>
          <cell r="E191">
            <v>0</v>
          </cell>
          <cell r="F191">
            <v>0</v>
          </cell>
        </row>
        <row r="192">
          <cell r="A192" t="str">
            <v>L610</v>
          </cell>
          <cell r="B192" t="str">
            <v>지도제작기능사 1급(1급/2급통합)</v>
          </cell>
          <cell r="C192" t="str">
            <v>인</v>
          </cell>
          <cell r="D192">
            <v>0</v>
          </cell>
          <cell r="E192">
            <v>0</v>
          </cell>
          <cell r="F192">
            <v>0</v>
          </cell>
        </row>
        <row r="193">
          <cell r="A193" t="str">
            <v>L611</v>
          </cell>
          <cell r="B193" t="str">
            <v>지도제작기능사 또는 지도제작기능사 2급</v>
          </cell>
          <cell r="C193" t="str">
            <v>인</v>
          </cell>
          <cell r="D193">
            <v>0</v>
          </cell>
          <cell r="E193">
            <v>0</v>
          </cell>
          <cell r="F193">
            <v>0</v>
          </cell>
        </row>
        <row r="194">
          <cell r="A194" t="str">
            <v>L612</v>
          </cell>
          <cell r="B194" t="str">
            <v>사업용 조종사</v>
          </cell>
          <cell r="C194" t="str">
            <v>인</v>
          </cell>
          <cell r="D194">
            <v>0</v>
          </cell>
          <cell r="E194">
            <v>0</v>
          </cell>
          <cell r="F194">
            <v>0</v>
          </cell>
        </row>
        <row r="195">
          <cell r="A195" t="str">
            <v>L613</v>
          </cell>
          <cell r="B195" t="str">
            <v>항법사</v>
          </cell>
          <cell r="C195" t="str">
            <v>인</v>
          </cell>
          <cell r="D195">
            <v>0</v>
          </cell>
          <cell r="E195">
            <v>0</v>
          </cell>
          <cell r="F195">
            <v>0</v>
          </cell>
        </row>
        <row r="196">
          <cell r="A196" t="str">
            <v>L614</v>
          </cell>
          <cell r="B196" t="str">
            <v>항공정비사</v>
          </cell>
          <cell r="C196" t="str">
            <v>인</v>
          </cell>
          <cell r="D196">
            <v>0</v>
          </cell>
          <cell r="E196">
            <v>0</v>
          </cell>
          <cell r="F196">
            <v>0</v>
          </cell>
        </row>
        <row r="197">
          <cell r="A197" t="str">
            <v>L615</v>
          </cell>
          <cell r="B197" t="str">
            <v>항공사진촬영사</v>
          </cell>
          <cell r="C197" t="str">
            <v>인</v>
          </cell>
          <cell r="D197">
            <v>0</v>
          </cell>
          <cell r="E197">
            <v>0</v>
          </cell>
          <cell r="F197">
            <v>0</v>
          </cell>
        </row>
        <row r="198">
          <cell r="A198" t="str">
            <v>L512</v>
          </cell>
          <cell r="B198" t="str">
            <v>상급원자력기술자</v>
          </cell>
          <cell r="C198" t="str">
            <v>인</v>
          </cell>
          <cell r="D198">
            <v>109491</v>
          </cell>
          <cell r="E198">
            <v>116994</v>
          </cell>
          <cell r="F198">
            <v>114125</v>
          </cell>
        </row>
        <row r="199">
          <cell r="A199" t="str">
            <v>L513</v>
          </cell>
          <cell r="B199" t="str">
            <v>원자력품질관리사</v>
          </cell>
          <cell r="C199" t="str">
            <v>인</v>
          </cell>
          <cell r="D199">
            <v>104799</v>
          </cell>
          <cell r="E199">
            <v>103736</v>
          </cell>
          <cell r="F199">
            <v>105586</v>
          </cell>
        </row>
        <row r="200">
          <cell r="A200" t="str">
            <v>L514</v>
          </cell>
          <cell r="B200" t="str">
            <v>원자력 특별인부</v>
          </cell>
          <cell r="C200" t="str">
            <v>인</v>
          </cell>
          <cell r="D200">
            <v>58187</v>
          </cell>
          <cell r="E200">
            <v>68094</v>
          </cell>
          <cell r="F200">
            <v>64294</v>
          </cell>
        </row>
        <row r="201">
          <cell r="A201" t="str">
            <v>L515</v>
          </cell>
          <cell r="B201" t="str">
            <v>원자력 보온공</v>
          </cell>
          <cell r="C201" t="str">
            <v>인</v>
          </cell>
          <cell r="D201">
            <v>65826</v>
          </cell>
          <cell r="E201">
            <v>83402</v>
          </cell>
          <cell r="F201">
            <v>89519</v>
          </cell>
        </row>
        <row r="202">
          <cell r="A202" t="str">
            <v>L516</v>
          </cell>
          <cell r="B202" t="str">
            <v>원자력 플랜트전공</v>
          </cell>
          <cell r="C202" t="str">
            <v>인</v>
          </cell>
          <cell r="D202">
            <v>84229</v>
          </cell>
          <cell r="E202">
            <v>93332</v>
          </cell>
          <cell r="F202">
            <v>98008</v>
          </cell>
        </row>
        <row r="203">
          <cell r="A203" t="str">
            <v>L170</v>
          </cell>
          <cell r="B203" t="str">
            <v>견 출 공</v>
          </cell>
          <cell r="C203" t="str">
            <v>인</v>
          </cell>
          <cell r="D203">
            <v>59133</v>
          </cell>
          <cell r="E203">
            <v>60023</v>
          </cell>
          <cell r="F203">
            <v>68717</v>
          </cell>
        </row>
        <row r="204">
          <cell r="A204" t="str">
            <v>L171</v>
          </cell>
          <cell r="B204" t="str">
            <v>노 즐 공</v>
          </cell>
          <cell r="C204" t="str">
            <v>인</v>
          </cell>
          <cell r="D204">
            <v>63577</v>
          </cell>
          <cell r="E204">
            <v>57373</v>
          </cell>
          <cell r="F204">
            <v>67815</v>
          </cell>
        </row>
        <row r="205">
          <cell r="A205" t="str">
            <v>L172</v>
          </cell>
          <cell r="B205" t="str">
            <v>코 킹 공</v>
          </cell>
          <cell r="C205" t="str">
            <v>인</v>
          </cell>
          <cell r="D205">
            <v>57954</v>
          </cell>
          <cell r="E205">
            <v>66077</v>
          </cell>
          <cell r="F205">
            <v>63600</v>
          </cell>
        </row>
        <row r="206">
          <cell r="A206" t="str">
            <v>L173</v>
          </cell>
          <cell r="B206" t="str">
            <v>판넬조립공</v>
          </cell>
          <cell r="C206" t="str">
            <v>인</v>
          </cell>
          <cell r="D206">
            <v>55888</v>
          </cell>
          <cell r="E206">
            <v>58782</v>
          </cell>
          <cell r="F206">
            <v>67380</v>
          </cell>
        </row>
        <row r="207">
          <cell r="A207" t="str">
            <v>L181</v>
          </cell>
          <cell r="B207" t="str">
            <v>콘크리트공(광의)</v>
          </cell>
          <cell r="C207" t="str">
            <v>인</v>
          </cell>
          <cell r="D207">
            <v>0</v>
          </cell>
          <cell r="E207">
            <v>0</v>
          </cell>
          <cell r="F207">
            <v>71078</v>
          </cell>
        </row>
        <row r="208">
          <cell r="A208" t="str">
            <v>L182</v>
          </cell>
          <cell r="B208" t="str">
            <v>지붕잇기공</v>
          </cell>
          <cell r="C208" t="str">
            <v>인</v>
          </cell>
          <cell r="D208">
            <v>68363</v>
          </cell>
          <cell r="E208">
            <v>64891</v>
          </cell>
          <cell r="F208">
            <v>69497</v>
          </cell>
        </row>
        <row r="209">
          <cell r="A209" t="str">
            <v>L801</v>
          </cell>
          <cell r="B209" t="str">
            <v>특급감리원</v>
          </cell>
          <cell r="C209" t="str">
            <v>인</v>
          </cell>
          <cell r="D209">
            <v>155637</v>
          </cell>
          <cell r="E209">
            <v>0</v>
          </cell>
          <cell r="F209">
            <v>0</v>
          </cell>
        </row>
        <row r="210">
          <cell r="A210" t="str">
            <v>L802</v>
          </cell>
          <cell r="B210" t="str">
            <v>고급감리원</v>
          </cell>
          <cell r="C210" t="str">
            <v>인</v>
          </cell>
          <cell r="D210">
            <v>124025</v>
          </cell>
          <cell r="E210">
            <v>0</v>
          </cell>
          <cell r="F210">
            <v>0</v>
          </cell>
        </row>
        <row r="211">
          <cell r="A211" t="str">
            <v>L803</v>
          </cell>
          <cell r="B211" t="str">
            <v>중급감리원</v>
          </cell>
          <cell r="C211" t="str">
            <v>인</v>
          </cell>
          <cell r="D211">
            <v>103036</v>
          </cell>
          <cell r="E211">
            <v>0</v>
          </cell>
          <cell r="F211">
            <v>0</v>
          </cell>
        </row>
        <row r="212">
          <cell r="A212" t="str">
            <v>L804</v>
          </cell>
          <cell r="B212" t="str">
            <v>초급감리원</v>
          </cell>
          <cell r="C212" t="str">
            <v>인</v>
          </cell>
          <cell r="D212">
            <v>83228</v>
          </cell>
          <cell r="E212">
            <v>0</v>
          </cell>
          <cell r="F212">
            <v>0</v>
          </cell>
        </row>
        <row r="213">
          <cell r="A213" t="str">
            <v>L901</v>
          </cell>
          <cell r="B213" t="str">
            <v>전기공사기사1급</v>
          </cell>
          <cell r="C213" t="str">
            <v>인</v>
          </cell>
          <cell r="D213">
            <v>63956</v>
          </cell>
          <cell r="E213">
            <v>0</v>
          </cell>
          <cell r="F213">
            <v>64241</v>
          </cell>
        </row>
        <row r="214">
          <cell r="A214" t="str">
            <v>L902</v>
          </cell>
          <cell r="B214" t="str">
            <v>전기공사기사2급</v>
          </cell>
          <cell r="C214" t="str">
            <v>인</v>
          </cell>
          <cell r="D214">
            <v>56130</v>
          </cell>
          <cell r="E214">
            <v>0</v>
          </cell>
          <cell r="F214">
            <v>55069</v>
          </cell>
        </row>
        <row r="215">
          <cell r="A215" t="str">
            <v>L903</v>
          </cell>
          <cell r="B215" t="str">
            <v>변전전공</v>
          </cell>
          <cell r="C215" t="str">
            <v>인</v>
          </cell>
          <cell r="D215">
            <v>85699</v>
          </cell>
          <cell r="E215">
            <v>0</v>
          </cell>
          <cell r="F215">
            <v>0</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정부노임단가"/>
      <sheetName val="단가조사서"/>
      <sheetName val="공사원가"/>
      <sheetName val="내역서집계표"/>
      <sheetName val="내역서"/>
      <sheetName val="호표일위대가집계표"/>
      <sheetName val="호표일위대가"/>
      <sheetName val="중기산출근거"/>
      <sheetName val="중기집계표"/>
      <sheetName val="중기계산"/>
      <sheetName val="2.자재집계표"/>
      <sheetName val="토공-토사"/>
      <sheetName val="맹암거터파기"/>
      <sheetName val="되메우기및다짐1"/>
      <sheetName val="토사운반및사토장정리"/>
      <sheetName val="경암운반및사토장정리"/>
      <sheetName val="화강석 보조기층"/>
      <sheetName val="혼합기층 포설 및다짐 (2)"/>
      <sheetName val="보조기층 포설 및다짐"/>
      <sheetName val="아스콘기층"/>
      <sheetName val="아스콘표층"/>
      <sheetName val="프라임코팅"/>
      <sheetName val="텍코팅코팅"/>
      <sheetName val="보조기층운반"/>
      <sheetName val="철근운반"/>
      <sheetName val="흄관운반300"/>
      <sheetName val="도로경계석운반"/>
      <sheetName val="보차도경계석운반 (2)"/>
      <sheetName val="1.총괄토공"/>
      <sheetName val="2.하수터파기토공"/>
      <sheetName val="3.하수수량집계표"/>
      <sheetName val="배수관집계표-연결관"/>
      <sheetName val="연결관-300"/>
      <sheetName val="배수관집계표-오수관"/>
      <sheetName val="오수관-300"/>
      <sheetName val="맨홀집계및깊이계산서-오수"/>
      <sheetName val="오수맨홀900"/>
      <sheetName val="집수정600-600-3"/>
      <sheetName val="집수정300-400-1"/>
      <sheetName val="U형측구300×400"/>
      <sheetName val="4.맹암거집계표"/>
      <sheetName val="맹암거 토공"/>
      <sheetName val="맹암거100"/>
      <sheetName val="맹암거200"/>
      <sheetName val="맹암거300"/>
      <sheetName val="5.포장공사수량집계표"/>
      <sheetName val="화강석"/>
      <sheetName val="보차도경계석"/>
      <sheetName val="도로경계석 (2)"/>
      <sheetName val="L형측구"/>
      <sheetName val="아스팔트포장"/>
    </sheetNames>
    <sheetDataSet>
      <sheetData sheetId="0">
        <row r="5">
          <cell r="D5" t="str">
            <v>(발표일:99.1.1)</v>
          </cell>
          <cell r="E5" t="str">
            <v>(발표일:98.9.1)</v>
          </cell>
          <cell r="F5" t="str">
            <v>(발표일:98.1.1)</v>
          </cell>
        </row>
        <row r="6">
          <cell r="A6" t="str">
            <v>L001</v>
          </cell>
          <cell r="B6" t="str">
            <v>갱    부</v>
          </cell>
          <cell r="C6" t="str">
            <v>인</v>
          </cell>
          <cell r="D6">
            <v>46995</v>
          </cell>
          <cell r="E6">
            <v>50308</v>
          </cell>
          <cell r="F6">
            <v>56352</v>
          </cell>
        </row>
        <row r="7">
          <cell r="A7" t="str">
            <v>L002</v>
          </cell>
          <cell r="B7" t="str">
            <v>도 목 수</v>
          </cell>
          <cell r="C7" t="str">
            <v>인</v>
          </cell>
          <cell r="D7">
            <v>0</v>
          </cell>
          <cell r="E7">
            <v>0</v>
          </cell>
          <cell r="F7">
            <v>81068</v>
          </cell>
        </row>
        <row r="8">
          <cell r="A8" t="str">
            <v>L003</v>
          </cell>
          <cell r="B8" t="str">
            <v>건축목공</v>
          </cell>
          <cell r="C8" t="str">
            <v>인</v>
          </cell>
          <cell r="D8">
            <v>62310</v>
          </cell>
          <cell r="E8">
            <v>65713</v>
          </cell>
          <cell r="F8">
            <v>71803</v>
          </cell>
        </row>
        <row r="9">
          <cell r="A9" t="str">
            <v>L004</v>
          </cell>
          <cell r="B9" t="str">
            <v>형틀목공</v>
          </cell>
          <cell r="C9" t="str">
            <v>인</v>
          </cell>
          <cell r="D9">
            <v>62603</v>
          </cell>
          <cell r="E9">
            <v>65381</v>
          </cell>
          <cell r="F9">
            <v>75306</v>
          </cell>
        </row>
        <row r="10">
          <cell r="A10" t="str">
            <v>L005</v>
          </cell>
          <cell r="B10" t="str">
            <v>창호목공</v>
          </cell>
          <cell r="C10" t="str">
            <v>인</v>
          </cell>
          <cell r="D10">
            <v>56563</v>
          </cell>
          <cell r="E10">
            <v>61043</v>
          </cell>
          <cell r="F10">
            <v>66162</v>
          </cell>
        </row>
        <row r="11">
          <cell r="A11" t="str">
            <v>L006</v>
          </cell>
          <cell r="B11" t="str">
            <v>철 골 공</v>
          </cell>
          <cell r="C11" t="str">
            <v>인</v>
          </cell>
          <cell r="D11">
            <v>60500</v>
          </cell>
          <cell r="E11">
            <v>64796</v>
          </cell>
          <cell r="F11">
            <v>73514</v>
          </cell>
        </row>
        <row r="12">
          <cell r="A12" t="str">
            <v>L007</v>
          </cell>
          <cell r="B12" t="str">
            <v>철    공</v>
          </cell>
          <cell r="C12" t="str">
            <v>인</v>
          </cell>
          <cell r="D12">
            <v>59797</v>
          </cell>
          <cell r="E12">
            <v>59917</v>
          </cell>
          <cell r="F12">
            <v>72430</v>
          </cell>
        </row>
        <row r="13">
          <cell r="A13" t="str">
            <v>L008</v>
          </cell>
          <cell r="B13" t="str">
            <v>철 근 공</v>
          </cell>
          <cell r="C13" t="str">
            <v>인</v>
          </cell>
          <cell r="D13">
            <v>65147</v>
          </cell>
          <cell r="E13">
            <v>66944</v>
          </cell>
          <cell r="F13">
            <v>77839</v>
          </cell>
        </row>
        <row r="14">
          <cell r="A14" t="str">
            <v>L009</v>
          </cell>
          <cell r="B14" t="str">
            <v>철 판 공</v>
          </cell>
          <cell r="C14" t="str">
            <v>인</v>
          </cell>
          <cell r="D14">
            <v>61774</v>
          </cell>
          <cell r="E14">
            <v>68465</v>
          </cell>
          <cell r="F14">
            <v>73217</v>
          </cell>
        </row>
        <row r="15">
          <cell r="A15" t="str">
            <v>L010</v>
          </cell>
          <cell r="B15" t="str">
            <v>셧 터 공</v>
          </cell>
          <cell r="C15" t="str">
            <v>인</v>
          </cell>
          <cell r="D15">
            <v>55318</v>
          </cell>
          <cell r="E15">
            <v>58035</v>
          </cell>
          <cell r="F15">
            <v>64659</v>
          </cell>
        </row>
        <row r="16">
          <cell r="A16" t="str">
            <v>L011</v>
          </cell>
          <cell r="B16" t="str">
            <v>샷 시 공</v>
          </cell>
          <cell r="C16" t="str">
            <v>인</v>
          </cell>
          <cell r="D16">
            <v>55318</v>
          </cell>
          <cell r="E16">
            <v>58035</v>
          </cell>
          <cell r="F16">
            <v>65647</v>
          </cell>
        </row>
        <row r="17">
          <cell r="A17" t="str">
            <v>L012</v>
          </cell>
          <cell r="B17" t="str">
            <v>절 단 공</v>
          </cell>
          <cell r="C17" t="str">
            <v>인</v>
          </cell>
          <cell r="D17">
            <v>59642</v>
          </cell>
          <cell r="E17">
            <v>67321</v>
          </cell>
          <cell r="F17">
            <v>65881</v>
          </cell>
        </row>
        <row r="18">
          <cell r="A18" t="str">
            <v>L013</v>
          </cell>
          <cell r="B18" t="str">
            <v>석    공</v>
          </cell>
          <cell r="C18" t="str">
            <v>인</v>
          </cell>
          <cell r="D18">
            <v>69257</v>
          </cell>
          <cell r="E18">
            <v>67292</v>
          </cell>
          <cell r="F18">
            <v>77005</v>
          </cell>
        </row>
        <row r="19">
          <cell r="A19" t="str">
            <v>L014</v>
          </cell>
          <cell r="B19" t="str">
            <v>특수비계공(15M이상)</v>
          </cell>
          <cell r="C19" t="str">
            <v>인</v>
          </cell>
          <cell r="D19">
            <v>78766</v>
          </cell>
          <cell r="E19">
            <v>75380</v>
          </cell>
          <cell r="F19">
            <v>85884</v>
          </cell>
        </row>
        <row r="20">
          <cell r="A20" t="str">
            <v>L015</v>
          </cell>
          <cell r="B20" t="str">
            <v>비 계 공</v>
          </cell>
          <cell r="C20" t="str">
            <v>인</v>
          </cell>
          <cell r="D20">
            <v>66531</v>
          </cell>
          <cell r="E20">
            <v>69324</v>
          </cell>
          <cell r="F20">
            <v>79467</v>
          </cell>
        </row>
        <row r="21">
          <cell r="A21" t="str">
            <v>L016</v>
          </cell>
          <cell r="B21" t="str">
            <v>동 발 공(터 널)</v>
          </cell>
          <cell r="C21" t="str">
            <v>인</v>
          </cell>
          <cell r="D21">
            <v>61285</v>
          </cell>
          <cell r="E21">
            <v>59691</v>
          </cell>
          <cell r="F21">
            <v>65485</v>
          </cell>
        </row>
        <row r="22">
          <cell r="A22" t="str">
            <v>L017</v>
          </cell>
          <cell r="B22" t="str">
            <v>조 적 공</v>
          </cell>
          <cell r="C22" t="str">
            <v>인</v>
          </cell>
          <cell r="D22">
            <v>58512</v>
          </cell>
          <cell r="E22">
            <v>58379</v>
          </cell>
          <cell r="F22">
            <v>67986</v>
          </cell>
        </row>
        <row r="23">
          <cell r="A23" t="str">
            <v>L018</v>
          </cell>
          <cell r="B23" t="str">
            <v>벽돌(블럭)제작공</v>
          </cell>
          <cell r="C23" t="str">
            <v>인</v>
          </cell>
          <cell r="D23">
            <v>56942</v>
          </cell>
          <cell r="E23">
            <v>57334</v>
          </cell>
          <cell r="F23">
            <v>61291</v>
          </cell>
        </row>
        <row r="24">
          <cell r="A24" t="str">
            <v>L019</v>
          </cell>
          <cell r="B24" t="str">
            <v>연 돌 공</v>
          </cell>
          <cell r="C24" t="str">
            <v>인</v>
          </cell>
          <cell r="D24">
            <v>58512</v>
          </cell>
          <cell r="E24">
            <v>58379</v>
          </cell>
          <cell r="F24">
            <v>72745</v>
          </cell>
        </row>
        <row r="25">
          <cell r="A25" t="str">
            <v>L020</v>
          </cell>
          <cell r="B25" t="str">
            <v>미 장 공</v>
          </cell>
          <cell r="C25" t="str">
            <v>인</v>
          </cell>
          <cell r="D25">
            <v>59451</v>
          </cell>
          <cell r="E25">
            <v>61569</v>
          </cell>
          <cell r="F25">
            <v>71283</v>
          </cell>
        </row>
        <row r="26">
          <cell r="A26" t="str">
            <v>L021</v>
          </cell>
          <cell r="B26" t="str">
            <v>방 수 공</v>
          </cell>
          <cell r="C26" t="str">
            <v>인</v>
          </cell>
          <cell r="D26">
            <v>50866</v>
          </cell>
          <cell r="E26">
            <v>51640</v>
          </cell>
          <cell r="F26">
            <v>57701</v>
          </cell>
        </row>
        <row r="27">
          <cell r="A27" t="str">
            <v>L022</v>
          </cell>
          <cell r="B27" t="str">
            <v>타 일 공</v>
          </cell>
          <cell r="C27" t="str">
            <v>인</v>
          </cell>
          <cell r="D27">
            <v>58994</v>
          </cell>
          <cell r="E27">
            <v>60706</v>
          </cell>
          <cell r="F27">
            <v>68147</v>
          </cell>
        </row>
        <row r="28">
          <cell r="A28" t="str">
            <v>L023</v>
          </cell>
          <cell r="B28" t="str">
            <v>줄 눈 공</v>
          </cell>
          <cell r="C28" t="str">
            <v>인</v>
          </cell>
          <cell r="D28">
            <v>58172</v>
          </cell>
          <cell r="E28">
            <v>55387</v>
          </cell>
          <cell r="F28">
            <v>63589</v>
          </cell>
        </row>
        <row r="29">
          <cell r="A29" t="str">
            <v>L024</v>
          </cell>
          <cell r="B29" t="str">
            <v>연 마 공</v>
          </cell>
          <cell r="C29" t="str">
            <v>인</v>
          </cell>
          <cell r="D29">
            <v>56709</v>
          </cell>
          <cell r="E29">
            <v>54957</v>
          </cell>
          <cell r="F29">
            <v>67289</v>
          </cell>
        </row>
        <row r="30">
          <cell r="A30" t="str">
            <v>L025</v>
          </cell>
          <cell r="B30" t="str">
            <v>콘크리트공</v>
          </cell>
          <cell r="C30" t="str">
            <v>인</v>
          </cell>
          <cell r="D30">
            <v>60596</v>
          </cell>
          <cell r="E30">
            <v>63605</v>
          </cell>
          <cell r="F30">
            <v>71184</v>
          </cell>
        </row>
        <row r="31">
          <cell r="A31" t="str">
            <v>L026</v>
          </cell>
          <cell r="B31" t="str">
            <v>바이브레타공</v>
          </cell>
          <cell r="C31" t="str">
            <v>인</v>
          </cell>
          <cell r="D31">
            <v>60596</v>
          </cell>
          <cell r="E31">
            <v>63605</v>
          </cell>
          <cell r="F31">
            <v>69081</v>
          </cell>
        </row>
        <row r="32">
          <cell r="A32" t="str">
            <v>L027</v>
          </cell>
          <cell r="B32" t="str">
            <v>보일러공</v>
          </cell>
          <cell r="C32" t="str">
            <v>인</v>
          </cell>
          <cell r="D32">
            <v>48190</v>
          </cell>
          <cell r="E32">
            <v>52463</v>
          </cell>
          <cell r="F32">
            <v>56787</v>
          </cell>
        </row>
        <row r="33">
          <cell r="A33" t="str">
            <v>L028</v>
          </cell>
          <cell r="B33" t="str">
            <v>배 관 공</v>
          </cell>
          <cell r="C33" t="str">
            <v>인</v>
          </cell>
          <cell r="D33">
            <v>48833</v>
          </cell>
          <cell r="E33">
            <v>52004</v>
          </cell>
          <cell r="F33">
            <v>58907</v>
          </cell>
        </row>
        <row r="34">
          <cell r="A34" t="str">
            <v>L029</v>
          </cell>
          <cell r="B34" t="str">
            <v>온 돌 공</v>
          </cell>
          <cell r="C34" t="str">
            <v>인</v>
          </cell>
          <cell r="D34">
            <v>59451</v>
          </cell>
          <cell r="E34">
            <v>61569</v>
          </cell>
          <cell r="F34">
            <v>54720</v>
          </cell>
        </row>
        <row r="35">
          <cell r="A35" t="str">
            <v>L030</v>
          </cell>
          <cell r="B35" t="str">
            <v>위 생 공</v>
          </cell>
          <cell r="C35" t="str">
            <v>인</v>
          </cell>
          <cell r="D35">
            <v>48855</v>
          </cell>
          <cell r="E35">
            <v>51145</v>
          </cell>
          <cell r="F35">
            <v>59212</v>
          </cell>
        </row>
        <row r="36">
          <cell r="A36" t="str">
            <v>L031</v>
          </cell>
          <cell r="B36" t="str">
            <v>보 온 공</v>
          </cell>
          <cell r="C36" t="str">
            <v>인</v>
          </cell>
          <cell r="D36">
            <v>49987</v>
          </cell>
          <cell r="E36">
            <v>54125</v>
          </cell>
          <cell r="F36">
            <v>63143</v>
          </cell>
        </row>
        <row r="37">
          <cell r="A37" t="str">
            <v>L032</v>
          </cell>
          <cell r="B37" t="str">
            <v>도 장 공</v>
          </cell>
          <cell r="C37" t="str">
            <v>인</v>
          </cell>
          <cell r="D37">
            <v>52915</v>
          </cell>
          <cell r="E37">
            <v>55640</v>
          </cell>
          <cell r="F37">
            <v>63038</v>
          </cell>
        </row>
        <row r="38">
          <cell r="A38" t="str">
            <v>L033</v>
          </cell>
          <cell r="B38" t="str">
            <v>내 장 공</v>
          </cell>
          <cell r="C38" t="str">
            <v>인</v>
          </cell>
          <cell r="D38">
            <v>58768</v>
          </cell>
          <cell r="E38">
            <v>59767</v>
          </cell>
          <cell r="F38">
            <v>72244</v>
          </cell>
        </row>
        <row r="39">
          <cell r="A39" t="str">
            <v>L034</v>
          </cell>
          <cell r="B39" t="str">
            <v>도 배 공</v>
          </cell>
          <cell r="C39" t="str">
            <v>인</v>
          </cell>
          <cell r="D39">
            <v>51632</v>
          </cell>
          <cell r="E39">
            <v>51201</v>
          </cell>
          <cell r="F39">
            <v>58443</v>
          </cell>
        </row>
        <row r="40">
          <cell r="A40" t="str">
            <v>L035</v>
          </cell>
          <cell r="B40" t="str">
            <v>아스타일공</v>
          </cell>
          <cell r="C40" t="str">
            <v>인</v>
          </cell>
          <cell r="D40">
            <v>58994</v>
          </cell>
          <cell r="E40">
            <v>60706</v>
          </cell>
          <cell r="F40">
            <v>71686</v>
          </cell>
        </row>
        <row r="41">
          <cell r="A41" t="str">
            <v>L036</v>
          </cell>
          <cell r="B41" t="str">
            <v>기 와 공</v>
          </cell>
          <cell r="C41" t="str">
            <v>인</v>
          </cell>
          <cell r="D41">
            <v>68363</v>
          </cell>
          <cell r="E41">
            <v>64891</v>
          </cell>
          <cell r="F41">
            <v>69476</v>
          </cell>
        </row>
        <row r="42">
          <cell r="A42" t="str">
            <v>L037</v>
          </cell>
          <cell r="B42" t="str">
            <v>슬레이트공</v>
          </cell>
          <cell r="C42" t="str">
            <v>인</v>
          </cell>
          <cell r="D42">
            <v>68363</v>
          </cell>
          <cell r="E42">
            <v>64891</v>
          </cell>
          <cell r="F42">
            <v>72727</v>
          </cell>
        </row>
        <row r="43">
          <cell r="A43" t="str">
            <v>L038</v>
          </cell>
          <cell r="B43" t="str">
            <v>화약취급공</v>
          </cell>
          <cell r="C43" t="str">
            <v>인</v>
          </cell>
          <cell r="D43">
            <v>67520</v>
          </cell>
          <cell r="E43">
            <v>60578</v>
          </cell>
          <cell r="F43">
            <v>69595</v>
          </cell>
        </row>
        <row r="44">
          <cell r="A44" t="str">
            <v>L039</v>
          </cell>
          <cell r="B44" t="str">
            <v>착 암 공</v>
          </cell>
          <cell r="C44" t="str">
            <v>인</v>
          </cell>
          <cell r="D44">
            <v>50107</v>
          </cell>
          <cell r="E44">
            <v>54279</v>
          </cell>
          <cell r="F44">
            <v>57292</v>
          </cell>
        </row>
        <row r="45">
          <cell r="A45" t="str">
            <v>L040</v>
          </cell>
          <cell r="B45" t="str">
            <v>보 안 공</v>
          </cell>
          <cell r="C45" t="str">
            <v>인</v>
          </cell>
          <cell r="D45">
            <v>41224</v>
          </cell>
          <cell r="E45">
            <v>44036</v>
          </cell>
          <cell r="F45">
            <v>41290</v>
          </cell>
        </row>
        <row r="46">
          <cell r="A46" t="str">
            <v>L041</v>
          </cell>
          <cell r="B46" t="str">
            <v>포 장 공</v>
          </cell>
          <cell r="C46" t="str">
            <v>인</v>
          </cell>
          <cell r="D46">
            <v>59695</v>
          </cell>
          <cell r="E46">
            <v>56237</v>
          </cell>
          <cell r="F46">
            <v>65494</v>
          </cell>
        </row>
        <row r="47">
          <cell r="A47" t="str">
            <v>L042</v>
          </cell>
          <cell r="B47" t="str">
            <v>포 설 공</v>
          </cell>
          <cell r="C47" t="str">
            <v>인</v>
          </cell>
          <cell r="D47">
            <v>53731</v>
          </cell>
          <cell r="E47">
            <v>54013</v>
          </cell>
          <cell r="F47">
            <v>65082</v>
          </cell>
        </row>
        <row r="48">
          <cell r="A48" t="str">
            <v>L043</v>
          </cell>
          <cell r="B48" t="str">
            <v>궤 도 공</v>
          </cell>
          <cell r="C48" t="str">
            <v>인</v>
          </cell>
          <cell r="D48">
            <v>53629</v>
          </cell>
          <cell r="E48">
            <v>62818</v>
          </cell>
          <cell r="F48">
            <v>60000</v>
          </cell>
        </row>
        <row r="49">
          <cell r="A49" t="str">
            <v>L044</v>
          </cell>
          <cell r="B49" t="str">
            <v>용 접 공(철 도)</v>
          </cell>
          <cell r="C49" t="str">
            <v>인</v>
          </cell>
          <cell r="D49">
            <v>58661</v>
          </cell>
          <cell r="E49">
            <v>55736</v>
          </cell>
          <cell r="F49">
            <v>67201</v>
          </cell>
        </row>
        <row r="50">
          <cell r="A50" t="str">
            <v>L045</v>
          </cell>
          <cell r="B50" t="str">
            <v>잠 수 부</v>
          </cell>
          <cell r="C50" t="str">
            <v>인</v>
          </cell>
          <cell r="D50">
            <v>87712</v>
          </cell>
          <cell r="E50">
            <v>73901</v>
          </cell>
          <cell r="F50">
            <v>81832</v>
          </cell>
        </row>
        <row r="51">
          <cell r="A51" t="str">
            <v>L046</v>
          </cell>
          <cell r="B51" t="str">
            <v>잠 함 공</v>
          </cell>
          <cell r="C51" t="str">
            <v>인</v>
          </cell>
          <cell r="D51">
            <v>0</v>
          </cell>
          <cell r="E51">
            <v>0</v>
          </cell>
          <cell r="F51">
            <v>0</v>
          </cell>
        </row>
        <row r="52">
          <cell r="A52" t="str">
            <v>L047</v>
          </cell>
          <cell r="B52" t="str">
            <v>보 링 공</v>
          </cell>
          <cell r="C52" t="str">
            <v>인</v>
          </cell>
          <cell r="D52">
            <v>50288</v>
          </cell>
          <cell r="E52">
            <v>53721</v>
          </cell>
          <cell r="F52">
            <v>58626</v>
          </cell>
        </row>
        <row r="53">
          <cell r="A53" t="str">
            <v>L049</v>
          </cell>
          <cell r="B53" t="str">
            <v>영림기사</v>
          </cell>
          <cell r="C53" t="str">
            <v>인</v>
          </cell>
          <cell r="D53">
            <v>0</v>
          </cell>
          <cell r="E53">
            <v>0</v>
          </cell>
          <cell r="F53">
            <v>72675</v>
          </cell>
        </row>
        <row r="54">
          <cell r="A54" t="str">
            <v>L050</v>
          </cell>
          <cell r="B54" t="str">
            <v>조 경 공</v>
          </cell>
          <cell r="C54" t="str">
            <v>인</v>
          </cell>
          <cell r="D54">
            <v>50250</v>
          </cell>
          <cell r="E54">
            <v>50321</v>
          </cell>
          <cell r="F54">
            <v>60207</v>
          </cell>
        </row>
        <row r="55">
          <cell r="A55" t="str">
            <v>L051</v>
          </cell>
          <cell r="B55" t="str">
            <v>벌 목 부</v>
          </cell>
          <cell r="C55" t="str">
            <v>인</v>
          </cell>
          <cell r="D55">
            <v>57718</v>
          </cell>
          <cell r="E55">
            <v>64902</v>
          </cell>
          <cell r="F55">
            <v>66433</v>
          </cell>
        </row>
        <row r="56">
          <cell r="A56" t="str">
            <v>L052</v>
          </cell>
          <cell r="B56" t="str">
            <v>조림인부</v>
          </cell>
          <cell r="C56" t="str">
            <v>인</v>
          </cell>
          <cell r="D56">
            <v>43854</v>
          </cell>
          <cell r="E56">
            <v>32014</v>
          </cell>
          <cell r="F56">
            <v>53688</v>
          </cell>
        </row>
        <row r="57">
          <cell r="A57" t="str">
            <v>L053</v>
          </cell>
          <cell r="B57" t="str">
            <v>플랜트 기계설치공</v>
          </cell>
          <cell r="C57" t="str">
            <v>인</v>
          </cell>
          <cell r="D57">
            <v>59903</v>
          </cell>
          <cell r="E57">
            <v>61521</v>
          </cell>
          <cell r="F57">
            <v>80805</v>
          </cell>
        </row>
        <row r="58">
          <cell r="A58" t="str">
            <v>L054</v>
          </cell>
          <cell r="B58" t="str">
            <v>플랜트 용접공</v>
          </cell>
          <cell r="C58" t="str">
            <v>인</v>
          </cell>
          <cell r="D58">
            <v>63349</v>
          </cell>
          <cell r="E58">
            <v>69101</v>
          </cell>
          <cell r="F58">
            <v>95379</v>
          </cell>
        </row>
        <row r="59">
          <cell r="A59" t="str">
            <v>L055</v>
          </cell>
          <cell r="B59" t="str">
            <v>플랜트 배관공</v>
          </cell>
          <cell r="C59" t="str">
            <v>인</v>
          </cell>
          <cell r="D59">
            <v>66377</v>
          </cell>
          <cell r="E59">
            <v>76135</v>
          </cell>
          <cell r="F59">
            <v>97219</v>
          </cell>
        </row>
        <row r="60">
          <cell r="A60" t="str">
            <v>L056</v>
          </cell>
          <cell r="B60" t="str">
            <v>플랜트 제관공</v>
          </cell>
          <cell r="C60" t="str">
            <v>인</v>
          </cell>
          <cell r="D60">
            <v>54813</v>
          </cell>
          <cell r="E60">
            <v>60834</v>
          </cell>
          <cell r="F60">
            <v>81966</v>
          </cell>
        </row>
        <row r="61">
          <cell r="A61" t="str">
            <v>L057</v>
          </cell>
          <cell r="B61" t="str">
            <v>시공측량사</v>
          </cell>
          <cell r="C61" t="str">
            <v>인</v>
          </cell>
          <cell r="D61">
            <v>44848</v>
          </cell>
          <cell r="E61">
            <v>47571</v>
          </cell>
          <cell r="F61">
            <v>58506</v>
          </cell>
        </row>
        <row r="62">
          <cell r="A62" t="str">
            <v>L058</v>
          </cell>
          <cell r="B62" t="str">
            <v>시공측량사조수</v>
          </cell>
          <cell r="C62" t="str">
            <v>인</v>
          </cell>
          <cell r="D62">
            <v>33985</v>
          </cell>
          <cell r="E62">
            <v>32619</v>
          </cell>
          <cell r="F62">
            <v>38777</v>
          </cell>
        </row>
        <row r="63">
          <cell r="A63" t="str">
            <v>L059</v>
          </cell>
          <cell r="B63" t="str">
            <v>측    부</v>
          </cell>
          <cell r="C63" t="str">
            <v>인</v>
          </cell>
          <cell r="D63">
            <v>26699</v>
          </cell>
          <cell r="E63">
            <v>32690</v>
          </cell>
          <cell r="F63">
            <v>32725</v>
          </cell>
        </row>
        <row r="64">
          <cell r="A64" t="str">
            <v>L060</v>
          </cell>
          <cell r="B64" t="str">
            <v>검 조 부</v>
          </cell>
          <cell r="C64" t="str">
            <v>인</v>
          </cell>
          <cell r="D64">
            <v>33755</v>
          </cell>
          <cell r="E64">
            <v>34098</v>
          </cell>
          <cell r="F64">
            <v>32800</v>
          </cell>
        </row>
        <row r="65">
          <cell r="A65" t="str">
            <v>L061</v>
          </cell>
          <cell r="B65" t="str">
            <v>송전전공</v>
          </cell>
          <cell r="C65" t="str">
            <v>인</v>
          </cell>
          <cell r="D65">
            <v>197482</v>
          </cell>
          <cell r="E65">
            <v>188956</v>
          </cell>
          <cell r="F65">
            <v>234733</v>
          </cell>
        </row>
        <row r="66">
          <cell r="A66" t="str">
            <v>L062</v>
          </cell>
          <cell r="B66" t="str">
            <v>배전전공</v>
          </cell>
          <cell r="C66" t="str">
            <v>인</v>
          </cell>
          <cell r="D66">
            <v>176615</v>
          </cell>
          <cell r="E66">
            <v>164094</v>
          </cell>
          <cell r="F66">
            <v>192602</v>
          </cell>
        </row>
        <row r="67">
          <cell r="A67" t="str">
            <v>L063</v>
          </cell>
          <cell r="B67" t="str">
            <v>플랜트 전공</v>
          </cell>
          <cell r="C67" t="str">
            <v>인</v>
          </cell>
          <cell r="D67">
            <v>52369</v>
          </cell>
          <cell r="E67">
            <v>54503</v>
          </cell>
          <cell r="F67">
            <v>64285</v>
          </cell>
        </row>
        <row r="68">
          <cell r="A68" t="str">
            <v>L064</v>
          </cell>
          <cell r="B68" t="str">
            <v>내선전공</v>
          </cell>
          <cell r="C68" t="str">
            <v>인</v>
          </cell>
          <cell r="D68">
            <v>47911</v>
          </cell>
          <cell r="E68">
            <v>51021</v>
          </cell>
          <cell r="F68">
            <v>57286</v>
          </cell>
        </row>
        <row r="69">
          <cell r="A69" t="str">
            <v>L065</v>
          </cell>
          <cell r="B69" t="str">
            <v>특별고압케이블전공</v>
          </cell>
          <cell r="C69" t="str">
            <v>인</v>
          </cell>
          <cell r="D69">
            <v>97565</v>
          </cell>
          <cell r="E69">
            <v>102881</v>
          </cell>
          <cell r="F69">
            <v>98463</v>
          </cell>
        </row>
        <row r="70">
          <cell r="A70" t="str">
            <v>L066</v>
          </cell>
          <cell r="B70" t="str">
            <v>고압케이블전공</v>
          </cell>
          <cell r="C70" t="str">
            <v>인</v>
          </cell>
          <cell r="D70">
            <v>66547</v>
          </cell>
          <cell r="E70">
            <v>74151</v>
          </cell>
          <cell r="F70">
            <v>74584</v>
          </cell>
        </row>
        <row r="71">
          <cell r="A71" t="str">
            <v>L067</v>
          </cell>
          <cell r="B71" t="str">
            <v>저압케이블전공</v>
          </cell>
          <cell r="C71" t="str">
            <v>인</v>
          </cell>
          <cell r="D71">
            <v>59146</v>
          </cell>
          <cell r="E71">
            <v>55486</v>
          </cell>
          <cell r="F71">
            <v>61877</v>
          </cell>
        </row>
        <row r="72">
          <cell r="A72" t="str">
            <v>L068</v>
          </cell>
          <cell r="B72" t="str">
            <v>철도신호공</v>
          </cell>
          <cell r="C72" t="str">
            <v>인</v>
          </cell>
          <cell r="D72">
            <v>79766</v>
          </cell>
          <cell r="E72">
            <v>73483</v>
          </cell>
          <cell r="F72">
            <v>88167</v>
          </cell>
        </row>
        <row r="73">
          <cell r="A73" t="str">
            <v>L069</v>
          </cell>
          <cell r="B73" t="str">
            <v>계 장 공</v>
          </cell>
          <cell r="C73" t="str">
            <v>인</v>
          </cell>
          <cell r="D73">
            <v>50009</v>
          </cell>
          <cell r="E73">
            <v>57587</v>
          </cell>
          <cell r="F73">
            <v>60822</v>
          </cell>
        </row>
        <row r="74">
          <cell r="A74" t="str">
            <v>L070</v>
          </cell>
          <cell r="B74" t="str">
            <v>전기공사기사 1급</v>
          </cell>
          <cell r="C74" t="str">
            <v>인</v>
          </cell>
          <cell r="D74">
            <v>0</v>
          </cell>
          <cell r="E74">
            <v>0</v>
          </cell>
          <cell r="F74">
            <v>64241</v>
          </cell>
        </row>
        <row r="75">
          <cell r="A75" t="str">
            <v>L071</v>
          </cell>
          <cell r="B75" t="str">
            <v>전기공사기사 2급</v>
          </cell>
          <cell r="C75" t="str">
            <v>인</v>
          </cell>
          <cell r="D75">
            <v>0</v>
          </cell>
          <cell r="E75">
            <v>0</v>
          </cell>
          <cell r="F75">
            <v>55069</v>
          </cell>
        </row>
        <row r="76">
          <cell r="A76" t="str">
            <v>L072</v>
          </cell>
          <cell r="B76" t="str">
            <v>통신외선공</v>
          </cell>
          <cell r="C76" t="str">
            <v>인</v>
          </cell>
          <cell r="D76">
            <v>73980</v>
          </cell>
          <cell r="E76">
            <v>77946</v>
          </cell>
          <cell r="F76">
            <v>89013</v>
          </cell>
        </row>
        <row r="77">
          <cell r="A77" t="str">
            <v>L073</v>
          </cell>
          <cell r="B77" t="str">
            <v>통신설비공</v>
          </cell>
          <cell r="C77" t="str">
            <v>인</v>
          </cell>
          <cell r="D77">
            <v>64758</v>
          </cell>
          <cell r="E77">
            <v>66296</v>
          </cell>
          <cell r="F77">
            <v>76852</v>
          </cell>
        </row>
        <row r="78">
          <cell r="A78" t="str">
            <v>L074</v>
          </cell>
          <cell r="B78" t="str">
            <v>통신내선공</v>
          </cell>
          <cell r="C78" t="str">
            <v>인</v>
          </cell>
          <cell r="D78">
            <v>60168</v>
          </cell>
          <cell r="E78">
            <v>63738</v>
          </cell>
          <cell r="F78">
            <v>72591</v>
          </cell>
        </row>
        <row r="79">
          <cell r="A79" t="str">
            <v>L075</v>
          </cell>
          <cell r="B79" t="str">
            <v>통신케이블공</v>
          </cell>
          <cell r="C79" t="str">
            <v>인</v>
          </cell>
          <cell r="D79">
            <v>75788</v>
          </cell>
          <cell r="E79">
            <v>80042</v>
          </cell>
          <cell r="F79">
            <v>90455</v>
          </cell>
        </row>
        <row r="80">
          <cell r="A80" t="str">
            <v>L076</v>
          </cell>
          <cell r="B80" t="str">
            <v>무선안테나공</v>
          </cell>
          <cell r="C80" t="str">
            <v>인</v>
          </cell>
          <cell r="D80">
            <v>91475</v>
          </cell>
          <cell r="E80">
            <v>97216</v>
          </cell>
          <cell r="F80">
            <v>110956</v>
          </cell>
        </row>
        <row r="81">
          <cell r="A81" t="str">
            <v>L077</v>
          </cell>
          <cell r="B81" t="str">
            <v>통신기사 1급</v>
          </cell>
          <cell r="C81" t="str">
            <v>인</v>
          </cell>
          <cell r="D81">
            <v>84229</v>
          </cell>
          <cell r="E81">
            <v>87004</v>
          </cell>
          <cell r="F81">
            <v>92723</v>
          </cell>
        </row>
        <row r="82">
          <cell r="A82" t="str">
            <v>L078</v>
          </cell>
          <cell r="B82" t="str">
            <v>통신기사 2급</v>
          </cell>
          <cell r="C82" t="str">
            <v>인</v>
          </cell>
          <cell r="D82">
            <v>79642</v>
          </cell>
          <cell r="E82">
            <v>78519</v>
          </cell>
          <cell r="F82">
            <v>82395</v>
          </cell>
        </row>
        <row r="83">
          <cell r="A83" t="str">
            <v>L079</v>
          </cell>
          <cell r="B83" t="str">
            <v>통신기능사</v>
          </cell>
          <cell r="C83" t="str">
            <v>인</v>
          </cell>
          <cell r="D83">
            <v>67759</v>
          </cell>
          <cell r="E83">
            <v>68332</v>
          </cell>
          <cell r="F83">
            <v>72194</v>
          </cell>
        </row>
        <row r="84">
          <cell r="A84" t="str">
            <v>L080</v>
          </cell>
          <cell r="B84" t="str">
            <v>수작업반장</v>
          </cell>
          <cell r="C84" t="str">
            <v>인</v>
          </cell>
          <cell r="D84">
            <v>57364</v>
          </cell>
          <cell r="E84">
            <v>54191</v>
          </cell>
          <cell r="F84">
            <v>74369</v>
          </cell>
        </row>
        <row r="85">
          <cell r="A85" t="str">
            <v>L081</v>
          </cell>
          <cell r="B85" t="str">
            <v>작업반장</v>
          </cell>
          <cell r="C85" t="str">
            <v>인</v>
          </cell>
          <cell r="D85">
            <v>57364</v>
          </cell>
          <cell r="E85">
            <v>54191</v>
          </cell>
          <cell r="F85">
            <v>60326</v>
          </cell>
        </row>
        <row r="86">
          <cell r="A86" t="str">
            <v>L082</v>
          </cell>
          <cell r="B86" t="str">
            <v>목    도</v>
          </cell>
          <cell r="C86" t="str">
            <v>인</v>
          </cell>
          <cell r="D86">
            <v>64408</v>
          </cell>
          <cell r="E86">
            <v>63010</v>
          </cell>
          <cell r="F86">
            <v>64758</v>
          </cell>
        </row>
        <row r="87">
          <cell r="A87" t="str">
            <v>L083</v>
          </cell>
          <cell r="B87" t="str">
            <v>조 력 공</v>
          </cell>
          <cell r="C87" t="str">
            <v>인</v>
          </cell>
          <cell r="D87">
            <v>39371</v>
          </cell>
          <cell r="E87">
            <v>40427</v>
          </cell>
          <cell r="F87">
            <v>48912</v>
          </cell>
        </row>
        <row r="88">
          <cell r="A88" t="str">
            <v>L084</v>
          </cell>
          <cell r="B88" t="str">
            <v>특별인부</v>
          </cell>
          <cell r="C88" t="str">
            <v>인</v>
          </cell>
          <cell r="D88">
            <v>48674</v>
          </cell>
          <cell r="E88">
            <v>49659</v>
          </cell>
          <cell r="F88">
            <v>57379</v>
          </cell>
        </row>
        <row r="89">
          <cell r="A89" t="str">
            <v>L085</v>
          </cell>
          <cell r="B89" t="str">
            <v>보통인부</v>
          </cell>
          <cell r="C89" t="str">
            <v>인</v>
          </cell>
          <cell r="D89">
            <v>33755</v>
          </cell>
          <cell r="E89">
            <v>34098</v>
          </cell>
          <cell r="F89">
            <v>37736</v>
          </cell>
        </row>
        <row r="90">
          <cell r="A90" t="str">
            <v>L086</v>
          </cell>
          <cell r="B90" t="str">
            <v>중기운전기사</v>
          </cell>
          <cell r="C90" t="str">
            <v>인</v>
          </cell>
          <cell r="D90">
            <v>53715</v>
          </cell>
          <cell r="E90">
            <v>52855</v>
          </cell>
          <cell r="F90">
            <v>56951</v>
          </cell>
        </row>
        <row r="91">
          <cell r="A91" t="str">
            <v>L087</v>
          </cell>
          <cell r="B91" t="str">
            <v>운전사(운반차)</v>
          </cell>
          <cell r="C91" t="str">
            <v>인</v>
          </cell>
          <cell r="D91">
            <v>49633</v>
          </cell>
          <cell r="E91">
            <v>53159</v>
          </cell>
          <cell r="F91">
            <v>51077</v>
          </cell>
        </row>
        <row r="92">
          <cell r="A92" t="str">
            <v>L088</v>
          </cell>
          <cell r="B92" t="str">
            <v>운전사(기  계)</v>
          </cell>
          <cell r="C92" t="str">
            <v>인</v>
          </cell>
          <cell r="D92">
            <v>45575</v>
          </cell>
          <cell r="E92">
            <v>45276</v>
          </cell>
          <cell r="F92">
            <v>54325</v>
          </cell>
        </row>
        <row r="93">
          <cell r="A93" t="str">
            <v>L089</v>
          </cell>
          <cell r="B93" t="str">
            <v>중기운전조수</v>
          </cell>
          <cell r="C93" t="str">
            <v>인</v>
          </cell>
          <cell r="D93">
            <v>40706</v>
          </cell>
          <cell r="E93">
            <v>39194</v>
          </cell>
          <cell r="F93">
            <v>42762</v>
          </cell>
        </row>
        <row r="94">
          <cell r="A94" t="str">
            <v>L090</v>
          </cell>
          <cell r="B94" t="str">
            <v>고급선원</v>
          </cell>
          <cell r="C94" t="str">
            <v>인</v>
          </cell>
          <cell r="D94">
            <v>67380</v>
          </cell>
          <cell r="E94">
            <v>63746</v>
          </cell>
          <cell r="F94">
            <v>63950</v>
          </cell>
        </row>
        <row r="95">
          <cell r="A95" t="str">
            <v>L091</v>
          </cell>
          <cell r="B95" t="str">
            <v>보통선원</v>
          </cell>
          <cell r="C95" t="str">
            <v>인</v>
          </cell>
          <cell r="D95">
            <v>52274</v>
          </cell>
          <cell r="E95">
            <v>54986</v>
          </cell>
          <cell r="F95">
            <v>49346</v>
          </cell>
        </row>
        <row r="96">
          <cell r="A96" t="str">
            <v>L092</v>
          </cell>
          <cell r="B96" t="str">
            <v>선    부</v>
          </cell>
          <cell r="C96" t="str">
            <v>인</v>
          </cell>
          <cell r="D96">
            <v>41303</v>
          </cell>
          <cell r="E96">
            <v>45267</v>
          </cell>
          <cell r="F96">
            <v>40088</v>
          </cell>
        </row>
        <row r="97">
          <cell r="A97" t="str">
            <v>L093</v>
          </cell>
          <cell r="B97" t="str">
            <v>준설선선장</v>
          </cell>
          <cell r="C97" t="str">
            <v>인</v>
          </cell>
          <cell r="D97">
            <v>77084</v>
          </cell>
          <cell r="E97">
            <v>77929</v>
          </cell>
          <cell r="F97">
            <v>79532</v>
          </cell>
        </row>
        <row r="98">
          <cell r="A98" t="str">
            <v>L094</v>
          </cell>
          <cell r="B98" t="str">
            <v>준설선기관장</v>
          </cell>
          <cell r="C98" t="str">
            <v>인</v>
          </cell>
          <cell r="D98">
            <v>65732</v>
          </cell>
          <cell r="E98">
            <v>66667</v>
          </cell>
          <cell r="F98">
            <v>70637</v>
          </cell>
        </row>
        <row r="99">
          <cell r="A99" t="str">
            <v>L095</v>
          </cell>
          <cell r="B99" t="str">
            <v>준설선기관사</v>
          </cell>
          <cell r="C99" t="str">
            <v>인</v>
          </cell>
          <cell r="D99">
            <v>62000</v>
          </cell>
          <cell r="E99">
            <v>63333</v>
          </cell>
          <cell r="F99">
            <v>56955</v>
          </cell>
        </row>
        <row r="100">
          <cell r="A100" t="str">
            <v>L096</v>
          </cell>
          <cell r="B100" t="str">
            <v>준설선운전사</v>
          </cell>
          <cell r="C100" t="str">
            <v>인</v>
          </cell>
          <cell r="D100">
            <v>64200</v>
          </cell>
          <cell r="E100">
            <v>58033</v>
          </cell>
          <cell r="F100">
            <v>66688</v>
          </cell>
        </row>
        <row r="101">
          <cell r="A101" t="str">
            <v>L097</v>
          </cell>
          <cell r="B101" t="str">
            <v>준설선전기사</v>
          </cell>
          <cell r="C101" t="str">
            <v>인</v>
          </cell>
          <cell r="D101">
            <v>66400</v>
          </cell>
          <cell r="E101">
            <v>66000</v>
          </cell>
          <cell r="F101">
            <v>63631</v>
          </cell>
        </row>
        <row r="102">
          <cell r="A102" t="str">
            <v>L098</v>
          </cell>
          <cell r="B102" t="str">
            <v>기계설치공</v>
          </cell>
          <cell r="C102" t="str">
            <v>인</v>
          </cell>
          <cell r="D102">
            <v>56925</v>
          </cell>
          <cell r="E102">
            <v>51838</v>
          </cell>
          <cell r="F102">
            <v>67415</v>
          </cell>
        </row>
        <row r="103">
          <cell r="A103" t="str">
            <v>L099</v>
          </cell>
          <cell r="B103" t="str">
            <v>기 계 공</v>
          </cell>
          <cell r="C103" t="str">
            <v>인</v>
          </cell>
          <cell r="D103">
            <v>49611</v>
          </cell>
          <cell r="E103">
            <v>49600</v>
          </cell>
          <cell r="F103">
            <v>58906</v>
          </cell>
        </row>
        <row r="104">
          <cell r="A104" t="str">
            <v>L100</v>
          </cell>
          <cell r="B104" t="str">
            <v>선 반 공</v>
          </cell>
          <cell r="C104" t="str">
            <v>인</v>
          </cell>
          <cell r="D104">
            <v>0</v>
          </cell>
          <cell r="E104">
            <v>0</v>
          </cell>
          <cell r="F104">
            <v>78752</v>
          </cell>
        </row>
        <row r="105">
          <cell r="A105" t="str">
            <v>L101</v>
          </cell>
          <cell r="B105" t="str">
            <v>정 비 공</v>
          </cell>
          <cell r="C105" t="str">
            <v>인</v>
          </cell>
          <cell r="D105">
            <v>0</v>
          </cell>
          <cell r="E105">
            <v>0</v>
          </cell>
          <cell r="F105">
            <v>52502</v>
          </cell>
        </row>
        <row r="106">
          <cell r="A106" t="str">
            <v>L102</v>
          </cell>
          <cell r="B106" t="str">
            <v>벨트콘베어작업공</v>
          </cell>
          <cell r="C106" t="str">
            <v>인</v>
          </cell>
          <cell r="D106">
            <v>0</v>
          </cell>
          <cell r="E106">
            <v>0</v>
          </cell>
          <cell r="F106">
            <v>0</v>
          </cell>
        </row>
        <row r="107">
          <cell r="A107" t="str">
            <v>L103</v>
          </cell>
          <cell r="B107" t="str">
            <v>현 도 사</v>
          </cell>
          <cell r="C107" t="str">
            <v>인</v>
          </cell>
          <cell r="D107">
            <v>66579</v>
          </cell>
          <cell r="E107">
            <v>0</v>
          </cell>
          <cell r="F107">
            <v>0</v>
          </cell>
        </row>
        <row r="108">
          <cell r="A108" t="str">
            <v>L104</v>
          </cell>
          <cell r="B108" t="str">
            <v>제 도 사</v>
          </cell>
          <cell r="C108" t="str">
            <v>인</v>
          </cell>
          <cell r="D108">
            <v>42366</v>
          </cell>
          <cell r="E108">
            <v>52957</v>
          </cell>
          <cell r="F108">
            <v>46978</v>
          </cell>
        </row>
        <row r="109">
          <cell r="A109" t="str">
            <v>L105</v>
          </cell>
          <cell r="B109" t="str">
            <v>시험사 1급</v>
          </cell>
          <cell r="C109" t="str">
            <v>인</v>
          </cell>
          <cell r="D109">
            <v>48017</v>
          </cell>
          <cell r="E109">
            <v>51959</v>
          </cell>
          <cell r="F109">
            <v>47867</v>
          </cell>
        </row>
        <row r="110">
          <cell r="A110" t="str">
            <v>L106</v>
          </cell>
          <cell r="B110" t="str">
            <v>시험사 2급</v>
          </cell>
          <cell r="C110" t="str">
            <v>인</v>
          </cell>
          <cell r="D110">
            <v>36857</v>
          </cell>
          <cell r="E110">
            <v>39935</v>
          </cell>
          <cell r="F110">
            <v>42272</v>
          </cell>
        </row>
        <row r="111">
          <cell r="A111" t="str">
            <v>L107</v>
          </cell>
          <cell r="B111" t="str">
            <v>시험사 3급</v>
          </cell>
          <cell r="C111" t="str">
            <v>인</v>
          </cell>
          <cell r="D111">
            <v>0</v>
          </cell>
          <cell r="E111">
            <v>0</v>
          </cell>
          <cell r="F111">
            <v>36667</v>
          </cell>
        </row>
        <row r="112">
          <cell r="A112" t="str">
            <v>L108</v>
          </cell>
          <cell r="B112" t="str">
            <v>시험사 4급</v>
          </cell>
          <cell r="C112" t="str">
            <v>인</v>
          </cell>
          <cell r="D112">
            <v>0</v>
          </cell>
          <cell r="E112">
            <v>0</v>
          </cell>
          <cell r="F112">
            <v>30223</v>
          </cell>
        </row>
        <row r="113">
          <cell r="A113" t="str">
            <v>L109</v>
          </cell>
          <cell r="B113" t="str">
            <v>시험보조수</v>
          </cell>
          <cell r="C113" t="str">
            <v>인</v>
          </cell>
          <cell r="D113">
            <v>29231</v>
          </cell>
          <cell r="E113">
            <v>31260</v>
          </cell>
          <cell r="F113">
            <v>31003</v>
          </cell>
        </row>
        <row r="114">
          <cell r="A114" t="str">
            <v>L110</v>
          </cell>
          <cell r="B114" t="str">
            <v>안전관리기사 1급</v>
          </cell>
          <cell r="C114" t="str">
            <v>인</v>
          </cell>
          <cell r="D114">
            <v>0</v>
          </cell>
          <cell r="E114">
            <v>0</v>
          </cell>
          <cell r="F114">
            <v>43959</v>
          </cell>
        </row>
        <row r="115">
          <cell r="A115" t="str">
            <v>L111</v>
          </cell>
          <cell r="B115" t="str">
            <v>안전관리기사 2급</v>
          </cell>
          <cell r="C115" t="str">
            <v>인</v>
          </cell>
          <cell r="D115">
            <v>0</v>
          </cell>
          <cell r="E115">
            <v>0</v>
          </cell>
          <cell r="F115">
            <v>38509</v>
          </cell>
        </row>
        <row r="116">
          <cell r="A116" t="str">
            <v>L112</v>
          </cell>
          <cell r="B116" t="str">
            <v>유 리 공</v>
          </cell>
          <cell r="C116" t="str">
            <v>인</v>
          </cell>
          <cell r="D116">
            <v>57574</v>
          </cell>
          <cell r="E116">
            <v>61877</v>
          </cell>
          <cell r="F116">
            <v>63783</v>
          </cell>
        </row>
        <row r="117">
          <cell r="A117" t="str">
            <v>L113</v>
          </cell>
          <cell r="B117" t="str">
            <v>함 석 공</v>
          </cell>
          <cell r="C117" t="str">
            <v>인</v>
          </cell>
          <cell r="D117">
            <v>56248</v>
          </cell>
          <cell r="E117">
            <v>56465</v>
          </cell>
          <cell r="F117">
            <v>68943</v>
          </cell>
        </row>
        <row r="118">
          <cell r="A118" t="str">
            <v>L114</v>
          </cell>
          <cell r="B118" t="str">
            <v>용 접 공(일 반)</v>
          </cell>
          <cell r="C118" t="str">
            <v>인</v>
          </cell>
          <cell r="D118">
            <v>60784</v>
          </cell>
          <cell r="E118">
            <v>61021</v>
          </cell>
          <cell r="F118">
            <v>74016</v>
          </cell>
        </row>
        <row r="119">
          <cell r="A119" t="str">
            <v>L115</v>
          </cell>
          <cell r="B119" t="str">
            <v>리 벳 공</v>
          </cell>
          <cell r="C119" t="str">
            <v>인</v>
          </cell>
          <cell r="D119">
            <v>60500</v>
          </cell>
          <cell r="E119">
            <v>64796</v>
          </cell>
          <cell r="F119">
            <v>71579</v>
          </cell>
        </row>
        <row r="120">
          <cell r="A120" t="str">
            <v>L116</v>
          </cell>
          <cell r="B120" t="str">
            <v>루 핑 공</v>
          </cell>
          <cell r="C120" t="str">
            <v>인</v>
          </cell>
          <cell r="D120">
            <v>50866</v>
          </cell>
          <cell r="E120">
            <v>51640</v>
          </cell>
          <cell r="F120">
            <v>57701</v>
          </cell>
        </row>
        <row r="121">
          <cell r="A121" t="str">
            <v>L117</v>
          </cell>
          <cell r="B121" t="str">
            <v>닥 트 공</v>
          </cell>
          <cell r="C121" t="str">
            <v>인</v>
          </cell>
          <cell r="D121">
            <v>48478</v>
          </cell>
          <cell r="E121">
            <v>52215</v>
          </cell>
          <cell r="F121">
            <v>58041</v>
          </cell>
        </row>
        <row r="122">
          <cell r="A122" t="str">
            <v>L118</v>
          </cell>
          <cell r="B122" t="str">
            <v>대 장 공</v>
          </cell>
          <cell r="C122" t="str">
            <v>인</v>
          </cell>
          <cell r="D122">
            <v>0</v>
          </cell>
          <cell r="E122">
            <v>0</v>
          </cell>
          <cell r="F122">
            <v>0</v>
          </cell>
        </row>
        <row r="123">
          <cell r="A123" t="str">
            <v>L119</v>
          </cell>
          <cell r="B123" t="str">
            <v>할 석 공</v>
          </cell>
          <cell r="C123" t="str">
            <v>인</v>
          </cell>
          <cell r="D123">
            <v>63951</v>
          </cell>
          <cell r="E123">
            <v>63908</v>
          </cell>
          <cell r="F123">
            <v>77728</v>
          </cell>
        </row>
        <row r="124">
          <cell r="A124" t="str">
            <v>L120</v>
          </cell>
          <cell r="B124" t="str">
            <v>제철축로공</v>
          </cell>
          <cell r="C124" t="str">
            <v>인</v>
          </cell>
          <cell r="D124">
            <v>92419</v>
          </cell>
          <cell r="E124">
            <v>93072</v>
          </cell>
          <cell r="F124">
            <v>93345</v>
          </cell>
        </row>
        <row r="125">
          <cell r="A125" t="str">
            <v>L121</v>
          </cell>
          <cell r="B125" t="str">
            <v>양 생 공</v>
          </cell>
          <cell r="C125" t="str">
            <v>인</v>
          </cell>
          <cell r="D125">
            <v>33755</v>
          </cell>
          <cell r="E125">
            <v>34098</v>
          </cell>
          <cell r="F125">
            <v>42244</v>
          </cell>
        </row>
        <row r="126">
          <cell r="A126" t="str">
            <v>L122</v>
          </cell>
          <cell r="B126" t="str">
            <v>계 령 공</v>
          </cell>
          <cell r="C126" t="str">
            <v>인</v>
          </cell>
          <cell r="D126">
            <v>52915</v>
          </cell>
          <cell r="E126">
            <v>55640</v>
          </cell>
          <cell r="F126">
            <v>0</v>
          </cell>
        </row>
        <row r="127">
          <cell r="A127" t="str">
            <v>L123</v>
          </cell>
          <cell r="B127" t="str">
            <v>사 공(배포함)</v>
          </cell>
          <cell r="C127" t="str">
            <v>인</v>
          </cell>
          <cell r="D127">
            <v>0</v>
          </cell>
          <cell r="E127">
            <v>0</v>
          </cell>
          <cell r="F127">
            <v>0</v>
          </cell>
        </row>
        <row r="128">
          <cell r="A128" t="str">
            <v>L124</v>
          </cell>
          <cell r="B128" t="str">
            <v>마 부(우마차포함)</v>
          </cell>
          <cell r="C128" t="str">
            <v>인</v>
          </cell>
          <cell r="D128">
            <v>0</v>
          </cell>
          <cell r="E128">
            <v>0</v>
          </cell>
          <cell r="F128">
            <v>0</v>
          </cell>
        </row>
        <row r="129">
          <cell r="A129" t="str">
            <v>L125</v>
          </cell>
          <cell r="B129" t="str">
            <v>제 재 공</v>
          </cell>
          <cell r="C129" t="str">
            <v>인</v>
          </cell>
          <cell r="D129">
            <v>0</v>
          </cell>
          <cell r="E129">
            <v>0</v>
          </cell>
          <cell r="F129">
            <v>0</v>
          </cell>
        </row>
        <row r="130">
          <cell r="A130" t="str">
            <v>L126</v>
          </cell>
          <cell r="B130" t="str">
            <v>철도궤도공</v>
          </cell>
          <cell r="C130" t="str">
            <v>인</v>
          </cell>
          <cell r="D130">
            <v>53629</v>
          </cell>
          <cell r="E130">
            <v>62818</v>
          </cell>
          <cell r="F130">
            <v>65636</v>
          </cell>
        </row>
        <row r="131">
          <cell r="A131" t="str">
            <v>L127</v>
          </cell>
          <cell r="B131" t="str">
            <v>지적기사 1급</v>
          </cell>
          <cell r="C131" t="str">
            <v>인</v>
          </cell>
          <cell r="D131">
            <v>91687</v>
          </cell>
          <cell r="E131">
            <v>93295</v>
          </cell>
          <cell r="F131">
            <v>93540</v>
          </cell>
        </row>
        <row r="132">
          <cell r="A132" t="str">
            <v>L128</v>
          </cell>
          <cell r="B132" t="str">
            <v>지적기사 2급</v>
          </cell>
          <cell r="C132" t="str">
            <v>인</v>
          </cell>
          <cell r="D132">
            <v>69173</v>
          </cell>
          <cell r="E132">
            <v>72840</v>
          </cell>
          <cell r="F132">
            <v>72183</v>
          </cell>
        </row>
        <row r="133">
          <cell r="A133" t="str">
            <v>L129</v>
          </cell>
          <cell r="B133" t="str">
            <v>지적기능사 1급</v>
          </cell>
          <cell r="C133" t="str">
            <v>인</v>
          </cell>
          <cell r="D133">
            <v>48878</v>
          </cell>
          <cell r="E133">
            <v>50316</v>
          </cell>
          <cell r="F133">
            <v>53062</v>
          </cell>
        </row>
        <row r="134">
          <cell r="A134" t="str">
            <v>L130</v>
          </cell>
          <cell r="B134" t="str">
            <v>지적기능사 2급</v>
          </cell>
          <cell r="C134" t="str">
            <v>인</v>
          </cell>
          <cell r="D134">
            <v>35131</v>
          </cell>
          <cell r="E134">
            <v>34731</v>
          </cell>
          <cell r="F134">
            <v>32715</v>
          </cell>
        </row>
        <row r="135">
          <cell r="A135" t="str">
            <v>L131</v>
          </cell>
          <cell r="B135" t="str">
            <v>치장벽돌공</v>
          </cell>
          <cell r="C135" t="str">
            <v>인</v>
          </cell>
          <cell r="D135">
            <v>61897</v>
          </cell>
          <cell r="E135">
            <v>64317</v>
          </cell>
          <cell r="F135">
            <v>73288</v>
          </cell>
        </row>
        <row r="136">
          <cell r="A136" t="str">
            <v>L132</v>
          </cell>
          <cell r="B136" t="str">
            <v>송전활선전공</v>
          </cell>
          <cell r="C136" t="str">
            <v>인</v>
          </cell>
          <cell r="D136">
            <v>235109</v>
          </cell>
          <cell r="E136">
            <v>250000</v>
          </cell>
          <cell r="F136">
            <v>0</v>
          </cell>
        </row>
        <row r="137">
          <cell r="A137" t="str">
            <v>L133</v>
          </cell>
          <cell r="B137" t="str">
            <v>배전활선전공</v>
          </cell>
          <cell r="C137" t="str">
            <v>인</v>
          </cell>
          <cell r="D137">
            <v>182772</v>
          </cell>
          <cell r="E137">
            <v>188915</v>
          </cell>
          <cell r="F137">
            <v>215055</v>
          </cell>
        </row>
        <row r="138">
          <cell r="A138" t="str">
            <v>L134</v>
          </cell>
          <cell r="B138" t="str">
            <v>중기조장</v>
          </cell>
          <cell r="C138" t="str">
            <v>인</v>
          </cell>
          <cell r="D138">
            <v>64260</v>
          </cell>
          <cell r="E138">
            <v>56042</v>
          </cell>
          <cell r="F138">
            <v>55484</v>
          </cell>
        </row>
        <row r="139">
          <cell r="A139" t="str">
            <v>L135</v>
          </cell>
          <cell r="B139" t="str">
            <v>모래분사공</v>
          </cell>
          <cell r="C139" t="str">
            <v>인</v>
          </cell>
          <cell r="D139">
            <v>52915</v>
          </cell>
          <cell r="E139">
            <v>55640</v>
          </cell>
          <cell r="F139">
            <v>49962</v>
          </cell>
        </row>
        <row r="140">
          <cell r="A140" t="str">
            <v>L137</v>
          </cell>
          <cell r="B140" t="str">
            <v>플랜트 특수용접공</v>
          </cell>
          <cell r="C140" t="str">
            <v>인</v>
          </cell>
          <cell r="D140">
            <v>100475</v>
          </cell>
          <cell r="E140">
            <v>93828</v>
          </cell>
          <cell r="F140">
            <v>141421</v>
          </cell>
        </row>
        <row r="141">
          <cell r="A141" t="str">
            <v>L200</v>
          </cell>
          <cell r="B141" t="str">
            <v>여자인부</v>
          </cell>
          <cell r="C141" t="str">
            <v>인</v>
          </cell>
          <cell r="D141">
            <v>0</v>
          </cell>
          <cell r="E141">
            <v>0</v>
          </cell>
          <cell r="F141">
            <v>0</v>
          </cell>
        </row>
        <row r="142">
          <cell r="A142" t="str">
            <v>L201</v>
          </cell>
          <cell r="B142" t="str">
            <v>조    공</v>
          </cell>
          <cell r="C142" t="str">
            <v>인</v>
          </cell>
          <cell r="D142">
            <v>0</v>
          </cell>
          <cell r="E142">
            <v>0</v>
          </cell>
          <cell r="F142">
            <v>0</v>
          </cell>
        </row>
        <row r="143">
          <cell r="A143" t="str">
            <v>L202</v>
          </cell>
          <cell r="B143" t="str">
            <v>포장특공</v>
          </cell>
          <cell r="C143" t="str">
            <v>인</v>
          </cell>
          <cell r="D143">
            <v>0</v>
          </cell>
          <cell r="E143">
            <v>0</v>
          </cell>
          <cell r="F143">
            <v>0</v>
          </cell>
        </row>
        <row r="144">
          <cell r="A144" t="str">
            <v>L203</v>
          </cell>
          <cell r="B144" t="str">
            <v>항 타 공</v>
          </cell>
          <cell r="C144" t="str">
            <v>인</v>
          </cell>
          <cell r="D144">
            <v>0</v>
          </cell>
          <cell r="E144">
            <v>0</v>
          </cell>
          <cell r="F144">
            <v>0</v>
          </cell>
        </row>
        <row r="145">
          <cell r="A145" t="str">
            <v>L204</v>
          </cell>
          <cell r="B145" t="str">
            <v>드 릴 공</v>
          </cell>
          <cell r="C145" t="str">
            <v>인</v>
          </cell>
          <cell r="D145">
            <v>0</v>
          </cell>
          <cell r="E145">
            <v>0</v>
          </cell>
          <cell r="F145">
            <v>0</v>
          </cell>
        </row>
        <row r="146">
          <cell r="A146" t="str">
            <v>L205</v>
          </cell>
          <cell r="B146" t="str">
            <v>WIRE MESH 설치공</v>
          </cell>
          <cell r="C146" t="str">
            <v>인</v>
          </cell>
          <cell r="D146">
            <v>0</v>
          </cell>
          <cell r="E146">
            <v>0</v>
          </cell>
          <cell r="F146">
            <v>0</v>
          </cell>
        </row>
        <row r="147">
          <cell r="A147" t="str">
            <v>L701</v>
          </cell>
          <cell r="B147" t="str">
            <v>특급기술자</v>
          </cell>
          <cell r="C147" t="str">
            <v>인</v>
          </cell>
          <cell r="D147">
            <v>132166</v>
          </cell>
          <cell r="E147">
            <v>142203</v>
          </cell>
          <cell r="F147">
            <v>142203</v>
          </cell>
        </row>
        <row r="148">
          <cell r="A148" t="str">
            <v>L702</v>
          </cell>
          <cell r="B148" t="str">
            <v>고급기술자</v>
          </cell>
          <cell r="C148" t="str">
            <v>인</v>
          </cell>
          <cell r="D148">
            <v>109695</v>
          </cell>
          <cell r="E148">
            <v>117410</v>
          </cell>
          <cell r="F148">
            <v>117410</v>
          </cell>
        </row>
        <row r="149">
          <cell r="A149" t="str">
            <v>L703</v>
          </cell>
          <cell r="B149" t="str">
            <v>중급기술자</v>
          </cell>
          <cell r="C149" t="str">
            <v>인</v>
          </cell>
          <cell r="D149">
            <v>91968</v>
          </cell>
          <cell r="E149">
            <v>97488</v>
          </cell>
          <cell r="F149">
            <v>97488</v>
          </cell>
        </row>
        <row r="150">
          <cell r="A150" t="str">
            <v>L704</v>
          </cell>
          <cell r="B150" t="str">
            <v>초급기술자</v>
          </cell>
          <cell r="C150" t="str">
            <v>인</v>
          </cell>
          <cell r="D150">
            <v>65947</v>
          </cell>
          <cell r="E150">
            <v>69405</v>
          </cell>
          <cell r="F150">
            <v>69405</v>
          </cell>
        </row>
        <row r="151">
          <cell r="A151" t="str">
            <v>L705</v>
          </cell>
          <cell r="B151" t="str">
            <v>고급기능사</v>
          </cell>
          <cell r="C151" t="str">
            <v>인</v>
          </cell>
          <cell r="D151">
            <v>67006</v>
          </cell>
          <cell r="E151">
            <v>68094</v>
          </cell>
          <cell r="F151">
            <v>68094</v>
          </cell>
        </row>
        <row r="152">
          <cell r="A152" t="str">
            <v>L706</v>
          </cell>
          <cell r="B152" t="str">
            <v>중급기능사</v>
          </cell>
          <cell r="C152" t="str">
            <v>인</v>
          </cell>
          <cell r="D152">
            <v>55830</v>
          </cell>
          <cell r="E152">
            <v>60249</v>
          </cell>
          <cell r="F152">
            <v>60249</v>
          </cell>
        </row>
        <row r="153">
          <cell r="A153" t="str">
            <v>L707</v>
          </cell>
          <cell r="B153" t="str">
            <v>초급기능사</v>
          </cell>
          <cell r="C153" t="str">
            <v>인</v>
          </cell>
          <cell r="D153">
            <v>46933</v>
          </cell>
          <cell r="E153">
            <v>48652</v>
          </cell>
          <cell r="F153">
            <v>48652</v>
          </cell>
        </row>
        <row r="154">
          <cell r="A154" t="str">
            <v>L301</v>
          </cell>
          <cell r="B154" t="str">
            <v>H/W설치기사</v>
          </cell>
          <cell r="C154" t="str">
            <v>인</v>
          </cell>
          <cell r="D154">
            <v>83297</v>
          </cell>
          <cell r="E154">
            <v>82162</v>
          </cell>
          <cell r="F154">
            <v>82913</v>
          </cell>
        </row>
        <row r="155">
          <cell r="A155" t="str">
            <v>L302</v>
          </cell>
          <cell r="B155" t="str">
            <v>H/W시험기사</v>
          </cell>
          <cell r="C155" t="str">
            <v>인</v>
          </cell>
          <cell r="D155">
            <v>85165</v>
          </cell>
          <cell r="E155">
            <v>82402</v>
          </cell>
          <cell r="F155">
            <v>84088</v>
          </cell>
        </row>
        <row r="156">
          <cell r="A156" t="str">
            <v>L303</v>
          </cell>
          <cell r="B156" t="str">
            <v>S/W시험기사</v>
          </cell>
          <cell r="C156" t="str">
            <v>인</v>
          </cell>
          <cell r="D156">
            <v>86583</v>
          </cell>
          <cell r="E156">
            <v>84693</v>
          </cell>
          <cell r="F156">
            <v>85238</v>
          </cell>
        </row>
        <row r="157">
          <cell r="A157" t="str">
            <v>L304</v>
          </cell>
          <cell r="B157" t="str">
            <v>CPU시험기사</v>
          </cell>
          <cell r="C157" t="str">
            <v>인</v>
          </cell>
          <cell r="D157">
            <v>81182</v>
          </cell>
          <cell r="E157">
            <v>79138</v>
          </cell>
          <cell r="F157">
            <v>80163</v>
          </cell>
        </row>
        <row r="158">
          <cell r="A158" t="str">
            <v>L305</v>
          </cell>
          <cell r="B158" t="str">
            <v>광통신기사</v>
          </cell>
          <cell r="C158" t="str">
            <v>인</v>
          </cell>
          <cell r="D158">
            <v>108175</v>
          </cell>
          <cell r="E158">
            <v>132875</v>
          </cell>
          <cell r="F158">
            <v>149857</v>
          </cell>
        </row>
        <row r="159">
          <cell r="A159" t="str">
            <v>L306</v>
          </cell>
          <cell r="B159" t="str">
            <v>광케이블기사</v>
          </cell>
          <cell r="C159" t="str">
            <v>인</v>
          </cell>
          <cell r="D159">
            <v>90147</v>
          </cell>
          <cell r="E159">
            <v>110336</v>
          </cell>
          <cell r="F159">
            <v>120493</v>
          </cell>
        </row>
        <row r="160">
          <cell r="A160" t="str">
            <v>L401</v>
          </cell>
          <cell r="B160" t="str">
            <v>도편수</v>
          </cell>
          <cell r="C160" t="str">
            <v>인</v>
          </cell>
          <cell r="D160">
            <v>120804</v>
          </cell>
          <cell r="E160">
            <v>131984</v>
          </cell>
          <cell r="F160">
            <v>132909</v>
          </cell>
        </row>
        <row r="161">
          <cell r="A161" t="str">
            <v>L402</v>
          </cell>
          <cell r="B161" t="str">
            <v>목조각공</v>
          </cell>
          <cell r="C161" t="str">
            <v>인</v>
          </cell>
          <cell r="D161">
            <v>109226</v>
          </cell>
          <cell r="E161">
            <v>96291</v>
          </cell>
          <cell r="F161">
            <v>95674</v>
          </cell>
        </row>
        <row r="162">
          <cell r="A162" t="str">
            <v>L403</v>
          </cell>
          <cell r="B162" t="str">
            <v>한식목공</v>
          </cell>
          <cell r="C162" t="str">
            <v>인</v>
          </cell>
          <cell r="D162">
            <v>89987</v>
          </cell>
          <cell r="E162">
            <v>87000</v>
          </cell>
          <cell r="F162">
            <v>86465</v>
          </cell>
        </row>
        <row r="163">
          <cell r="A163" t="str">
            <v>L404</v>
          </cell>
          <cell r="B163" t="str">
            <v>한식목공조공</v>
          </cell>
          <cell r="C163" t="str">
            <v>인</v>
          </cell>
          <cell r="D163">
            <v>73861</v>
          </cell>
          <cell r="E163">
            <v>69203</v>
          </cell>
          <cell r="F163">
            <v>62022</v>
          </cell>
        </row>
        <row r="164">
          <cell r="A164" t="str">
            <v>L405</v>
          </cell>
          <cell r="B164" t="str">
            <v>드잡이공</v>
          </cell>
          <cell r="C164" t="str">
            <v>인</v>
          </cell>
          <cell r="D164">
            <v>98743</v>
          </cell>
          <cell r="E164">
            <v>106667</v>
          </cell>
          <cell r="F164">
            <v>98108</v>
          </cell>
        </row>
        <row r="165">
          <cell r="A165" t="str">
            <v>L406</v>
          </cell>
          <cell r="B165" t="str">
            <v>한식와공</v>
          </cell>
          <cell r="C165" t="str">
            <v>인</v>
          </cell>
          <cell r="D165">
            <v>144566</v>
          </cell>
          <cell r="E165">
            <v>153013</v>
          </cell>
          <cell r="F165">
            <v>126465</v>
          </cell>
        </row>
        <row r="166">
          <cell r="A166" t="str">
            <v>L407</v>
          </cell>
          <cell r="B166" t="str">
            <v>한식와공조공</v>
          </cell>
          <cell r="C166" t="str">
            <v>인</v>
          </cell>
          <cell r="D166">
            <v>98830</v>
          </cell>
          <cell r="E166">
            <v>80622</v>
          </cell>
          <cell r="F166">
            <v>91058</v>
          </cell>
        </row>
        <row r="167">
          <cell r="A167" t="str">
            <v>L408</v>
          </cell>
          <cell r="B167" t="str">
            <v>석조각공</v>
          </cell>
          <cell r="C167" t="str">
            <v>인</v>
          </cell>
          <cell r="D167">
            <v>97323</v>
          </cell>
          <cell r="E167">
            <v>112022</v>
          </cell>
          <cell r="F167">
            <v>108908</v>
          </cell>
        </row>
        <row r="168">
          <cell r="A168" t="str">
            <v>L409</v>
          </cell>
          <cell r="B168" t="str">
            <v>특수화공</v>
          </cell>
          <cell r="C168" t="str">
            <v>인</v>
          </cell>
          <cell r="D168">
            <v>130909</v>
          </cell>
          <cell r="E168">
            <v>106000</v>
          </cell>
          <cell r="F168">
            <v>121264</v>
          </cell>
        </row>
        <row r="169">
          <cell r="A169" t="str">
            <v>L410</v>
          </cell>
          <cell r="B169" t="str">
            <v>화공</v>
          </cell>
          <cell r="C169" t="str">
            <v>인</v>
          </cell>
          <cell r="D169">
            <v>98506</v>
          </cell>
          <cell r="E169">
            <v>92685</v>
          </cell>
          <cell r="F169">
            <v>86801</v>
          </cell>
        </row>
        <row r="170">
          <cell r="A170" t="str">
            <v>L411</v>
          </cell>
          <cell r="B170" t="str">
            <v>한식미장공</v>
          </cell>
          <cell r="C170" t="str">
            <v>인</v>
          </cell>
          <cell r="D170">
            <v>83400</v>
          </cell>
          <cell r="E170">
            <v>78989</v>
          </cell>
          <cell r="F170">
            <v>79972</v>
          </cell>
        </row>
        <row r="171">
          <cell r="A171" t="str">
            <v>L501</v>
          </cell>
          <cell r="B171" t="str">
            <v>원자력배관공</v>
          </cell>
          <cell r="C171" t="str">
            <v>인</v>
          </cell>
          <cell r="D171">
            <v>85504</v>
          </cell>
          <cell r="E171">
            <v>84091</v>
          </cell>
          <cell r="F171">
            <v>85331</v>
          </cell>
        </row>
        <row r="172">
          <cell r="A172" t="str">
            <v>L502</v>
          </cell>
          <cell r="B172" t="str">
            <v>원자력용접공</v>
          </cell>
          <cell r="C172" t="str">
            <v>인</v>
          </cell>
          <cell r="D172">
            <v>91598</v>
          </cell>
          <cell r="E172">
            <v>97054</v>
          </cell>
          <cell r="F172">
            <v>98842</v>
          </cell>
        </row>
        <row r="173">
          <cell r="A173" t="str">
            <v>L503</v>
          </cell>
          <cell r="B173" t="str">
            <v>원자력기계설치공</v>
          </cell>
          <cell r="C173" t="str">
            <v>인</v>
          </cell>
          <cell r="D173">
            <v>95966</v>
          </cell>
          <cell r="E173">
            <v>97451</v>
          </cell>
          <cell r="F173">
            <v>98364</v>
          </cell>
        </row>
        <row r="174">
          <cell r="A174" t="str">
            <v>L504</v>
          </cell>
          <cell r="B174" t="str">
            <v>원자력덕트공</v>
          </cell>
          <cell r="C174" t="str">
            <v>인</v>
          </cell>
          <cell r="D174">
            <v>88404</v>
          </cell>
          <cell r="E174">
            <v>84386</v>
          </cell>
          <cell r="F174">
            <v>104350</v>
          </cell>
        </row>
        <row r="175">
          <cell r="A175" t="str">
            <v>L505</v>
          </cell>
          <cell r="B175" t="str">
            <v>원자력제관공</v>
          </cell>
          <cell r="C175" t="str">
            <v>인</v>
          </cell>
          <cell r="D175">
            <v>76226</v>
          </cell>
          <cell r="E175">
            <v>79640</v>
          </cell>
          <cell r="F175">
            <v>76379</v>
          </cell>
        </row>
        <row r="176">
          <cell r="A176" t="str">
            <v>L506</v>
          </cell>
          <cell r="B176" t="str">
            <v>원자력케이블공</v>
          </cell>
          <cell r="C176" t="str">
            <v>인</v>
          </cell>
          <cell r="D176">
            <v>61338</v>
          </cell>
          <cell r="E176">
            <v>66411</v>
          </cell>
          <cell r="F176">
            <v>85474</v>
          </cell>
        </row>
        <row r="177">
          <cell r="A177" t="str">
            <v>L507</v>
          </cell>
          <cell r="B177" t="str">
            <v>원자력계장공</v>
          </cell>
          <cell r="C177" t="str">
            <v>인</v>
          </cell>
          <cell r="D177">
            <v>58478</v>
          </cell>
          <cell r="E177">
            <v>48839</v>
          </cell>
          <cell r="F177">
            <v>0</v>
          </cell>
        </row>
        <row r="178">
          <cell r="A178" t="str">
            <v>L508</v>
          </cell>
          <cell r="B178" t="str">
            <v>고급원자력비파괴시험공</v>
          </cell>
          <cell r="C178" t="str">
            <v>인</v>
          </cell>
          <cell r="D178">
            <v>89172</v>
          </cell>
          <cell r="E178">
            <v>91089</v>
          </cell>
          <cell r="F178">
            <v>92315</v>
          </cell>
        </row>
        <row r="179">
          <cell r="A179" t="str">
            <v>L509</v>
          </cell>
          <cell r="B179" t="str">
            <v>특급원자력비파괴시험공</v>
          </cell>
          <cell r="C179" t="str">
            <v>인</v>
          </cell>
          <cell r="D179">
            <v>94950</v>
          </cell>
          <cell r="E179">
            <v>99701</v>
          </cell>
          <cell r="F179">
            <v>100409</v>
          </cell>
        </row>
        <row r="180">
          <cell r="A180" t="str">
            <v>L510</v>
          </cell>
          <cell r="B180" t="str">
            <v>원자력기술자</v>
          </cell>
          <cell r="C180" t="str">
            <v>인</v>
          </cell>
          <cell r="D180">
            <v>71548</v>
          </cell>
          <cell r="E180">
            <v>67556</v>
          </cell>
          <cell r="F180">
            <v>66616</v>
          </cell>
        </row>
        <row r="181">
          <cell r="A181" t="str">
            <v>L511</v>
          </cell>
          <cell r="B181" t="str">
            <v>중급원자력기술자</v>
          </cell>
          <cell r="C181" t="str">
            <v>인</v>
          </cell>
          <cell r="D181">
            <v>85398</v>
          </cell>
          <cell r="E181">
            <v>78598</v>
          </cell>
          <cell r="F181">
            <v>77992</v>
          </cell>
        </row>
        <row r="182">
          <cell r="A182" t="str">
            <v>L048</v>
          </cell>
          <cell r="B182" t="str">
            <v>우 물 공</v>
          </cell>
          <cell r="C182" t="str">
            <v>인</v>
          </cell>
          <cell r="D182">
            <v>50288</v>
          </cell>
          <cell r="E182">
            <v>53721</v>
          </cell>
          <cell r="F182">
            <v>50558</v>
          </cell>
        </row>
        <row r="183">
          <cell r="A183" t="str">
            <v>L601</v>
          </cell>
          <cell r="B183" t="str">
            <v>책임측량사</v>
          </cell>
          <cell r="C183" t="str">
            <v>인</v>
          </cell>
          <cell r="D183">
            <v>0</v>
          </cell>
          <cell r="E183">
            <v>0</v>
          </cell>
          <cell r="F183">
            <v>0</v>
          </cell>
        </row>
        <row r="184">
          <cell r="A184" t="str">
            <v>L602</v>
          </cell>
          <cell r="B184" t="str">
            <v>측지기사 1급</v>
          </cell>
          <cell r="C184" t="str">
            <v>인</v>
          </cell>
          <cell r="D184">
            <v>0</v>
          </cell>
          <cell r="E184">
            <v>0</v>
          </cell>
          <cell r="F184">
            <v>0</v>
          </cell>
        </row>
        <row r="185">
          <cell r="A185" t="str">
            <v>L603</v>
          </cell>
          <cell r="B185" t="str">
            <v>측지기사 2급</v>
          </cell>
          <cell r="C185" t="str">
            <v>인</v>
          </cell>
          <cell r="D185">
            <v>0</v>
          </cell>
          <cell r="E185">
            <v>0</v>
          </cell>
          <cell r="F185">
            <v>0</v>
          </cell>
        </row>
        <row r="186">
          <cell r="A186" t="str">
            <v>L604</v>
          </cell>
          <cell r="B186" t="str">
            <v>측량기능사 1급</v>
          </cell>
          <cell r="C186" t="str">
            <v>인</v>
          </cell>
          <cell r="D186">
            <v>0</v>
          </cell>
          <cell r="E186">
            <v>0</v>
          </cell>
          <cell r="F186">
            <v>0</v>
          </cell>
        </row>
        <row r="187">
          <cell r="A187" t="str">
            <v>L605</v>
          </cell>
          <cell r="B187" t="str">
            <v>측량기능사 또는 측량기능사 2급</v>
          </cell>
          <cell r="C187" t="str">
            <v>인</v>
          </cell>
          <cell r="D187">
            <v>0</v>
          </cell>
          <cell r="E187">
            <v>0</v>
          </cell>
          <cell r="F187">
            <v>0</v>
          </cell>
        </row>
        <row r="188">
          <cell r="A188" t="str">
            <v>L606</v>
          </cell>
          <cell r="B188" t="str">
            <v>항공사진기능사 1급(1급/2급통합)</v>
          </cell>
          <cell r="C188" t="str">
            <v>인</v>
          </cell>
          <cell r="D188">
            <v>0</v>
          </cell>
          <cell r="E188">
            <v>0</v>
          </cell>
          <cell r="F188">
            <v>0</v>
          </cell>
        </row>
        <row r="189">
          <cell r="A189" t="str">
            <v>L609</v>
          </cell>
          <cell r="B189" t="str">
            <v>도화기능사 또는 도화기능사 2급</v>
          </cell>
          <cell r="C189" t="str">
            <v>인</v>
          </cell>
          <cell r="D189">
            <v>0</v>
          </cell>
          <cell r="E189">
            <v>0</v>
          </cell>
          <cell r="F189">
            <v>0</v>
          </cell>
        </row>
        <row r="190">
          <cell r="A190" t="str">
            <v>L607</v>
          </cell>
          <cell r="B190" t="str">
            <v>항공사진기능사 또는 항공사진기능사 2급</v>
          </cell>
          <cell r="C190" t="str">
            <v>인</v>
          </cell>
          <cell r="D190">
            <v>0</v>
          </cell>
          <cell r="E190">
            <v>0</v>
          </cell>
          <cell r="F190">
            <v>0</v>
          </cell>
        </row>
        <row r="191">
          <cell r="A191" t="str">
            <v>L608</v>
          </cell>
          <cell r="B191" t="str">
            <v>도화기능사 1급(1급/2급통합)</v>
          </cell>
          <cell r="C191" t="str">
            <v>인</v>
          </cell>
          <cell r="D191">
            <v>0</v>
          </cell>
          <cell r="E191">
            <v>0</v>
          </cell>
          <cell r="F191">
            <v>0</v>
          </cell>
        </row>
        <row r="192">
          <cell r="A192" t="str">
            <v>L610</v>
          </cell>
          <cell r="B192" t="str">
            <v>지도제작기능사 1급(1급/2급통합)</v>
          </cell>
          <cell r="C192" t="str">
            <v>인</v>
          </cell>
          <cell r="D192">
            <v>0</v>
          </cell>
          <cell r="E192">
            <v>0</v>
          </cell>
          <cell r="F192">
            <v>0</v>
          </cell>
        </row>
        <row r="193">
          <cell r="A193" t="str">
            <v>L611</v>
          </cell>
          <cell r="B193" t="str">
            <v>지도제작기능사 또는 지도제작기능사 2급</v>
          </cell>
          <cell r="C193" t="str">
            <v>인</v>
          </cell>
          <cell r="D193">
            <v>0</v>
          </cell>
          <cell r="E193">
            <v>0</v>
          </cell>
          <cell r="F193">
            <v>0</v>
          </cell>
        </row>
        <row r="194">
          <cell r="A194" t="str">
            <v>L612</v>
          </cell>
          <cell r="B194" t="str">
            <v>사업용 조종사</v>
          </cell>
          <cell r="C194" t="str">
            <v>인</v>
          </cell>
          <cell r="D194">
            <v>0</v>
          </cell>
          <cell r="E194">
            <v>0</v>
          </cell>
          <cell r="F194">
            <v>0</v>
          </cell>
        </row>
        <row r="195">
          <cell r="A195" t="str">
            <v>L613</v>
          </cell>
          <cell r="B195" t="str">
            <v>항법사</v>
          </cell>
          <cell r="C195" t="str">
            <v>인</v>
          </cell>
          <cell r="D195">
            <v>0</v>
          </cell>
          <cell r="E195">
            <v>0</v>
          </cell>
          <cell r="F195">
            <v>0</v>
          </cell>
        </row>
        <row r="196">
          <cell r="A196" t="str">
            <v>L614</v>
          </cell>
          <cell r="B196" t="str">
            <v>항공정비사</v>
          </cell>
          <cell r="C196" t="str">
            <v>인</v>
          </cell>
          <cell r="D196">
            <v>0</v>
          </cell>
          <cell r="E196">
            <v>0</v>
          </cell>
          <cell r="F196">
            <v>0</v>
          </cell>
        </row>
        <row r="197">
          <cell r="A197" t="str">
            <v>L615</v>
          </cell>
          <cell r="B197" t="str">
            <v>항공사진촬영사</v>
          </cell>
          <cell r="C197" t="str">
            <v>인</v>
          </cell>
          <cell r="D197">
            <v>0</v>
          </cell>
          <cell r="E197">
            <v>0</v>
          </cell>
          <cell r="F197">
            <v>0</v>
          </cell>
        </row>
        <row r="198">
          <cell r="A198" t="str">
            <v>L512</v>
          </cell>
          <cell r="B198" t="str">
            <v>상급원자력기술자</v>
          </cell>
          <cell r="C198" t="str">
            <v>인</v>
          </cell>
          <cell r="D198">
            <v>109491</v>
          </cell>
          <cell r="E198">
            <v>116994</v>
          </cell>
          <cell r="F198">
            <v>114125</v>
          </cell>
        </row>
        <row r="199">
          <cell r="A199" t="str">
            <v>L513</v>
          </cell>
          <cell r="B199" t="str">
            <v>원자력품질관리사</v>
          </cell>
          <cell r="C199" t="str">
            <v>인</v>
          </cell>
          <cell r="D199">
            <v>104799</v>
          </cell>
          <cell r="E199">
            <v>103736</v>
          </cell>
          <cell r="F199">
            <v>105586</v>
          </cell>
        </row>
        <row r="200">
          <cell r="A200" t="str">
            <v>L514</v>
          </cell>
          <cell r="B200" t="str">
            <v>원자력 특별인부</v>
          </cell>
          <cell r="C200" t="str">
            <v>인</v>
          </cell>
          <cell r="D200">
            <v>58187</v>
          </cell>
          <cell r="E200">
            <v>68094</v>
          </cell>
          <cell r="F200">
            <v>64294</v>
          </cell>
        </row>
        <row r="201">
          <cell r="A201" t="str">
            <v>L515</v>
          </cell>
          <cell r="B201" t="str">
            <v>원자력 보온공</v>
          </cell>
          <cell r="C201" t="str">
            <v>인</v>
          </cell>
          <cell r="D201">
            <v>65826</v>
          </cell>
          <cell r="E201">
            <v>83402</v>
          </cell>
          <cell r="F201">
            <v>89519</v>
          </cell>
        </row>
        <row r="202">
          <cell r="A202" t="str">
            <v>L516</v>
          </cell>
          <cell r="B202" t="str">
            <v>원자력 플랜트전공</v>
          </cell>
          <cell r="C202" t="str">
            <v>인</v>
          </cell>
          <cell r="D202">
            <v>84229</v>
          </cell>
          <cell r="E202">
            <v>93332</v>
          </cell>
          <cell r="F202">
            <v>98008</v>
          </cell>
        </row>
        <row r="203">
          <cell r="A203" t="str">
            <v>L170</v>
          </cell>
          <cell r="B203" t="str">
            <v>견 출 공</v>
          </cell>
          <cell r="C203" t="str">
            <v>인</v>
          </cell>
          <cell r="D203">
            <v>59133</v>
          </cell>
          <cell r="E203">
            <v>60023</v>
          </cell>
          <cell r="F203">
            <v>68717</v>
          </cell>
        </row>
        <row r="204">
          <cell r="A204" t="str">
            <v>L171</v>
          </cell>
          <cell r="B204" t="str">
            <v>노 즐 공</v>
          </cell>
          <cell r="C204" t="str">
            <v>인</v>
          </cell>
          <cell r="D204">
            <v>63577</v>
          </cell>
          <cell r="E204">
            <v>57373</v>
          </cell>
          <cell r="F204">
            <v>67815</v>
          </cell>
        </row>
        <row r="205">
          <cell r="A205" t="str">
            <v>L172</v>
          </cell>
          <cell r="B205" t="str">
            <v>코 킹 공</v>
          </cell>
          <cell r="C205" t="str">
            <v>인</v>
          </cell>
          <cell r="D205">
            <v>57954</v>
          </cell>
          <cell r="E205">
            <v>66077</v>
          </cell>
          <cell r="F205">
            <v>63600</v>
          </cell>
        </row>
        <row r="206">
          <cell r="A206" t="str">
            <v>L173</v>
          </cell>
          <cell r="B206" t="str">
            <v>판넬조립공</v>
          </cell>
          <cell r="C206" t="str">
            <v>인</v>
          </cell>
          <cell r="D206">
            <v>55888</v>
          </cell>
          <cell r="E206">
            <v>58782</v>
          </cell>
          <cell r="F206">
            <v>67380</v>
          </cell>
        </row>
        <row r="207">
          <cell r="A207" t="str">
            <v>L181</v>
          </cell>
          <cell r="B207" t="str">
            <v>콘크리트공(광의)</v>
          </cell>
          <cell r="C207" t="str">
            <v>인</v>
          </cell>
          <cell r="D207">
            <v>0</v>
          </cell>
          <cell r="E207">
            <v>0</v>
          </cell>
          <cell r="F207">
            <v>71078</v>
          </cell>
        </row>
        <row r="208">
          <cell r="A208" t="str">
            <v>L182</v>
          </cell>
          <cell r="B208" t="str">
            <v>지붕잇기공</v>
          </cell>
          <cell r="C208" t="str">
            <v>인</v>
          </cell>
          <cell r="D208">
            <v>68363</v>
          </cell>
          <cell r="E208">
            <v>64891</v>
          </cell>
          <cell r="F208">
            <v>69497</v>
          </cell>
        </row>
        <row r="209">
          <cell r="A209" t="str">
            <v>L801</v>
          </cell>
          <cell r="B209" t="str">
            <v>특급감리원</v>
          </cell>
          <cell r="C209" t="str">
            <v>인</v>
          </cell>
          <cell r="D209">
            <v>155637</v>
          </cell>
          <cell r="E209">
            <v>0</v>
          </cell>
          <cell r="F209">
            <v>0</v>
          </cell>
        </row>
        <row r="210">
          <cell r="A210" t="str">
            <v>L802</v>
          </cell>
          <cell r="B210" t="str">
            <v>고급감리원</v>
          </cell>
          <cell r="C210" t="str">
            <v>인</v>
          </cell>
          <cell r="D210">
            <v>124025</v>
          </cell>
          <cell r="E210">
            <v>0</v>
          </cell>
          <cell r="F210">
            <v>0</v>
          </cell>
        </row>
        <row r="211">
          <cell r="A211" t="str">
            <v>L803</v>
          </cell>
          <cell r="B211" t="str">
            <v>중급감리원</v>
          </cell>
          <cell r="C211" t="str">
            <v>인</v>
          </cell>
          <cell r="D211">
            <v>103036</v>
          </cell>
          <cell r="E211">
            <v>0</v>
          </cell>
          <cell r="F211">
            <v>0</v>
          </cell>
        </row>
        <row r="212">
          <cell r="A212" t="str">
            <v>L804</v>
          </cell>
          <cell r="B212" t="str">
            <v>초급감리원</v>
          </cell>
          <cell r="C212" t="str">
            <v>인</v>
          </cell>
          <cell r="D212">
            <v>83228</v>
          </cell>
          <cell r="E212">
            <v>0</v>
          </cell>
          <cell r="F212">
            <v>0</v>
          </cell>
        </row>
        <row r="213">
          <cell r="A213" t="str">
            <v>L901</v>
          </cell>
          <cell r="B213" t="str">
            <v>전기공사기사1급</v>
          </cell>
          <cell r="C213" t="str">
            <v>인</v>
          </cell>
          <cell r="D213">
            <v>63956</v>
          </cell>
          <cell r="E213">
            <v>0</v>
          </cell>
          <cell r="F213">
            <v>64241</v>
          </cell>
        </row>
        <row r="214">
          <cell r="A214" t="str">
            <v>L902</v>
          </cell>
          <cell r="B214" t="str">
            <v>전기공사기사2급</v>
          </cell>
          <cell r="C214" t="str">
            <v>인</v>
          </cell>
          <cell r="D214">
            <v>56130</v>
          </cell>
          <cell r="E214">
            <v>0</v>
          </cell>
          <cell r="F214">
            <v>55069</v>
          </cell>
        </row>
        <row r="215">
          <cell r="A215" t="str">
            <v>L903</v>
          </cell>
          <cell r="B215" t="str">
            <v>변전전공</v>
          </cell>
          <cell r="C215" t="str">
            <v>인</v>
          </cell>
          <cell r="D215">
            <v>85699</v>
          </cell>
          <cell r="E215">
            <v>0</v>
          </cell>
          <cell r="F215">
            <v>0</v>
          </cell>
        </row>
      </sheetData>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구단가"/>
      <sheetName val="부분합"/>
      <sheetName val="consol"/>
      <sheetName val="CON-ETC"/>
      <sheetName val="단가표"/>
      <sheetName val="001"/>
      <sheetName val="002"/>
      <sheetName val="003"/>
      <sheetName val="004"/>
      <sheetName val="005"/>
      <sheetName val="006"/>
      <sheetName val="007"/>
      <sheetName val="008"/>
      <sheetName val="S001"/>
      <sheetName val="S002"/>
      <sheetName val="S003"/>
      <sheetName val="S004"/>
      <sheetName val="S006"/>
      <sheetName val="S008"/>
      <sheetName val="SS1"/>
      <sheetName val="SS2"/>
      <sheetName val="SS3"/>
      <sheetName val="SS4"/>
      <sheetName val="SS5"/>
      <sheetName val="SS6"/>
      <sheetName val="SS7"/>
      <sheetName val="SS8"/>
      <sheetName val="T3(실)"/>
      <sheetName val="TT3(실)"/>
      <sheetName val="T4"/>
      <sheetName val="consum"/>
      <sheetName val="CON(구)"/>
      <sheetName val="SUMMARY"/>
      <sheetName val="ELT"/>
      <sheetName val="Sheet1"/>
      <sheetName val="Sheet2"/>
      <sheetName val="Sheet3"/>
      <sheetName val="견적의뢰"/>
      <sheetName val="차례"/>
      <sheetName val="비교"/>
      <sheetName val="단가"/>
      <sheetName val="외자재LIST"/>
      <sheetName val="T3"/>
      <sheetName val="CON"/>
      <sheetName val="1-1"/>
      <sheetName val="정부노임단가"/>
      <sheetName val="MOTOR"/>
      <sheetName val="ITEM"/>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 sheetId="45" refreshError="1"/>
      <sheetData sheetId="46" refreshError="1"/>
      <sheetData sheetId="47"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D"/>
      <sheetName val="토공"/>
      <sheetName val="철근콘크리트공"/>
      <sheetName val="지급자재"/>
      <sheetName val="001"/>
      <sheetName val="MOTOR"/>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sheetName val="laroux"/>
      <sheetName val="표지"/>
      <sheetName val="교대철근"/>
      <sheetName val="집계표"/>
      <sheetName val="시점"/>
      <sheetName val="종점"/>
      <sheetName val="임시"/>
      <sheetName val="ⴭⴭⴭⴭ"/>
      <sheetName val="????"/>
    </sheetNames>
    <sheetDataSet>
      <sheetData sheetId="0"/>
      <sheetData sheetId="1" refreshError="1"/>
      <sheetData sheetId="2"/>
      <sheetData sheetId="3"/>
      <sheetData sheetId="4"/>
      <sheetData sheetId="5"/>
      <sheetData sheetId="6"/>
      <sheetData sheetId="7"/>
      <sheetData sheetId="8" refreshError="1"/>
      <sheetData sheetId="9" refreshError="1"/>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PCALC"/>
    </sheetNames>
    <sheetDataSet>
      <sheetData sheetId="0" refreshError="1">
        <row r="5">
          <cell r="B5" t="str">
            <v>LOP</v>
          </cell>
          <cell r="C5" t="str">
            <v>수량</v>
          </cell>
          <cell r="D5" t="str">
            <v>TYPE</v>
          </cell>
          <cell r="E5" t="str">
            <v>DIMENSION</v>
          </cell>
          <cell r="F5" t="str">
            <v>TAG</v>
          </cell>
          <cell r="G5" t="str">
            <v>설 비 명</v>
          </cell>
          <cell r="H5" t="str">
            <v>단위</v>
          </cell>
          <cell r="I5" t="str">
            <v>수량</v>
          </cell>
        </row>
        <row r="6">
          <cell r="B6" t="str">
            <v>NO.</v>
          </cell>
          <cell r="E6" t="str">
            <v>W x H x D x L</v>
          </cell>
          <cell r="F6" t="str">
            <v>NO.</v>
          </cell>
          <cell r="H6" t="str">
            <v>용량</v>
          </cell>
          <cell r="I6" t="str">
            <v>NL.</v>
          </cell>
          <cell r="J6" t="str">
            <v>SB.</v>
          </cell>
        </row>
        <row r="7">
          <cell r="B7" t="e">
            <v>#REF!</v>
          </cell>
        </row>
        <row r="8">
          <cell r="B8" t="str">
            <v>취수설비</v>
          </cell>
        </row>
      </sheetData>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형조서"/>
      <sheetName val="맹암거조서"/>
      <sheetName val="U형조서"/>
      <sheetName val="V형조서"/>
      <sheetName val="종배수관조서"/>
      <sheetName val="게비온조서"/>
      <sheetName val="빗물받이조서"/>
      <sheetName val="반중력옹벽조서"/>
      <sheetName val="석축조서"/>
      <sheetName val="횡배수관조서"/>
      <sheetName val="집수정현황"/>
      <sheetName val="암 거조서"/>
      <sheetName val="연장집계표"/>
    </sheetNames>
    <definedNames>
      <definedName name="수식입력매크로" refersTo="#REF!"/>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UNIT-QT"/>
      <sheetName val="ITEM"/>
      <sheetName val="MOTOR"/>
      <sheetName val="JUCK"/>
      <sheetName val="노임단가"/>
      <sheetName val="정부노임단가"/>
      <sheetName val="장비내역서"/>
      <sheetName val="부하계산서"/>
      <sheetName val="합의경상"/>
      <sheetName val="일반공사"/>
      <sheetName val="송장"/>
      <sheetName val="MEXICO-C"/>
      <sheetName val="1.설계조건"/>
      <sheetName val="DATA"/>
      <sheetName val="Total"/>
      <sheetName val="CONCRETE"/>
      <sheetName val="FOOTING단면력"/>
      <sheetName val="BID"/>
      <sheetName val="명세서"/>
      <sheetName val="부대내역"/>
      <sheetName val="전차선로 물량표"/>
      <sheetName val="COPING"/>
      <sheetName val="#REF"/>
      <sheetName val="부하LOAD"/>
      <sheetName val="개요"/>
      <sheetName val="전기"/>
      <sheetName val="가설건물"/>
      <sheetName val="INPUT"/>
      <sheetName val="청구내역(9807)"/>
      <sheetName val="업체별기성내역"/>
      <sheetName val="Macro1"/>
      <sheetName val="Macro2"/>
      <sheetName val="공용시설내역"/>
      <sheetName val="동력부하(도산)"/>
      <sheetName val="부하(성남)"/>
      <sheetName val="2공구수량"/>
      <sheetName val="WORK"/>
      <sheetName val="부하(반월)"/>
      <sheetName val="ⴭⴭⴭⴭ"/>
      <sheetName val="Sheet2"/>
      <sheetName val="플랜트 설치"/>
      <sheetName val="날개벽수량표"/>
    </sheetNames>
    <definedNames>
      <definedName name="Macro10"/>
      <definedName name="Macro12"/>
      <definedName name="Macro13"/>
      <definedName name="Macro14"/>
      <definedName name="Macro2"/>
      <definedName name="Macro5"/>
      <definedName name="Macro6"/>
      <definedName name="Macro7"/>
      <definedName name="Macro8"/>
      <definedName name="Macro9"/>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터널조도"/>
      <sheetName val="전압강하-상행"/>
      <sheetName val="전압강하-하행"/>
      <sheetName val="&quot;u&quot; TYPE 구간 조명"/>
      <sheetName val="&quot;U&quot;TYPE 전압강하"/>
      <sheetName val="TR용량"/>
      <sheetName val="TR용량 (2)"/>
      <sheetName val="GEN"/>
      <sheetName val="UPS"/>
      <sheetName val="간선굵기 설명"/>
      <sheetName val="간선굵기"/>
      <sheetName val="접지"/>
      <sheetName val="IMPEADENCE"/>
      <sheetName val="직류전원"/>
      <sheetName val="Sheet5"/>
      <sheetName val="불평형 계산식"/>
      <sheetName val="계산1"/>
      <sheetName val="계산2"/>
      <sheetName val="laroux"/>
      <sheetName val="LX-CAL"/>
      <sheetName val="실행철강하도"/>
      <sheetName val="Sheet1"/>
      <sheetName val="DATA"/>
      <sheetName val="수안보-MBR1"/>
      <sheetName val="LOPCALC"/>
      <sheetName val="단면치수"/>
      <sheetName val="공사비집계"/>
      <sheetName val="BQ(실행)"/>
      <sheetName val="우각부보강"/>
      <sheetName val="Cost bd-&quot;A&quot;"/>
      <sheetName val="Graph (LGEN)"/>
      <sheetName val="out_prog"/>
      <sheetName val="선적schedule (2)"/>
      <sheetName val="기기리스트"/>
      <sheetName val="사용성검토"/>
      <sheetName val="설계"/>
      <sheetName val="현금"/>
      <sheetName val="COPING"/>
      <sheetName val="흥양2교토공집계표"/>
      <sheetName val="Macro(차단기)"/>
      <sheetName val="계수시트"/>
      <sheetName val="원가계산서"/>
      <sheetName val="????"/>
      <sheetName val="외천교"/>
      <sheetName val="CONCRETE"/>
      <sheetName val="ELECTRIC"/>
      <sheetName val="5.모델링"/>
      <sheetName val="내역서"/>
      <sheetName val="자압"/>
      <sheetName val="Dae_Jiju"/>
      <sheetName val="Sikje_ingun"/>
      <sheetName val="TREE_D"/>
      <sheetName val="UNIT"/>
      <sheetName val="공종단가"/>
      <sheetName val="회로내역(승인)"/>
    </sheetNames>
    <definedNames>
      <definedName name="Macro11"/>
      <definedName name="Macro3"/>
      <definedName name="Macro4"/>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금액내역서"/>
      <sheetName val="수목표준대가"/>
      <sheetName val="일위대가(여기까지)"/>
      <sheetName val="품셈"/>
    </sheetNames>
    <sheetDataSet>
      <sheetData sheetId="0" refreshError="1"/>
      <sheetData sheetId="1" refreshError="1"/>
      <sheetData sheetId="2" refreshError="1"/>
      <sheetData sheetId="3" refreshError="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E"/>
      <sheetName val="간지"/>
      <sheetName val="자재총괄"/>
      <sheetName val="시멘트레미콘구입량"/>
      <sheetName val="골재구입량"/>
      <sheetName val="자재집계표"/>
      <sheetName val="주요자재집계표"/>
      <sheetName val="토공"/>
      <sheetName val="총괄토공집계"/>
      <sheetName val="시점부토공"/>
      <sheetName val="종점부토공"/>
      <sheetName val="교각토공"/>
      <sheetName val="총괄집계 "/>
      <sheetName val="총괄철근집계(1)"/>
      <sheetName val="총괄철근집계(2)"/>
      <sheetName val="구조물공"/>
      <sheetName val="본체집계"/>
      <sheetName val="본체철근집계"/>
      <sheetName val="날개벽철근집계 "/>
      <sheetName val="본체그림"/>
      <sheetName val="본체수량"/>
      <sheetName val="접속슬래브집계"/>
      <sheetName val="접속(시점)"/>
      <sheetName val="접속(종점)"/>
      <sheetName val="3구조물공간지"/>
      <sheetName val="1집계표간지"/>
      <sheetName val="구조물공집계표"/>
      <sheetName val="토공집계표"/>
      <sheetName val="2여과지"/>
      <sheetName val="여과지집계표"/>
      <sheetName val="여과지"/>
      <sheetName val="여과지토적표"/>
      <sheetName val="3배수지"/>
      <sheetName val="배수지집계표"/>
      <sheetName val="배수지"/>
      <sheetName val="배수지토적표"/>
      <sheetName val="4염소투입실"/>
      <sheetName val="염소투입실집계표"/>
      <sheetName val="염소투입실공사"/>
      <sheetName val="VXXXXX"/>
      <sheetName val="방음벽수량"/>
      <sheetName val="방음벽기초수량"/>
      <sheetName val="방음벽설치현황"/>
      <sheetName val="단위수량"/>
      <sheetName val="가설방음판넬"/>
      <sheetName val="가설방진망"/>
      <sheetName val="세륜세차시설"/>
      <sheetName val="가도수량집계"/>
      <sheetName val="가도토공"/>
      <sheetName val="가도포장수량집계표"/>
      <sheetName val="가포장조서"/>
      <sheetName val="가도단위수량"/>
      <sheetName val="가배수관"/>
      <sheetName val="골재덮개시설"/>
      <sheetName val="준공표지판집계"/>
      <sheetName val="경계표주집계(X)"/>
      <sheetName val="경계수량(X)"/>
      <sheetName val="경계표주단위수량(X)"/>
      <sheetName val="기존도로유지관리비"/>
      <sheetName val="식재공"/>
      <sheetName val="산림복구비"/>
      <sheetName val="가설건물"/>
      <sheetName val="가옥철거조서"/>
      <sheetName val="자재집계산출"/>
      <sheetName val="VXXX"/>
      <sheetName val="Recovered_Sheet1"/>
      <sheetName val="관로공집계"/>
      <sheetName val="수밀검사조서"/>
      <sheetName val="본관조서(PVC)"/>
      <sheetName val="PVC접합개소 산출서"/>
      <sheetName val="PVC이중벽관D300집계"/>
      <sheetName val="PVC이중벽관D300집계-OPEN"/>
      <sheetName val="PVCDC300단위집계-OPEN"/>
      <sheetName val="PVCDC300단위수량-OPEN"/>
      <sheetName val="PVC이중벽관D300집계-가설흙막이"/>
      <sheetName val="PVCDC300단위집계-가설흙막이"/>
      <sheetName val="PVCDC300단위수량-가설흙막이"/>
      <sheetName val="전체맨홀집계"/>
      <sheetName val="원형1호맨홀집계표"/>
      <sheetName val="오수맨홀조서"/>
      <sheetName val="원형1맨홀(무근)집계표"/>
      <sheetName val="원형1호맨홀(철근)집계표"/>
      <sheetName val="오수원형1호맨홀단위집계"/>
      <sheetName val="오수원형맨홀1호"/>
      <sheetName val="원형1호맨홀(철근)단위수량집계"/>
      <sheetName val="원형1호맨홀(철근)단위수량"/>
      <sheetName val="지장물보호(수집)"/>
      <sheetName val="지장물산근"/>
      <sheetName val="지장물보호공단위수량"/>
      <sheetName val="1.토공집계"/>
      <sheetName val="2.관대집계표"/>
      <sheetName val="접합"/>
      <sheetName val="3.구조물공"/>
      <sheetName val="4.포장공"/>
      <sheetName val="5.부대공"/>
      <sheetName val="6.주요자재대"/>
      <sheetName val="7.폐기물집계"/>
      <sheetName val="표지"/>
      <sheetName val="1.토총"/>
      <sheetName val="토적"/>
      <sheetName val="가정오수"/>
      <sheetName val="2.관로집"/>
      <sheetName val="관부설"/>
      <sheetName val="가정연결"/>
      <sheetName val="3.구조물집계"/>
      <sheetName val="맨홀높이"/>
      <sheetName val="맨홀2"/>
      <sheetName val="관로"/>
      <sheetName val="가정연결관"/>
      <sheetName val="(1)가시설공"/>
      <sheetName val="(2)경고"/>
      <sheetName val="(3)기타"/>
      <sheetName val="7.폐기물"/>
      <sheetName val="토실"/>
      <sheetName val="총괄집계표"/>
      <sheetName val="재료집계표"/>
      <sheetName val="몰탈집계표"/>
      <sheetName val="포장집계표"/>
      <sheetName val="본선부집계"/>
      <sheetName val="TYPE별조서"/>
      <sheetName val="본선부산출"/>
      <sheetName val="진입부보도집계"/>
      <sheetName val="진입보도산출"/>
      <sheetName val="접속도로집계"/>
      <sheetName val="진입로집계"/>
      <sheetName val="진입로"/>
      <sheetName val="점자블럭집계"/>
      <sheetName val="점자블럭산출"/>
      <sheetName val="공제량집계"/>
      <sheetName val="공제량"/>
      <sheetName val="경계석총집계"/>
      <sheetName val="보차도수량집계"/>
      <sheetName val="보차도경계조서"/>
      <sheetName val="보차도산출"/>
      <sheetName val="도로경계석집계"/>
      <sheetName val="도로경계조서"/>
      <sheetName val="도로경계산출"/>
      <sheetName val="일위대가"/>
      <sheetName val="조견표"/>
      <sheetName val="기계경비(일반)"/>
      <sheetName val="산출근거(마산, 만천, 가례)"/>
      <sheetName val="산출근거(남강)"/>
      <sheetName val="산출근거(가설도로 조성)"/>
      <sheetName val="산출근거(가설도로 성토다짐)"/>
      <sheetName val="산출근거(가설도로 살수)"/>
      <sheetName val="산출근거(가설도로 유지보수)"/>
      <sheetName val="세부내역"/>
    </sheetNames>
    <sheetDataSet>
      <sheetData sheetId="0" refreshError="1">
        <row r="24">
          <cell r="B24" t="str">
            <v>수평곡관</v>
          </cell>
          <cell r="C24" t="str">
            <v>D=100×11¼˚</v>
          </cell>
          <cell r="D24" t="str">
            <v xml:space="preserve"> ⊃</v>
          </cell>
          <cell r="E24">
            <v>10</v>
          </cell>
        </row>
        <row r="25">
          <cell r="B25" t="str">
            <v>수평곡관</v>
          </cell>
          <cell r="C25" t="str">
            <v>D=150×11¼˚</v>
          </cell>
          <cell r="D25" t="str">
            <v xml:space="preserve"> ⊃</v>
          </cell>
          <cell r="E25">
            <v>12</v>
          </cell>
        </row>
        <row r="26">
          <cell r="B26" t="str">
            <v>수평곡관</v>
          </cell>
          <cell r="C26" t="str">
            <v>D=100×11¼˚</v>
          </cell>
          <cell r="D26" t="str">
            <v xml:space="preserve"> ⊃</v>
          </cell>
          <cell r="E26">
            <v>17</v>
          </cell>
        </row>
        <row r="27">
          <cell r="B27" t="str">
            <v>수평곡관</v>
          </cell>
          <cell r="C27" t="str">
            <v>D=100×22½˚</v>
          </cell>
          <cell r="D27" t="str">
            <v xml:space="preserve"> ⊃</v>
          </cell>
          <cell r="E27">
            <v>20</v>
          </cell>
        </row>
        <row r="28">
          <cell r="B28" t="str">
            <v>수평곡관</v>
          </cell>
          <cell r="C28" t="str">
            <v>D=150×22½˚</v>
          </cell>
          <cell r="D28" t="str">
            <v xml:space="preserve"> ⊃</v>
          </cell>
          <cell r="E28">
            <v>4</v>
          </cell>
        </row>
        <row r="29">
          <cell r="B29" t="str">
            <v>수평곡관</v>
          </cell>
          <cell r="C29" t="str">
            <v>D=100×22½˚</v>
          </cell>
          <cell r="D29" t="str">
            <v xml:space="preserve"> ⊃</v>
          </cell>
          <cell r="E29">
            <v>5</v>
          </cell>
        </row>
        <row r="30">
          <cell r="B30" t="str">
            <v>수평곡관</v>
          </cell>
          <cell r="C30" t="str">
            <v>D=100×45˚</v>
          </cell>
          <cell r="D30" t="str">
            <v xml:space="preserve"> ⊃</v>
          </cell>
          <cell r="E30">
            <v>5</v>
          </cell>
        </row>
        <row r="31">
          <cell r="B31" t="str">
            <v>수평곡관</v>
          </cell>
          <cell r="C31" t="str">
            <v>D=150×45˚</v>
          </cell>
          <cell r="D31" t="str">
            <v xml:space="preserve"> ⊃</v>
          </cell>
          <cell r="E31">
            <v>5</v>
          </cell>
        </row>
        <row r="32">
          <cell r="B32" t="str">
            <v>수평곡관</v>
          </cell>
          <cell r="C32" t="str">
            <v>D=100×45˚</v>
          </cell>
          <cell r="D32" t="str">
            <v xml:space="preserve"> ⊃</v>
          </cell>
          <cell r="E32">
            <v>4</v>
          </cell>
        </row>
        <row r="33">
          <cell r="B33" t="str">
            <v>수평곡관</v>
          </cell>
          <cell r="C33" t="str">
            <v>D=100×90˚</v>
          </cell>
          <cell r="D33" t="str">
            <v xml:space="preserve"> ⊃</v>
          </cell>
          <cell r="E33">
            <v>6</v>
          </cell>
        </row>
        <row r="34">
          <cell r="B34" t="str">
            <v>수평곡관</v>
          </cell>
          <cell r="C34" t="str">
            <v>D=100×90˚</v>
          </cell>
          <cell r="D34" t="str">
            <v xml:space="preserve"> ⊃</v>
          </cell>
          <cell r="E34">
            <v>5</v>
          </cell>
        </row>
        <row r="35">
          <cell r="B35" t="str">
            <v>수평곡관</v>
          </cell>
          <cell r="C35" t="str">
            <v>D=100×90˚</v>
          </cell>
          <cell r="D35" t="str">
            <v xml:space="preserve"> ⊃</v>
          </cell>
          <cell r="E35">
            <v>55</v>
          </cell>
        </row>
        <row r="36">
          <cell r="B36" t="str">
            <v>소켓플랜지T형관</v>
          </cell>
          <cell r="C36" t="str">
            <v>D=100×100</v>
          </cell>
          <cell r="E36">
            <v>5</v>
          </cell>
        </row>
        <row r="37">
          <cell r="B37" t="str">
            <v>소켓플랜지T형관</v>
          </cell>
          <cell r="C37" t="str">
            <v>D=100×100</v>
          </cell>
          <cell r="E37">
            <v>5</v>
          </cell>
        </row>
        <row r="38">
          <cell r="B38" t="str">
            <v>소켓플랜지T형관</v>
          </cell>
          <cell r="C38" t="str">
            <v>D=100×100</v>
          </cell>
          <cell r="E38">
            <v>6</v>
          </cell>
        </row>
        <row r="39">
          <cell r="B39" t="str">
            <v>소켓T형관</v>
          </cell>
          <cell r="C39" t="str">
            <v>D=100×100</v>
          </cell>
          <cell r="E39">
            <v>4</v>
          </cell>
        </row>
        <row r="40">
          <cell r="B40" t="str">
            <v>소켓T형관</v>
          </cell>
          <cell r="C40" t="str">
            <v>D=100×100</v>
          </cell>
          <cell r="E40">
            <v>5</v>
          </cell>
        </row>
        <row r="41">
          <cell r="B41" t="str">
            <v>소켓T형관</v>
          </cell>
          <cell r="C41" t="str">
            <v>D=100×100</v>
          </cell>
          <cell r="E41">
            <v>8</v>
          </cell>
        </row>
        <row r="42">
          <cell r="B42" t="str">
            <v>이 음 관</v>
          </cell>
          <cell r="C42" t="str">
            <v>D=80</v>
          </cell>
          <cell r="E42">
            <v>9</v>
          </cell>
        </row>
        <row r="43">
          <cell r="B43" t="str">
            <v>이 음 관</v>
          </cell>
          <cell r="C43" t="str">
            <v>D=100</v>
          </cell>
          <cell r="E43">
            <v>10</v>
          </cell>
        </row>
        <row r="44">
          <cell r="B44" t="str">
            <v>이 음 관</v>
          </cell>
          <cell r="C44" t="str">
            <v>D=150</v>
          </cell>
          <cell r="E44">
            <v>12</v>
          </cell>
        </row>
        <row r="45">
          <cell r="B45" t="str">
            <v>이 음 관</v>
          </cell>
          <cell r="C45" t="str">
            <v>D=200</v>
          </cell>
          <cell r="E45">
            <v>18</v>
          </cell>
        </row>
        <row r="46">
          <cell r="B46" t="str">
            <v>이 음 관</v>
          </cell>
          <cell r="C46" t="str">
            <v>D=250</v>
          </cell>
          <cell r="E46">
            <v>25</v>
          </cell>
        </row>
        <row r="47">
          <cell r="B47" t="str">
            <v>이 음 관</v>
          </cell>
          <cell r="C47" t="str">
            <v>D=300</v>
          </cell>
          <cell r="E47">
            <v>34</v>
          </cell>
        </row>
        <row r="48">
          <cell r="B48" t="str">
            <v>플랜지관</v>
          </cell>
          <cell r="C48" t="str">
            <v>D=80</v>
          </cell>
          <cell r="E48">
            <v>7.9</v>
          </cell>
        </row>
        <row r="49">
          <cell r="B49" t="str">
            <v>플랜지관</v>
          </cell>
          <cell r="C49" t="str">
            <v>D=100</v>
          </cell>
          <cell r="E49">
            <v>9.6</v>
          </cell>
        </row>
        <row r="50">
          <cell r="B50" t="str">
            <v>플랜지관</v>
          </cell>
          <cell r="C50" t="str">
            <v>D=150</v>
          </cell>
          <cell r="E50">
            <v>15.6</v>
          </cell>
        </row>
        <row r="51">
          <cell r="B51" t="str">
            <v>플랜지관</v>
          </cell>
          <cell r="C51" t="str">
            <v>D=200</v>
          </cell>
          <cell r="E51">
            <v>22.5</v>
          </cell>
        </row>
        <row r="52">
          <cell r="B52" t="str">
            <v>플랜지관</v>
          </cell>
          <cell r="C52" t="str">
            <v>D=250</v>
          </cell>
          <cell r="E52">
            <v>31.5</v>
          </cell>
        </row>
        <row r="53">
          <cell r="B53" t="str">
            <v>플랜지관</v>
          </cell>
          <cell r="C53" t="str">
            <v>D=300</v>
          </cell>
          <cell r="E53">
            <v>41.5</v>
          </cell>
        </row>
        <row r="54">
          <cell r="B54" t="str">
            <v>제 수 변</v>
          </cell>
          <cell r="C54" t="str">
            <v>D=80</v>
          </cell>
          <cell r="E54">
            <v>42</v>
          </cell>
        </row>
        <row r="55">
          <cell r="B55" t="str">
            <v>제 수 변</v>
          </cell>
          <cell r="C55" t="str">
            <v>D=100</v>
          </cell>
          <cell r="E55">
            <v>50</v>
          </cell>
        </row>
        <row r="56">
          <cell r="B56" t="str">
            <v>제 수 변</v>
          </cell>
          <cell r="C56" t="str">
            <v>D=150</v>
          </cell>
          <cell r="E56">
            <v>90</v>
          </cell>
        </row>
        <row r="57">
          <cell r="B57" t="str">
            <v>제 수 변</v>
          </cell>
          <cell r="C57" t="str">
            <v>D=200</v>
          </cell>
          <cell r="E57">
            <v>140</v>
          </cell>
        </row>
        <row r="58">
          <cell r="B58" t="str">
            <v>제 수 변</v>
          </cell>
          <cell r="C58" t="str">
            <v>D=300</v>
          </cell>
          <cell r="E58">
            <v>280</v>
          </cell>
        </row>
        <row r="59">
          <cell r="B59" t="str">
            <v>공 기 변</v>
          </cell>
          <cell r="C59" t="str">
            <v>D=80</v>
          </cell>
          <cell r="E59">
            <v>94</v>
          </cell>
        </row>
        <row r="60">
          <cell r="B60" t="str">
            <v>공 기 변</v>
          </cell>
          <cell r="C60" t="str">
            <v>D=100</v>
          </cell>
          <cell r="E60">
            <v>110</v>
          </cell>
        </row>
        <row r="61">
          <cell r="B61" t="str">
            <v>단    관</v>
          </cell>
          <cell r="C61" t="str">
            <v>D=80</v>
          </cell>
          <cell r="E61">
            <v>13.5</v>
          </cell>
          <cell r="H61">
            <v>0.8</v>
          </cell>
          <cell r="I61" t="str">
            <v>×</v>
          </cell>
          <cell r="J61" t="str">
            <v>＋</v>
          </cell>
        </row>
        <row r="62">
          <cell r="B62" t="str">
            <v>플랜지단관</v>
          </cell>
          <cell r="C62" t="str">
            <v>D=100</v>
          </cell>
          <cell r="E62">
            <v>16.399999999999999</v>
          </cell>
          <cell r="H62">
            <v>0.8</v>
          </cell>
          <cell r="I62" t="str">
            <v>×</v>
          </cell>
          <cell r="J62" t="str">
            <v>＋</v>
          </cell>
        </row>
        <row r="63">
          <cell r="B63" t="str">
            <v>플랜지단관</v>
          </cell>
          <cell r="C63" t="str">
            <v>D=100</v>
          </cell>
          <cell r="E63">
            <v>16.399999999999999</v>
          </cell>
          <cell r="H63">
            <v>0.92</v>
          </cell>
          <cell r="I63" t="str">
            <v>×</v>
          </cell>
          <cell r="J63" t="str">
            <v>＋</v>
          </cell>
        </row>
        <row r="64">
          <cell r="B64" t="str">
            <v>플랜지단관</v>
          </cell>
          <cell r="C64" t="str">
            <v>D=100</v>
          </cell>
          <cell r="E64">
            <v>16.399999999999999</v>
          </cell>
          <cell r="H64">
            <v>-2</v>
          </cell>
          <cell r="I64" t="str">
            <v>×</v>
          </cell>
          <cell r="J64" t="str">
            <v>＋</v>
          </cell>
        </row>
        <row r="65">
          <cell r="B65" t="str">
            <v>플랜지단관</v>
          </cell>
          <cell r="C65" t="str">
            <v>D=100</v>
          </cell>
          <cell r="E65">
            <v>16.399999999999999</v>
          </cell>
          <cell r="H65">
            <v>-1</v>
          </cell>
          <cell r="I65" t="str">
            <v>×</v>
          </cell>
          <cell r="J65" t="str">
            <v>＋</v>
          </cell>
        </row>
        <row r="66">
          <cell r="B66" t="str">
            <v>플랜지단관</v>
          </cell>
          <cell r="C66" t="str">
            <v>D=100</v>
          </cell>
          <cell r="E66">
            <v>16.399999999999999</v>
          </cell>
          <cell r="H66">
            <v>0</v>
          </cell>
          <cell r="I66" t="str">
            <v>×</v>
          </cell>
          <cell r="J66" t="str">
            <v>＋</v>
          </cell>
        </row>
        <row r="67">
          <cell r="B67" t="str">
            <v>플랜지단관</v>
          </cell>
          <cell r="C67" t="str">
            <v>D=100</v>
          </cell>
          <cell r="E67">
            <v>16.399999999999999</v>
          </cell>
          <cell r="H67">
            <v>1</v>
          </cell>
          <cell r="I67" t="str">
            <v>×</v>
          </cell>
          <cell r="J67" t="str">
            <v>＋</v>
          </cell>
        </row>
        <row r="68">
          <cell r="B68" t="str">
            <v>플랜지단관</v>
          </cell>
          <cell r="C68" t="str">
            <v>D=100</v>
          </cell>
          <cell r="E68">
            <v>16.399999999999999</v>
          </cell>
          <cell r="H68">
            <v>2</v>
          </cell>
          <cell r="I68" t="str">
            <v>×</v>
          </cell>
          <cell r="J68" t="str">
            <v>＋</v>
          </cell>
        </row>
        <row r="69">
          <cell r="B69" t="str">
            <v>단    관</v>
          </cell>
          <cell r="C69" t="str">
            <v>D=125</v>
          </cell>
          <cell r="E69">
            <v>21</v>
          </cell>
          <cell r="H69">
            <v>3</v>
          </cell>
          <cell r="I69" t="str">
            <v>×</v>
          </cell>
          <cell r="J69" t="str">
            <v>＋</v>
          </cell>
        </row>
        <row r="70">
          <cell r="B70" t="str">
            <v>단    관</v>
          </cell>
          <cell r="C70" t="str">
            <v>D=150</v>
          </cell>
          <cell r="E70">
            <v>25.3</v>
          </cell>
          <cell r="H70">
            <v>4</v>
          </cell>
          <cell r="I70" t="str">
            <v>×</v>
          </cell>
          <cell r="J70" t="str">
            <v>＋</v>
          </cell>
        </row>
        <row r="71">
          <cell r="B71" t="str">
            <v>단    관</v>
          </cell>
          <cell r="C71" t="str">
            <v>D=200</v>
          </cell>
          <cell r="E71">
            <v>33.799999999999997</v>
          </cell>
          <cell r="H71">
            <v>5</v>
          </cell>
          <cell r="I71" t="str">
            <v>×</v>
          </cell>
          <cell r="J71" t="str">
            <v>＋</v>
          </cell>
        </row>
        <row r="72">
          <cell r="B72" t="str">
            <v>단    관</v>
          </cell>
          <cell r="C72" t="str">
            <v>D=250</v>
          </cell>
          <cell r="E72">
            <v>44.3</v>
          </cell>
          <cell r="H72">
            <v>6</v>
          </cell>
          <cell r="I72" t="str">
            <v>×</v>
          </cell>
          <cell r="J72" t="str">
            <v>＋</v>
          </cell>
        </row>
        <row r="73">
          <cell r="B73" t="str">
            <v>단    관</v>
          </cell>
          <cell r="C73" t="str">
            <v>D=300</v>
          </cell>
          <cell r="E73">
            <v>56.3</v>
          </cell>
          <cell r="H73">
            <v>7</v>
          </cell>
          <cell r="I73" t="str">
            <v>×</v>
          </cell>
          <cell r="J73" t="str">
            <v>＋</v>
          </cell>
        </row>
        <row r="74">
          <cell r="B74" t="str">
            <v>단    관</v>
          </cell>
          <cell r="C74" t="str">
            <v>D=350</v>
          </cell>
          <cell r="E74">
            <v>69.599999999999994</v>
          </cell>
          <cell r="H74">
            <v>8</v>
          </cell>
          <cell r="I74" t="str">
            <v>×</v>
          </cell>
          <cell r="J74" t="str">
            <v>＋</v>
          </cell>
        </row>
        <row r="75">
          <cell r="B75" t="str">
            <v>단    관</v>
          </cell>
          <cell r="C75" t="str">
            <v>D=400</v>
          </cell>
          <cell r="E75">
            <v>83.7</v>
          </cell>
          <cell r="H75">
            <v>9</v>
          </cell>
          <cell r="I75" t="str">
            <v>×</v>
          </cell>
          <cell r="J75" t="str">
            <v>＋</v>
          </cell>
        </row>
        <row r="76">
          <cell r="B76" t="str">
            <v>단    관</v>
          </cell>
          <cell r="C76" t="str">
            <v>D=450</v>
          </cell>
          <cell r="E76">
            <v>98.5</v>
          </cell>
          <cell r="H76">
            <v>10</v>
          </cell>
          <cell r="I76" t="str">
            <v>×</v>
          </cell>
          <cell r="J76" t="str">
            <v>＋</v>
          </cell>
        </row>
        <row r="77">
          <cell r="B77" t="str">
            <v>단    관</v>
          </cell>
          <cell r="C77" t="str">
            <v>D=500</v>
          </cell>
          <cell r="E77">
            <v>115.6</v>
          </cell>
          <cell r="H77">
            <v>11</v>
          </cell>
          <cell r="I77" t="str">
            <v>×</v>
          </cell>
          <cell r="J77" t="str">
            <v>＋</v>
          </cell>
        </row>
        <row r="78">
          <cell r="B78" t="str">
            <v>단    관</v>
          </cell>
          <cell r="C78" t="str">
            <v>D=600</v>
          </cell>
          <cell r="E78">
            <v>152</v>
          </cell>
          <cell r="H78">
            <v>12</v>
          </cell>
          <cell r="I78" t="str">
            <v>×</v>
          </cell>
          <cell r="J78" t="str">
            <v>＋</v>
          </cell>
        </row>
        <row r="79">
          <cell r="B79" t="str">
            <v>단    관</v>
          </cell>
          <cell r="C79" t="str">
            <v>D=700</v>
          </cell>
          <cell r="E79">
            <v>193</v>
          </cell>
          <cell r="H79">
            <v>13</v>
          </cell>
          <cell r="I79" t="str">
            <v>×</v>
          </cell>
          <cell r="J79" t="str">
            <v>＋</v>
          </cell>
        </row>
        <row r="80">
          <cell r="B80" t="str">
            <v>단    관</v>
          </cell>
          <cell r="C80" t="str">
            <v>D=800</v>
          </cell>
          <cell r="E80">
            <v>238.7</v>
          </cell>
          <cell r="H80">
            <v>14</v>
          </cell>
          <cell r="I80" t="str">
            <v>×</v>
          </cell>
          <cell r="J80" t="str">
            <v>＋</v>
          </cell>
        </row>
        <row r="81">
          <cell r="B81" t="str">
            <v>단    관</v>
          </cell>
          <cell r="C81" t="str">
            <v>D=900</v>
          </cell>
          <cell r="E81">
            <v>288.7</v>
          </cell>
          <cell r="H81">
            <v>15</v>
          </cell>
          <cell r="I81" t="str">
            <v>×</v>
          </cell>
          <cell r="J81" t="str">
            <v>＋</v>
          </cell>
        </row>
        <row r="82">
          <cell r="B82" t="str">
            <v>단    관</v>
          </cell>
          <cell r="C82" t="str">
            <v>D=1000</v>
          </cell>
          <cell r="E82">
            <v>343.2</v>
          </cell>
          <cell r="H82">
            <v>16</v>
          </cell>
          <cell r="I82" t="str">
            <v>×</v>
          </cell>
          <cell r="J82" t="str">
            <v>＋</v>
          </cell>
        </row>
        <row r="83">
          <cell r="B83" t="str">
            <v>단    관</v>
          </cell>
          <cell r="C83" t="str">
            <v>D=1100</v>
          </cell>
          <cell r="E83">
            <v>399.5</v>
          </cell>
          <cell r="H83">
            <v>17</v>
          </cell>
          <cell r="I83" t="str">
            <v>×</v>
          </cell>
          <cell r="J83" t="str">
            <v>＋</v>
          </cell>
        </row>
        <row r="84">
          <cell r="B84" t="str">
            <v>단    관</v>
          </cell>
          <cell r="C84" t="str">
            <v>D=1200</v>
          </cell>
          <cell r="E84">
            <v>465.9</v>
          </cell>
          <cell r="H84">
            <v>18</v>
          </cell>
          <cell r="I84" t="str">
            <v>×</v>
          </cell>
          <cell r="J84" t="str">
            <v>＋</v>
          </cell>
        </row>
        <row r="85">
          <cell r="B85" t="str">
            <v>없음</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sheetData sheetId="87"/>
      <sheetData sheetId="88"/>
      <sheetData sheetId="89"/>
      <sheetData sheetId="90" refreshError="1"/>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refreshError="1"/>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refreshError="1"/>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수량산출"/>
      <sheetName val="중량산출"/>
      <sheetName val="PANEL 중량산출"/>
      <sheetName val="내역서"/>
      <sheetName val="견적대비표"/>
      <sheetName val="단가대비표"/>
      <sheetName val="터널조도"/>
      <sheetName val="I一般比"/>
      <sheetName val="과천MAIN"/>
      <sheetName val="대비"/>
      <sheetName val="내역서(총)"/>
      <sheetName val="TEL"/>
      <sheetName val="plan&amp;section of foundation"/>
      <sheetName val="민속촌메뉴"/>
      <sheetName val="수량산출서"/>
      <sheetName val="부대대비"/>
      <sheetName val="냉연집계"/>
      <sheetName val="Sheet3"/>
      <sheetName val="신우"/>
      <sheetName val="교각계산"/>
      <sheetName val="노원열병합  건축공사기성내역서"/>
      <sheetName val="N賃率-職"/>
      <sheetName val="실행내역서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노임"/>
    </sheetNames>
    <sheetDataSet>
      <sheetData sheetId="0"/>
      <sheetData sheetId="1" refreshError="1">
        <row r="1">
          <cell r="A1" t="str">
            <v>기사1급</v>
          </cell>
          <cell r="B1">
            <v>60899</v>
          </cell>
        </row>
        <row r="2">
          <cell r="A2" t="str">
            <v>계장공</v>
          </cell>
          <cell r="B2">
            <v>53782</v>
          </cell>
        </row>
        <row r="3">
          <cell r="A3" t="str">
            <v>고압케이블공</v>
          </cell>
          <cell r="B3">
            <v>64085</v>
          </cell>
        </row>
        <row r="4">
          <cell r="A4" t="str">
            <v>내선전공</v>
          </cell>
          <cell r="B4">
            <v>48028</v>
          </cell>
        </row>
        <row r="5">
          <cell r="A5" t="str">
            <v>무선안테나공</v>
          </cell>
          <cell r="B5">
            <v>108316</v>
          </cell>
        </row>
        <row r="6">
          <cell r="A6" t="str">
            <v>배관공</v>
          </cell>
          <cell r="B6">
            <v>48933</v>
          </cell>
        </row>
        <row r="7">
          <cell r="A7" t="str">
            <v>배전전공</v>
          </cell>
          <cell r="B7">
            <v>146386</v>
          </cell>
        </row>
        <row r="8">
          <cell r="A8" t="str">
            <v>보통인부</v>
          </cell>
          <cell r="B8">
            <v>31866</v>
          </cell>
        </row>
        <row r="9">
          <cell r="A9" t="str">
            <v>비계공</v>
          </cell>
          <cell r="B9">
            <v>67869</v>
          </cell>
        </row>
        <row r="10">
          <cell r="A10" t="str">
            <v>저압케이블공</v>
          </cell>
          <cell r="B10">
            <v>61343</v>
          </cell>
        </row>
        <row r="11">
          <cell r="A11" t="str">
            <v>통신내선공</v>
          </cell>
          <cell r="B11">
            <v>62228</v>
          </cell>
        </row>
        <row r="12">
          <cell r="A12" t="str">
            <v>통신설비공</v>
          </cell>
          <cell r="B12">
            <v>63014</v>
          </cell>
        </row>
        <row r="13">
          <cell r="A13" t="str">
            <v>통신외선공</v>
          </cell>
          <cell r="B13">
            <v>69427</v>
          </cell>
        </row>
        <row r="14">
          <cell r="A14" t="str">
            <v>통신케이블공</v>
          </cell>
          <cell r="B14">
            <v>73494</v>
          </cell>
        </row>
        <row r="15">
          <cell r="A15" t="str">
            <v>특고케이블공</v>
          </cell>
          <cell r="B15">
            <v>87304</v>
          </cell>
        </row>
        <row r="16">
          <cell r="A16" t="str">
            <v>특별인부</v>
          </cell>
          <cell r="B16">
            <v>49575</v>
          </cell>
        </row>
        <row r="17">
          <cell r="A17" t="str">
            <v>프랜트전공</v>
          </cell>
          <cell r="B17">
            <v>55122</v>
          </cell>
        </row>
      </sheetData>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타견적1"/>
      <sheetName val="타견적2"/>
      <sheetName val="타견적3"/>
      <sheetName val="견적대비표"/>
      <sheetName val="내역서"/>
      <sheetName val="단가대비표"/>
      <sheetName val="PANEL 중량산출"/>
      <sheetName val="중량산출"/>
      <sheetName val="수량산출"/>
      <sheetName val="샘플표지"/>
      <sheetName val="1안"/>
      <sheetName val="N賃率-職"/>
      <sheetName val="일위"/>
      <sheetName val="매립"/>
      <sheetName val="단가비교표"/>
      <sheetName val="원가 (2)"/>
      <sheetName val="과천MAIN"/>
      <sheetName val="노임"/>
      <sheetName val="송라초중학교(final)"/>
      <sheetName val="Sheet1"/>
      <sheetName val="터널조도"/>
    </sheet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갑지"/>
      <sheetName val="과천MAIN"/>
      <sheetName val="일위 (2)"/>
      <sheetName val="갑지 (2)"/>
      <sheetName val="산출근거서"/>
      <sheetName val="일위"/>
      <sheetName val="수량산출"/>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_MAIN"/>
      <sheetName val="과천MAIN"/>
      <sheetName val="1766-1"/>
      <sheetName val="낙찰표"/>
      <sheetName val="수량산출"/>
    </sheetNames>
    <sheetDataSet>
      <sheetData sheetId="0"/>
      <sheetData sheetId="1" refreshError="1"/>
      <sheetData sheetId="2" refreshError="1"/>
      <sheetData sheetId="3" refreshError="1"/>
      <sheetData sheetId="4" refreshError="1"/>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_MAIN"/>
      <sheetName val="과천MAIN"/>
    </sheetNames>
    <sheetDataSet>
      <sheetData sheetId="0"/>
      <sheetData sheetId="1" refreshError="1"/>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0"/>
      <sheetName val="보행자로"/>
      <sheetName val="진입로"/>
      <sheetName val="체감식(합정로) "/>
      <sheetName val="DATA"/>
      <sheetName val="등가거리"/>
      <sheetName val="조명율표"/>
      <sheetName val="Sheet2"/>
      <sheetName val="체감식  (원본)"/>
      <sheetName val="진입로 (원본)"/>
      <sheetName val="터널조도"/>
      <sheetName val="INPUT"/>
      <sheetName val="내역"/>
      <sheetName val="전기"/>
      <sheetName val="정부노임단가"/>
      <sheetName val="설계조건"/>
      <sheetName val="공통가설"/>
      <sheetName val="과천MAIN"/>
      <sheetName val="조도계산서"/>
      <sheetName val="기별(종합)"/>
      <sheetName val="포장복구집계"/>
      <sheetName val="공사비예산서(토목분)"/>
      <sheetName val="COPING"/>
      <sheetName val="손익분석"/>
      <sheetName val="단가비교표"/>
      <sheetName val="INPUT(덕도방향-시점)"/>
      <sheetName val="Macro(전선)"/>
      <sheetName val="SLAB&quot;1&quot;"/>
      <sheetName val="조건표"/>
      <sheetName val="ITEM"/>
      <sheetName val="MOTOR"/>
      <sheetName val="11.우각부 보강"/>
      <sheetName val="9GNG운반"/>
      <sheetName val="동원(3)"/>
      <sheetName val="예정(3)"/>
      <sheetName val="공량산출서"/>
      <sheetName val="현장관리비"/>
      <sheetName val="실행철강하도"/>
      <sheetName val="11.1 단면hwp"/>
      <sheetName val="교량전기"/>
      <sheetName val="말뚝물량"/>
      <sheetName val="3.일반설비"/>
      <sheetName val="#REF"/>
      <sheetName val="표지"/>
      <sheetName val="단가"/>
      <sheetName val="CODE"/>
      <sheetName val="DATE"/>
      <sheetName val="당초수량"/>
      <sheetName val="전선"/>
      <sheetName val="직공비"/>
      <sheetName val="송라터널총괄"/>
      <sheetName val="견적"/>
      <sheetName val="간선계산"/>
      <sheetName val="CABLE SIZE-3"/>
      <sheetName val="Sheet1 (2)"/>
      <sheetName val="입출재고현황 (2)"/>
      <sheetName val="BID"/>
      <sheetName val="guard(mac)"/>
      <sheetName val="단면 (2)"/>
      <sheetName val="내역서"/>
      <sheetName val="비용"/>
      <sheetName val="부표총괄"/>
      <sheetName val="품셈1-17"/>
      <sheetName val="북방3터널"/>
      <sheetName val="성남여성복지내역"/>
      <sheetName val="Sheet1"/>
      <sheetName val="__MAIN"/>
      <sheetName val="일위대가(계측기설치)"/>
      <sheetName val="11.자재단가"/>
      <sheetName val="工완성공사율"/>
      <sheetName val="Macro(차단기)"/>
      <sheetName val="노임단가"/>
      <sheetName val="단가산출"/>
      <sheetName val="KMT물량"/>
      <sheetName val="단면치수"/>
      <sheetName val="부하계산서"/>
      <sheetName val="단가 및 재료비"/>
      <sheetName val="중기사용료산출근거"/>
      <sheetName val="단가대비"/>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연화장1"/>
      <sheetName val="사전공사"/>
      <sheetName val="DATA"/>
      <sheetName val="__MAIN"/>
    </sheetNames>
    <sheetDataSet>
      <sheetData sheetId="0" refreshError="1"/>
      <sheetData sheetId="1" refreshError="1"/>
      <sheetData sheetId="2" refreshError="1"/>
      <sheetData sheetId="3" refreshError="1"/>
      <sheetData sheetId="4" refreshError="1"/>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물가시세"/>
    </sheetNames>
    <sheetDataSet>
      <sheetData sheetId="0"/>
    </sheetDataSet>
  </externalBook>
</externalLink>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1"/>
  <sheetViews>
    <sheetView tabSelected="1" topLeftCell="B1" workbookViewId="0">
      <selection activeCell="B1" sqref="B1:G1"/>
    </sheetView>
  </sheetViews>
  <sheetFormatPr defaultRowHeight="16.5" x14ac:dyDescent="0.3"/>
  <cols>
    <col min="1" max="1" width="0" hidden="1" customWidth="1"/>
    <col min="2" max="3" width="4.625" customWidth="1"/>
    <col min="4" max="4" width="35.625" customWidth="1"/>
    <col min="5" max="5" width="25.625" customWidth="1"/>
    <col min="6" max="6" width="60.625" customWidth="1"/>
    <col min="7" max="7" width="30.625" customWidth="1"/>
  </cols>
  <sheetData>
    <row r="1" spans="1:7" ht="24" customHeight="1" x14ac:dyDescent="0.3">
      <c r="B1" s="18" t="s">
        <v>275</v>
      </c>
      <c r="C1" s="18"/>
      <c r="D1" s="18"/>
      <c r="E1" s="18"/>
      <c r="F1" s="18"/>
      <c r="G1" s="18"/>
    </row>
    <row r="2" spans="1:7" ht="21.95" customHeight="1" x14ac:dyDescent="0.3">
      <c r="B2" s="19" t="s">
        <v>281</v>
      </c>
      <c r="C2" s="19"/>
      <c r="D2" s="19"/>
      <c r="E2" s="19"/>
      <c r="F2" s="20" t="s">
        <v>280</v>
      </c>
      <c r="G2" s="20"/>
    </row>
    <row r="3" spans="1:7" ht="21.95" customHeight="1" x14ac:dyDescent="0.3">
      <c r="B3" s="21" t="s">
        <v>199</v>
      </c>
      <c r="C3" s="21"/>
      <c r="D3" s="21"/>
      <c r="E3" s="13" t="s">
        <v>200</v>
      </c>
      <c r="F3" s="13" t="s">
        <v>201</v>
      </c>
      <c r="G3" s="13" t="s">
        <v>198</v>
      </c>
    </row>
    <row r="4" spans="1:7" ht="21.95" customHeight="1" x14ac:dyDescent="0.3">
      <c r="A4" s="1" t="s">
        <v>206</v>
      </c>
      <c r="B4" s="22" t="s">
        <v>202</v>
      </c>
      <c r="C4" s="22" t="s">
        <v>203</v>
      </c>
      <c r="D4" s="14" t="s">
        <v>207</v>
      </c>
      <c r="E4" s="15">
        <f>TRUNC(공종별집계표!F5, 0)</f>
        <v>0</v>
      </c>
      <c r="F4" s="12" t="s">
        <v>51</v>
      </c>
      <c r="G4" s="12" t="s">
        <v>51</v>
      </c>
    </row>
    <row r="5" spans="1:7" ht="21.95" customHeight="1" x14ac:dyDescent="0.3">
      <c r="A5" s="1" t="s">
        <v>208</v>
      </c>
      <c r="B5" s="22"/>
      <c r="C5" s="22"/>
      <c r="D5" s="14" t="s">
        <v>209</v>
      </c>
      <c r="E5" s="15">
        <v>0</v>
      </c>
      <c r="F5" s="12" t="s">
        <v>51</v>
      </c>
      <c r="G5" s="12" t="s">
        <v>51</v>
      </c>
    </row>
    <row r="6" spans="1:7" ht="21.95" customHeight="1" x14ac:dyDescent="0.3">
      <c r="A6" s="1" t="s">
        <v>210</v>
      </c>
      <c r="B6" s="22"/>
      <c r="C6" s="22"/>
      <c r="D6" s="14" t="s">
        <v>211</v>
      </c>
      <c r="E6" s="15">
        <v>0</v>
      </c>
      <c r="F6" s="12" t="s">
        <v>51</v>
      </c>
      <c r="G6" s="12" t="s">
        <v>51</v>
      </c>
    </row>
    <row r="7" spans="1:7" ht="21.95" customHeight="1" x14ac:dyDescent="0.3">
      <c r="A7" s="1" t="s">
        <v>212</v>
      </c>
      <c r="B7" s="22"/>
      <c r="C7" s="22"/>
      <c r="D7" s="14" t="s">
        <v>213</v>
      </c>
      <c r="E7" s="15">
        <f>TRUNC(E4+E5-E6, 0)</f>
        <v>0</v>
      </c>
      <c r="F7" s="12" t="s">
        <v>51</v>
      </c>
      <c r="G7" s="12" t="s">
        <v>51</v>
      </c>
    </row>
    <row r="8" spans="1:7" ht="21.95" customHeight="1" x14ac:dyDescent="0.3">
      <c r="A8" s="1" t="s">
        <v>214</v>
      </c>
      <c r="B8" s="22"/>
      <c r="C8" s="22" t="s">
        <v>204</v>
      </c>
      <c r="D8" s="14" t="s">
        <v>215</v>
      </c>
      <c r="E8" s="15">
        <f>TRUNC(공종별집계표!H5, 0)</f>
        <v>0</v>
      </c>
      <c r="F8" s="12" t="s">
        <v>51</v>
      </c>
      <c r="G8" s="12" t="s">
        <v>51</v>
      </c>
    </row>
    <row r="9" spans="1:7" ht="21.95" customHeight="1" x14ac:dyDescent="0.3">
      <c r="A9" s="1" t="s">
        <v>216</v>
      </c>
      <c r="B9" s="22"/>
      <c r="C9" s="22"/>
      <c r="D9" s="14" t="s">
        <v>217</v>
      </c>
      <c r="E9" s="15">
        <f>TRUNC(E8*0.13, 0)</f>
        <v>0</v>
      </c>
      <c r="F9" s="12" t="s">
        <v>218</v>
      </c>
      <c r="G9" s="12" t="s">
        <v>51</v>
      </c>
    </row>
    <row r="10" spans="1:7" ht="21.95" customHeight="1" x14ac:dyDescent="0.3">
      <c r="A10" s="1" t="s">
        <v>219</v>
      </c>
      <c r="B10" s="22"/>
      <c r="C10" s="22"/>
      <c r="D10" s="14" t="s">
        <v>213</v>
      </c>
      <c r="E10" s="15">
        <f>TRUNC(E8+E9, 0)</f>
        <v>0</v>
      </c>
      <c r="F10" s="12" t="s">
        <v>51</v>
      </c>
      <c r="G10" s="12" t="s">
        <v>51</v>
      </c>
    </row>
    <row r="11" spans="1:7" ht="21.95" customHeight="1" x14ac:dyDescent="0.3">
      <c r="A11" s="1" t="s">
        <v>220</v>
      </c>
      <c r="B11" s="22"/>
      <c r="C11" s="22" t="s">
        <v>205</v>
      </c>
      <c r="D11" s="14" t="s">
        <v>221</v>
      </c>
      <c r="E11" s="15">
        <f>TRUNC(공종별집계표!J5, 0)</f>
        <v>0</v>
      </c>
      <c r="F11" s="12" t="s">
        <v>51</v>
      </c>
      <c r="G11" s="12" t="s">
        <v>51</v>
      </c>
    </row>
    <row r="12" spans="1:7" ht="21.95" customHeight="1" x14ac:dyDescent="0.3">
      <c r="A12" s="1" t="s">
        <v>222</v>
      </c>
      <c r="B12" s="22"/>
      <c r="C12" s="22"/>
      <c r="D12" s="14" t="s">
        <v>223</v>
      </c>
      <c r="E12" s="15">
        <f>TRUNC(E10*0.037, 0)</f>
        <v>0</v>
      </c>
      <c r="F12" s="12" t="s">
        <v>224</v>
      </c>
      <c r="G12" s="12" t="s">
        <v>51</v>
      </c>
    </row>
    <row r="13" spans="1:7" ht="21.95" customHeight="1" x14ac:dyDescent="0.3">
      <c r="A13" s="1" t="s">
        <v>225</v>
      </c>
      <c r="B13" s="22"/>
      <c r="C13" s="22"/>
      <c r="D13" s="14" t="s">
        <v>226</v>
      </c>
      <c r="E13" s="15">
        <f>TRUNC(E10*0.0101, 0)</f>
        <v>0</v>
      </c>
      <c r="F13" s="12" t="s">
        <v>227</v>
      </c>
      <c r="G13" s="12" t="s">
        <v>51</v>
      </c>
    </row>
    <row r="14" spans="1:7" ht="21.95" customHeight="1" x14ac:dyDescent="0.3">
      <c r="A14" s="1" t="s">
        <v>228</v>
      </c>
      <c r="B14" s="22"/>
      <c r="C14" s="22"/>
      <c r="D14" s="14" t="s">
        <v>229</v>
      </c>
      <c r="E14" s="15">
        <f>TRUNC(E8*0.03495, 0)</f>
        <v>0</v>
      </c>
      <c r="F14" s="12" t="s">
        <v>230</v>
      </c>
      <c r="G14" s="12" t="s">
        <v>51</v>
      </c>
    </row>
    <row r="15" spans="1:7" ht="21.95" customHeight="1" x14ac:dyDescent="0.3">
      <c r="A15" s="1" t="s">
        <v>231</v>
      </c>
      <c r="B15" s="22"/>
      <c r="C15" s="22"/>
      <c r="D15" s="14" t="s">
        <v>232</v>
      </c>
      <c r="E15" s="15">
        <f>TRUNC(E8*0.045, 0)</f>
        <v>0</v>
      </c>
      <c r="F15" s="12" t="s">
        <v>233</v>
      </c>
      <c r="G15" s="12" t="s">
        <v>51</v>
      </c>
    </row>
    <row r="16" spans="1:7" ht="21.95" customHeight="1" x14ac:dyDescent="0.3">
      <c r="A16" s="1" t="s">
        <v>234</v>
      </c>
      <c r="B16" s="22"/>
      <c r="C16" s="22"/>
      <c r="D16" s="14" t="s">
        <v>235</v>
      </c>
      <c r="E16" s="15">
        <f>TRUNC(E14*0.1227, 0)</f>
        <v>0</v>
      </c>
      <c r="F16" s="12" t="s">
        <v>236</v>
      </c>
      <c r="G16" s="12" t="s">
        <v>51</v>
      </c>
    </row>
    <row r="17" spans="1:7" ht="21.95" customHeight="1" x14ac:dyDescent="0.3">
      <c r="A17" s="1" t="s">
        <v>237</v>
      </c>
      <c r="B17" s="22"/>
      <c r="C17" s="22"/>
      <c r="D17" s="14" t="s">
        <v>238</v>
      </c>
      <c r="E17" s="15">
        <f>TRUNC(E8*0.023, 0)</f>
        <v>0</v>
      </c>
      <c r="F17" s="12" t="s">
        <v>239</v>
      </c>
      <c r="G17" s="12" t="s">
        <v>51</v>
      </c>
    </row>
    <row r="18" spans="1:7" ht="21.95" customHeight="1" x14ac:dyDescent="0.3">
      <c r="A18" s="1" t="s">
        <v>240</v>
      </c>
      <c r="B18" s="22"/>
      <c r="C18" s="22"/>
      <c r="D18" s="14" t="s">
        <v>241</v>
      </c>
      <c r="E18" s="15">
        <f>TRUNC((E7+E8+(0/1.1))*0.0293, 0)</f>
        <v>0</v>
      </c>
      <c r="F18" s="12" t="s">
        <v>242</v>
      </c>
      <c r="G18" s="12" t="s">
        <v>51</v>
      </c>
    </row>
    <row r="19" spans="1:7" ht="21.95" customHeight="1" x14ac:dyDescent="0.3">
      <c r="A19" s="1" t="s">
        <v>243</v>
      </c>
      <c r="B19" s="22"/>
      <c r="C19" s="22"/>
      <c r="D19" s="14" t="s">
        <v>244</v>
      </c>
      <c r="E19" s="15">
        <f>TRUNC((E7+E8+E11)*0.003, 0)</f>
        <v>0</v>
      </c>
      <c r="F19" s="12" t="s">
        <v>245</v>
      </c>
      <c r="G19" s="12" t="s">
        <v>51</v>
      </c>
    </row>
    <row r="20" spans="1:7" ht="21.95" customHeight="1" x14ac:dyDescent="0.3">
      <c r="A20" s="1" t="s">
        <v>246</v>
      </c>
      <c r="B20" s="22"/>
      <c r="C20" s="22"/>
      <c r="D20" s="14" t="s">
        <v>247</v>
      </c>
      <c r="E20" s="15">
        <f>TRUNC((E7+E10)*0.058, 0)</f>
        <v>0</v>
      </c>
      <c r="F20" s="12" t="s">
        <v>248</v>
      </c>
      <c r="G20" s="12" t="s">
        <v>51</v>
      </c>
    </row>
    <row r="21" spans="1:7" ht="21.95" customHeight="1" x14ac:dyDescent="0.3">
      <c r="A21" s="1" t="s">
        <v>249</v>
      </c>
      <c r="B21" s="22"/>
      <c r="C21" s="22"/>
      <c r="D21" s="14" t="s">
        <v>250</v>
      </c>
      <c r="E21" s="15">
        <f>TRUNC((E7+E8+E11)*0.00081, 0)</f>
        <v>0</v>
      </c>
      <c r="F21" s="12" t="s">
        <v>251</v>
      </c>
      <c r="G21" s="12" t="s">
        <v>51</v>
      </c>
    </row>
    <row r="22" spans="1:7" ht="21.95" customHeight="1" x14ac:dyDescent="0.3">
      <c r="A22" s="1" t="s">
        <v>252</v>
      </c>
      <c r="B22" s="22"/>
      <c r="C22" s="22"/>
      <c r="D22" s="14" t="s">
        <v>253</v>
      </c>
      <c r="E22" s="15">
        <f>TRUNC((E7+E8+E11)*0.0007, 0)</f>
        <v>0</v>
      </c>
      <c r="F22" s="12" t="s">
        <v>254</v>
      </c>
      <c r="G22" s="12" t="s">
        <v>51</v>
      </c>
    </row>
    <row r="23" spans="1:7" ht="21.95" customHeight="1" x14ac:dyDescent="0.3">
      <c r="A23" s="1" t="s">
        <v>255</v>
      </c>
      <c r="B23" s="22"/>
      <c r="C23" s="22"/>
      <c r="D23" s="14" t="s">
        <v>213</v>
      </c>
      <c r="E23" s="15">
        <f>TRUNC(E11+E12+E13+E14+E15+E17+E18+E16+E20+E19+E21+E22, 0)</f>
        <v>0</v>
      </c>
      <c r="F23" s="12" t="s">
        <v>51</v>
      </c>
      <c r="G23" s="12" t="s">
        <v>51</v>
      </c>
    </row>
    <row r="24" spans="1:7" ht="21.95" customHeight="1" x14ac:dyDescent="0.3">
      <c r="A24" s="1" t="s">
        <v>256</v>
      </c>
      <c r="B24" s="28" t="s">
        <v>257</v>
      </c>
      <c r="C24" s="28"/>
      <c r="D24" s="29"/>
      <c r="E24" s="30">
        <f>TRUNC(E7+E10+E23, 0)</f>
        <v>0</v>
      </c>
      <c r="F24" s="12" t="s">
        <v>51</v>
      </c>
      <c r="G24" s="12"/>
    </row>
    <row r="25" spans="1:7" ht="21.95" customHeight="1" x14ac:dyDescent="0.3">
      <c r="A25" s="1" t="s">
        <v>258</v>
      </c>
      <c r="B25" s="16" t="s">
        <v>259</v>
      </c>
      <c r="C25" s="16"/>
      <c r="D25" s="17"/>
      <c r="E25" s="15">
        <f>TRUNC(E24*0.06, 0)</f>
        <v>0</v>
      </c>
      <c r="F25" s="12" t="s">
        <v>260</v>
      </c>
      <c r="G25" s="12" t="s">
        <v>51</v>
      </c>
    </row>
    <row r="26" spans="1:7" ht="21.95" customHeight="1" x14ac:dyDescent="0.3">
      <c r="A26" s="1" t="s">
        <v>261</v>
      </c>
      <c r="B26" s="16" t="s">
        <v>262</v>
      </c>
      <c r="C26" s="16"/>
      <c r="D26" s="17"/>
      <c r="E26" s="15">
        <v>0</v>
      </c>
      <c r="F26" s="12" t="s">
        <v>263</v>
      </c>
      <c r="G26" s="12" t="s">
        <v>51</v>
      </c>
    </row>
    <row r="27" spans="1:7" ht="21.95" customHeight="1" x14ac:dyDescent="0.3">
      <c r="A27" s="1" t="s">
        <v>264</v>
      </c>
      <c r="B27" s="16" t="s">
        <v>265</v>
      </c>
      <c r="C27" s="16"/>
      <c r="D27" s="17"/>
      <c r="E27" s="15">
        <f>TRUNC(공종별집계표!T8+공종별집계표!T11+공종별집계표!T14, 0)</f>
        <v>0</v>
      </c>
      <c r="F27" s="12" t="s">
        <v>51</v>
      </c>
      <c r="G27" s="12" t="s">
        <v>51</v>
      </c>
    </row>
    <row r="28" spans="1:7" ht="21.95" customHeight="1" x14ac:dyDescent="0.3">
      <c r="A28" s="1" t="s">
        <v>266</v>
      </c>
      <c r="B28" s="16" t="s">
        <v>267</v>
      </c>
      <c r="C28" s="16"/>
      <c r="D28" s="17"/>
      <c r="E28" s="15">
        <f>TRUNC(E24+E25+E26+E27, 0)</f>
        <v>0</v>
      </c>
      <c r="F28" s="12" t="s">
        <v>51</v>
      </c>
      <c r="G28" s="12" t="s">
        <v>51</v>
      </c>
    </row>
    <row r="29" spans="1:7" ht="21.95" customHeight="1" x14ac:dyDescent="0.3">
      <c r="A29" s="1" t="s">
        <v>268</v>
      </c>
      <c r="B29" s="16" t="s">
        <v>269</v>
      </c>
      <c r="C29" s="16"/>
      <c r="D29" s="17"/>
      <c r="E29" s="15">
        <f>TRUNC(E28*0.1, 0)</f>
        <v>0</v>
      </c>
      <c r="F29" s="12" t="s">
        <v>270</v>
      </c>
      <c r="G29" s="12" t="s">
        <v>51</v>
      </c>
    </row>
    <row r="30" spans="1:7" ht="21.95" customHeight="1" x14ac:dyDescent="0.3">
      <c r="A30" s="1" t="s">
        <v>271</v>
      </c>
      <c r="B30" s="16" t="s">
        <v>272</v>
      </c>
      <c r="C30" s="16"/>
      <c r="D30" s="17"/>
      <c r="E30" s="15">
        <f>TRUNC(E28+E29, 0)</f>
        <v>0</v>
      </c>
      <c r="F30" s="12" t="s">
        <v>51</v>
      </c>
      <c r="G30" s="12" t="s">
        <v>51</v>
      </c>
    </row>
    <row r="31" spans="1:7" ht="21.95" customHeight="1" x14ac:dyDescent="0.3">
      <c r="A31" s="1" t="s">
        <v>273</v>
      </c>
      <c r="B31" s="28" t="s">
        <v>274</v>
      </c>
      <c r="C31" s="28"/>
      <c r="D31" s="29"/>
      <c r="E31" s="30">
        <f>TRUNC(E30+0, 0)</f>
        <v>0</v>
      </c>
      <c r="F31" s="12" t="s">
        <v>51</v>
      </c>
      <c r="G31" s="12" t="s">
        <v>51</v>
      </c>
    </row>
  </sheetData>
  <mergeCells count="16">
    <mergeCell ref="B1:G1"/>
    <mergeCell ref="B2:E2"/>
    <mergeCell ref="F2:G2"/>
    <mergeCell ref="B3:D3"/>
    <mergeCell ref="B4:B23"/>
    <mergeCell ref="C4:C7"/>
    <mergeCell ref="C8:C10"/>
    <mergeCell ref="C11:C23"/>
    <mergeCell ref="B30:D30"/>
    <mergeCell ref="B31:D31"/>
    <mergeCell ref="B24:D24"/>
    <mergeCell ref="B25:D25"/>
    <mergeCell ref="B26:D26"/>
    <mergeCell ref="B27:D27"/>
    <mergeCell ref="B28:D28"/>
    <mergeCell ref="B29:D29"/>
  </mergeCells>
  <phoneticPr fontId="1" type="noConversion"/>
  <pageMargins left="0.78740157480314954" right="0" top="0.39370078740157477" bottom="0.39370078740157477" header="0" footer="0"/>
  <pageSetup paperSize="9" scale="7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27"/>
  <sheetViews>
    <sheetView workbookViewId="0">
      <selection activeCell="E11" sqref="E11"/>
    </sheetView>
  </sheetViews>
  <sheetFormatPr defaultRowHeight="16.5" x14ac:dyDescent="0.3"/>
  <cols>
    <col min="1" max="1" width="40.625" customWidth="1"/>
    <col min="2" max="2" width="20.625" customWidth="1"/>
    <col min="3" max="4" width="4.625" customWidth="1"/>
    <col min="5" max="12" width="13.625" customWidth="1"/>
    <col min="13" max="13" width="12.625" customWidth="1"/>
    <col min="14" max="16" width="2.625" hidden="1" customWidth="1"/>
    <col min="17" max="19" width="1.625" hidden="1" customWidth="1"/>
    <col min="20" max="20" width="18.625" hidden="1" customWidth="1"/>
  </cols>
  <sheetData>
    <row r="1" spans="1:20" ht="30" customHeight="1" x14ac:dyDescent="0.3">
      <c r="A1" s="26" t="s">
        <v>0</v>
      </c>
      <c r="B1" s="26"/>
      <c r="C1" s="26"/>
      <c r="D1" s="26"/>
      <c r="E1" s="26"/>
      <c r="F1" s="26"/>
      <c r="G1" s="26"/>
      <c r="H1" s="26"/>
      <c r="I1" s="26"/>
      <c r="J1" s="26"/>
      <c r="K1" s="26"/>
      <c r="L1" s="26"/>
      <c r="M1" s="26"/>
    </row>
    <row r="2" spans="1:20" ht="30" customHeight="1" x14ac:dyDescent="0.3">
      <c r="A2" s="27" t="s">
        <v>282</v>
      </c>
      <c r="B2" s="27"/>
      <c r="C2" s="27"/>
      <c r="D2" s="27"/>
      <c r="E2" s="27"/>
      <c r="F2" s="27"/>
      <c r="G2" s="27"/>
      <c r="H2" s="27"/>
      <c r="I2" s="27"/>
      <c r="J2" s="27"/>
      <c r="K2" s="27"/>
      <c r="L2" s="27"/>
      <c r="M2" s="27"/>
    </row>
    <row r="3" spans="1:20" ht="30" customHeight="1" x14ac:dyDescent="0.3">
      <c r="A3" s="24" t="s">
        <v>1</v>
      </c>
      <c r="B3" s="24" t="s">
        <v>2</v>
      </c>
      <c r="C3" s="24" t="s">
        <v>3</v>
      </c>
      <c r="D3" s="24" t="s">
        <v>4</v>
      </c>
      <c r="E3" s="24" t="s">
        <v>5</v>
      </c>
      <c r="F3" s="24"/>
      <c r="G3" s="24" t="s">
        <v>8</v>
      </c>
      <c r="H3" s="24"/>
      <c r="I3" s="24" t="s">
        <v>9</v>
      </c>
      <c r="J3" s="24"/>
      <c r="K3" s="24" t="s">
        <v>10</v>
      </c>
      <c r="L3" s="24"/>
      <c r="M3" s="24" t="s">
        <v>11</v>
      </c>
      <c r="N3" s="23" t="s">
        <v>12</v>
      </c>
      <c r="O3" s="23" t="s">
        <v>13</v>
      </c>
      <c r="P3" s="23" t="s">
        <v>14</v>
      </c>
      <c r="Q3" s="23" t="s">
        <v>15</v>
      </c>
      <c r="R3" s="23" t="s">
        <v>16</v>
      </c>
      <c r="S3" s="23" t="s">
        <v>17</v>
      </c>
      <c r="T3" s="23" t="s">
        <v>18</v>
      </c>
    </row>
    <row r="4" spans="1:20" ht="30" customHeight="1" x14ac:dyDescent="0.3">
      <c r="A4" s="25"/>
      <c r="B4" s="25"/>
      <c r="C4" s="25"/>
      <c r="D4" s="25"/>
      <c r="E4" s="7" t="s">
        <v>6</v>
      </c>
      <c r="F4" s="7" t="s">
        <v>7</v>
      </c>
      <c r="G4" s="7" t="s">
        <v>6</v>
      </c>
      <c r="H4" s="7" t="s">
        <v>7</v>
      </c>
      <c r="I4" s="7" t="s">
        <v>6</v>
      </c>
      <c r="J4" s="7" t="s">
        <v>7</v>
      </c>
      <c r="K4" s="7" t="s">
        <v>6</v>
      </c>
      <c r="L4" s="7" t="s">
        <v>7</v>
      </c>
      <c r="M4" s="25"/>
      <c r="N4" s="23"/>
      <c r="O4" s="23"/>
      <c r="P4" s="23"/>
      <c r="Q4" s="23"/>
      <c r="R4" s="23"/>
      <c r="S4" s="23"/>
      <c r="T4" s="23"/>
    </row>
    <row r="5" spans="1:20" ht="30" customHeight="1" x14ac:dyDescent="0.3">
      <c r="A5" s="8" t="s">
        <v>50</v>
      </c>
      <c r="B5" s="8" t="s">
        <v>51</v>
      </c>
      <c r="C5" s="8" t="s">
        <v>51</v>
      </c>
      <c r="D5" s="9" t="s">
        <v>276</v>
      </c>
      <c r="E5" s="10"/>
      <c r="F5" s="10"/>
      <c r="G5" s="10"/>
      <c r="H5" s="10"/>
      <c r="I5" s="10"/>
      <c r="J5" s="10"/>
      <c r="K5" s="10"/>
      <c r="L5" s="10"/>
      <c r="M5" s="8" t="s">
        <v>51</v>
      </c>
      <c r="N5" s="2" t="s">
        <v>52</v>
      </c>
      <c r="O5" s="2" t="s">
        <v>51</v>
      </c>
      <c r="P5" s="2" t="s">
        <v>51</v>
      </c>
      <c r="Q5" s="2" t="s">
        <v>51</v>
      </c>
      <c r="R5" s="3">
        <v>1</v>
      </c>
      <c r="S5" s="2" t="s">
        <v>53</v>
      </c>
      <c r="T5" s="6"/>
    </row>
    <row r="6" spans="1:20" ht="30" customHeight="1" x14ac:dyDescent="0.3">
      <c r="A6" s="8" t="s">
        <v>54</v>
      </c>
      <c r="B6" s="8" t="s">
        <v>51</v>
      </c>
      <c r="C6" s="8" t="s">
        <v>51</v>
      </c>
      <c r="D6" s="9" t="s">
        <v>277</v>
      </c>
      <c r="E6" s="10"/>
      <c r="F6" s="10"/>
      <c r="G6" s="10"/>
      <c r="H6" s="10"/>
      <c r="I6" s="10"/>
      <c r="J6" s="10"/>
      <c r="K6" s="10"/>
      <c r="L6" s="10"/>
      <c r="M6" s="8" t="s">
        <v>51</v>
      </c>
      <c r="N6" s="2" t="s">
        <v>55</v>
      </c>
      <c r="O6" s="2" t="s">
        <v>51</v>
      </c>
      <c r="P6" s="2" t="s">
        <v>52</v>
      </c>
      <c r="Q6" s="2" t="s">
        <v>51</v>
      </c>
      <c r="R6" s="3">
        <v>2</v>
      </c>
      <c r="S6" s="2" t="s">
        <v>51</v>
      </c>
      <c r="T6" s="6"/>
    </row>
    <row r="7" spans="1:20" ht="30" customHeight="1" x14ac:dyDescent="0.3">
      <c r="A7" s="8" t="s">
        <v>56</v>
      </c>
      <c r="B7" s="8" t="s">
        <v>58</v>
      </c>
      <c r="C7" s="31" t="s">
        <v>279</v>
      </c>
      <c r="D7" s="9">
        <v>1</v>
      </c>
      <c r="E7" s="10"/>
      <c r="F7" s="10"/>
      <c r="G7" s="10"/>
      <c r="H7" s="10"/>
      <c r="I7" s="10"/>
      <c r="J7" s="10"/>
      <c r="K7" s="10"/>
      <c r="L7" s="10"/>
      <c r="M7" s="8" t="s">
        <v>51</v>
      </c>
      <c r="N7" s="2" t="s">
        <v>57</v>
      </c>
      <c r="O7" s="2" t="s">
        <v>51</v>
      </c>
      <c r="P7" s="2" t="s">
        <v>55</v>
      </c>
      <c r="Q7" s="2" t="s">
        <v>51</v>
      </c>
      <c r="R7" s="3">
        <v>3</v>
      </c>
      <c r="S7" s="2" t="s">
        <v>51</v>
      </c>
      <c r="T7" s="6"/>
    </row>
    <row r="8" spans="1:20" ht="30" customHeight="1" x14ac:dyDescent="0.3">
      <c r="A8" s="8" t="s">
        <v>122</v>
      </c>
      <c r="B8" s="8" t="s">
        <v>58</v>
      </c>
      <c r="C8" s="31" t="s">
        <v>279</v>
      </c>
      <c r="D8" s="9">
        <v>1</v>
      </c>
      <c r="E8" s="10"/>
      <c r="F8" s="10"/>
      <c r="G8" s="10"/>
      <c r="H8" s="10"/>
      <c r="I8" s="10"/>
      <c r="J8" s="10"/>
      <c r="K8" s="10"/>
      <c r="L8" s="10"/>
      <c r="M8" s="8" t="s">
        <v>124</v>
      </c>
      <c r="N8" s="2" t="s">
        <v>123</v>
      </c>
      <c r="O8" s="2" t="s">
        <v>51</v>
      </c>
      <c r="P8" s="2" t="s">
        <v>51</v>
      </c>
      <c r="Q8" s="2" t="s">
        <v>125</v>
      </c>
      <c r="R8" s="3">
        <v>3</v>
      </c>
      <c r="S8" s="2" t="s">
        <v>51</v>
      </c>
      <c r="T8" s="6">
        <f>L8*1</f>
        <v>0</v>
      </c>
    </row>
    <row r="9" spans="1:20" ht="30" customHeight="1" x14ac:dyDescent="0.3">
      <c r="A9" s="8" t="s">
        <v>138</v>
      </c>
      <c r="B9" s="8" t="s">
        <v>51</v>
      </c>
      <c r="C9" s="31" t="s">
        <v>51</v>
      </c>
      <c r="D9" s="9" t="s">
        <v>278</v>
      </c>
      <c r="E9" s="10"/>
      <c r="F9" s="10"/>
      <c r="G9" s="10"/>
      <c r="H9" s="10"/>
      <c r="I9" s="10"/>
      <c r="J9" s="10"/>
      <c r="K9" s="10"/>
      <c r="L9" s="10"/>
      <c r="M9" s="8" t="s">
        <v>51</v>
      </c>
      <c r="N9" s="2" t="s">
        <v>139</v>
      </c>
      <c r="O9" s="2" t="s">
        <v>51</v>
      </c>
      <c r="P9" s="2" t="s">
        <v>52</v>
      </c>
      <c r="Q9" s="2" t="s">
        <v>51</v>
      </c>
      <c r="R9" s="3">
        <v>2</v>
      </c>
      <c r="S9" s="2" t="s">
        <v>51</v>
      </c>
      <c r="T9" s="6"/>
    </row>
    <row r="10" spans="1:20" ht="30" customHeight="1" x14ac:dyDescent="0.3">
      <c r="A10" s="8" t="s">
        <v>140</v>
      </c>
      <c r="B10" s="8" t="s">
        <v>142</v>
      </c>
      <c r="C10" s="31" t="s">
        <v>279</v>
      </c>
      <c r="D10" s="9">
        <v>1</v>
      </c>
      <c r="E10" s="10"/>
      <c r="F10" s="10"/>
      <c r="G10" s="10"/>
      <c r="H10" s="10"/>
      <c r="I10" s="10"/>
      <c r="J10" s="10"/>
      <c r="K10" s="10"/>
      <c r="L10" s="10"/>
      <c r="M10" s="8" t="s">
        <v>51</v>
      </c>
      <c r="N10" s="2" t="s">
        <v>141</v>
      </c>
      <c r="O10" s="2" t="s">
        <v>51</v>
      </c>
      <c r="P10" s="2" t="s">
        <v>139</v>
      </c>
      <c r="Q10" s="2" t="s">
        <v>51</v>
      </c>
      <c r="R10" s="3">
        <v>3</v>
      </c>
      <c r="S10" s="2" t="s">
        <v>51</v>
      </c>
      <c r="T10" s="6"/>
    </row>
    <row r="11" spans="1:20" ht="30" customHeight="1" x14ac:dyDescent="0.3">
      <c r="A11" s="8" t="s">
        <v>157</v>
      </c>
      <c r="B11" s="8" t="s">
        <v>142</v>
      </c>
      <c r="C11" s="31" t="s">
        <v>279</v>
      </c>
      <c r="D11" s="9">
        <v>1</v>
      </c>
      <c r="E11" s="10"/>
      <c r="F11" s="10"/>
      <c r="G11" s="10"/>
      <c r="H11" s="10"/>
      <c r="I11" s="10"/>
      <c r="J11" s="10"/>
      <c r="K11" s="10"/>
      <c r="L11" s="10"/>
      <c r="M11" s="8" t="s">
        <v>124</v>
      </c>
      <c r="N11" s="2" t="s">
        <v>158</v>
      </c>
      <c r="O11" s="2" t="s">
        <v>51</v>
      </c>
      <c r="P11" s="2" t="s">
        <v>51</v>
      </c>
      <c r="Q11" s="2" t="s">
        <v>125</v>
      </c>
      <c r="R11" s="3">
        <v>3</v>
      </c>
      <c r="S11" s="2" t="s">
        <v>51</v>
      </c>
      <c r="T11" s="6">
        <f>L11*1</f>
        <v>0</v>
      </c>
    </row>
    <row r="12" spans="1:20" ht="30" customHeight="1" x14ac:dyDescent="0.3">
      <c r="A12" s="8" t="s">
        <v>163</v>
      </c>
      <c r="B12" s="8" t="s">
        <v>51</v>
      </c>
      <c r="C12" s="31" t="s">
        <v>51</v>
      </c>
      <c r="D12" s="9" t="s">
        <v>276</v>
      </c>
      <c r="E12" s="10"/>
      <c r="F12" s="10"/>
      <c r="G12" s="10"/>
      <c r="H12" s="10"/>
      <c r="I12" s="10"/>
      <c r="J12" s="10"/>
      <c r="K12" s="10"/>
      <c r="L12" s="10"/>
      <c r="M12" s="8" t="s">
        <v>51</v>
      </c>
      <c r="N12" s="2" t="s">
        <v>164</v>
      </c>
      <c r="O12" s="2" t="s">
        <v>51</v>
      </c>
      <c r="P12" s="2" t="s">
        <v>52</v>
      </c>
      <c r="Q12" s="2" t="s">
        <v>51</v>
      </c>
      <c r="R12" s="3">
        <v>2</v>
      </c>
      <c r="S12" s="2" t="s">
        <v>53</v>
      </c>
      <c r="T12" s="6"/>
    </row>
    <row r="13" spans="1:20" ht="30" customHeight="1" x14ac:dyDescent="0.3">
      <c r="A13" s="8" t="s">
        <v>165</v>
      </c>
      <c r="B13" s="8" t="s">
        <v>167</v>
      </c>
      <c r="C13" s="31" t="s">
        <v>279</v>
      </c>
      <c r="D13" s="9">
        <v>1</v>
      </c>
      <c r="E13" s="10"/>
      <c r="F13" s="10"/>
      <c r="G13" s="10"/>
      <c r="H13" s="10"/>
      <c r="I13" s="10"/>
      <c r="J13" s="10"/>
      <c r="K13" s="10"/>
      <c r="L13" s="10"/>
      <c r="M13" s="8" t="s">
        <v>51</v>
      </c>
      <c r="N13" s="2" t="s">
        <v>166</v>
      </c>
      <c r="O13" s="2" t="s">
        <v>51</v>
      </c>
      <c r="P13" s="2" t="s">
        <v>164</v>
      </c>
      <c r="Q13" s="2" t="s">
        <v>51</v>
      </c>
      <c r="R13" s="3">
        <v>3</v>
      </c>
      <c r="S13" s="2" t="s">
        <v>51</v>
      </c>
      <c r="T13" s="6"/>
    </row>
    <row r="14" spans="1:20" ht="30" customHeight="1" x14ac:dyDescent="0.3">
      <c r="A14" s="8" t="s">
        <v>192</v>
      </c>
      <c r="B14" s="8" t="s">
        <v>167</v>
      </c>
      <c r="C14" s="31" t="s">
        <v>279</v>
      </c>
      <c r="D14" s="9">
        <v>1</v>
      </c>
      <c r="E14" s="10"/>
      <c r="F14" s="10"/>
      <c r="G14" s="10"/>
      <c r="H14" s="10"/>
      <c r="I14" s="10"/>
      <c r="J14" s="10"/>
      <c r="K14" s="10"/>
      <c r="L14" s="10"/>
      <c r="M14" s="8" t="s">
        <v>124</v>
      </c>
      <c r="N14" s="2" t="s">
        <v>193</v>
      </c>
      <c r="O14" s="2" t="s">
        <v>51</v>
      </c>
      <c r="P14" s="2" t="s">
        <v>51</v>
      </c>
      <c r="Q14" s="2" t="s">
        <v>125</v>
      </c>
      <c r="R14" s="3">
        <v>3</v>
      </c>
      <c r="S14" s="2" t="s">
        <v>51</v>
      </c>
      <c r="T14" s="6">
        <f>L14*1</f>
        <v>0</v>
      </c>
    </row>
    <row r="15" spans="1:20" ht="30" customHeight="1" x14ac:dyDescent="0.3">
      <c r="A15" s="9"/>
      <c r="B15" s="9"/>
      <c r="C15" s="9"/>
      <c r="D15" s="9"/>
      <c r="E15" s="9"/>
      <c r="F15" s="9"/>
      <c r="G15" s="9"/>
      <c r="H15" s="9"/>
      <c r="I15" s="9"/>
      <c r="J15" s="9"/>
      <c r="K15" s="9"/>
      <c r="L15" s="9"/>
      <c r="M15" s="9"/>
      <c r="T15" s="5"/>
    </row>
    <row r="16" spans="1:20" ht="30" customHeight="1" x14ac:dyDescent="0.3">
      <c r="A16" s="9"/>
      <c r="B16" s="9"/>
      <c r="C16" s="9"/>
      <c r="D16" s="9"/>
      <c r="E16" s="9"/>
      <c r="F16" s="9"/>
      <c r="G16" s="9"/>
      <c r="H16" s="9"/>
      <c r="I16" s="9"/>
      <c r="J16" s="9"/>
      <c r="K16" s="9"/>
      <c r="L16" s="9"/>
      <c r="M16" s="9"/>
      <c r="T16" s="5"/>
    </row>
    <row r="17" spans="1:20" ht="30" customHeight="1" x14ac:dyDescent="0.3">
      <c r="A17" s="9"/>
      <c r="B17" s="9"/>
      <c r="C17" s="9"/>
      <c r="D17" s="9"/>
      <c r="E17" s="9"/>
      <c r="F17" s="9"/>
      <c r="G17" s="9"/>
      <c r="H17" s="9"/>
      <c r="I17" s="9"/>
      <c r="J17" s="9"/>
      <c r="K17" s="9"/>
      <c r="L17" s="9"/>
      <c r="M17" s="9"/>
      <c r="T17" s="5"/>
    </row>
    <row r="18" spans="1:20" ht="30" customHeight="1" x14ac:dyDescent="0.3">
      <c r="A18" s="9"/>
      <c r="B18" s="9"/>
      <c r="C18" s="9"/>
      <c r="D18" s="9"/>
      <c r="E18" s="9"/>
      <c r="F18" s="9"/>
      <c r="G18" s="9"/>
      <c r="H18" s="9"/>
      <c r="I18" s="9"/>
      <c r="J18" s="9"/>
      <c r="K18" s="9"/>
      <c r="L18" s="9"/>
      <c r="M18" s="9"/>
      <c r="T18" s="5"/>
    </row>
    <row r="19" spans="1:20" ht="30" customHeight="1" x14ac:dyDescent="0.3">
      <c r="A19" s="9"/>
      <c r="B19" s="9"/>
      <c r="C19" s="9"/>
      <c r="D19" s="9"/>
      <c r="E19" s="9"/>
      <c r="F19" s="9"/>
      <c r="G19" s="9"/>
      <c r="H19" s="9"/>
      <c r="I19" s="9"/>
      <c r="J19" s="9"/>
      <c r="K19" s="9"/>
      <c r="L19" s="9"/>
      <c r="M19" s="9"/>
      <c r="T19" s="5"/>
    </row>
    <row r="20" spans="1:20" ht="30" customHeight="1" x14ac:dyDescent="0.3">
      <c r="A20" s="9"/>
      <c r="B20" s="9"/>
      <c r="C20" s="9"/>
      <c r="D20" s="9"/>
      <c r="E20" s="9"/>
      <c r="F20" s="9"/>
      <c r="G20" s="9"/>
      <c r="H20" s="9"/>
      <c r="I20" s="9"/>
      <c r="J20" s="9"/>
      <c r="K20" s="9"/>
      <c r="L20" s="9"/>
      <c r="M20" s="9"/>
      <c r="T20" s="5"/>
    </row>
    <row r="21" spans="1:20" ht="30" customHeight="1" x14ac:dyDescent="0.3">
      <c r="A21" s="9"/>
      <c r="B21" s="9"/>
      <c r="C21" s="9"/>
      <c r="D21" s="9"/>
      <c r="E21" s="9"/>
      <c r="F21" s="9"/>
      <c r="G21" s="9"/>
      <c r="H21" s="9"/>
      <c r="I21" s="9"/>
      <c r="J21" s="9"/>
      <c r="K21" s="9"/>
      <c r="L21" s="9"/>
      <c r="M21" s="9"/>
      <c r="T21" s="5"/>
    </row>
    <row r="22" spans="1:20" ht="30" customHeight="1" x14ac:dyDescent="0.3">
      <c r="A22" s="9"/>
      <c r="B22" s="9"/>
      <c r="C22" s="9"/>
      <c r="D22" s="9"/>
      <c r="E22" s="9"/>
      <c r="F22" s="9"/>
      <c r="G22" s="9"/>
      <c r="H22" s="9"/>
      <c r="I22" s="9"/>
      <c r="J22" s="9"/>
      <c r="K22" s="9"/>
      <c r="L22" s="9"/>
      <c r="M22" s="9"/>
      <c r="T22" s="5"/>
    </row>
    <row r="23" spans="1:20" ht="30" customHeight="1" x14ac:dyDescent="0.3">
      <c r="A23" s="9"/>
      <c r="B23" s="9"/>
      <c r="C23" s="9"/>
      <c r="D23" s="9"/>
      <c r="E23" s="9"/>
      <c r="F23" s="9"/>
      <c r="G23" s="9"/>
      <c r="H23" s="9"/>
      <c r="I23" s="9"/>
      <c r="J23" s="9"/>
      <c r="K23" s="9"/>
      <c r="L23" s="9"/>
      <c r="M23" s="9"/>
      <c r="T23" s="5"/>
    </row>
    <row r="24" spans="1:20" ht="30" customHeight="1" x14ac:dyDescent="0.3">
      <c r="A24" s="9"/>
      <c r="B24" s="9"/>
      <c r="C24" s="9"/>
      <c r="D24" s="9"/>
      <c r="E24" s="9"/>
      <c r="F24" s="9"/>
      <c r="G24" s="9"/>
      <c r="H24" s="9"/>
      <c r="I24" s="9"/>
      <c r="J24" s="9"/>
      <c r="K24" s="9"/>
      <c r="L24" s="9"/>
      <c r="M24" s="9"/>
      <c r="T24" s="5"/>
    </row>
    <row r="25" spans="1:20" ht="30" customHeight="1" x14ac:dyDescent="0.3">
      <c r="A25" s="9"/>
      <c r="B25" s="9"/>
      <c r="C25" s="9"/>
      <c r="D25" s="9"/>
      <c r="E25" s="9"/>
      <c r="F25" s="9"/>
      <c r="G25" s="9"/>
      <c r="H25" s="9"/>
      <c r="I25" s="9"/>
      <c r="J25" s="9"/>
      <c r="K25" s="9"/>
      <c r="L25" s="9"/>
      <c r="M25" s="9"/>
      <c r="T25" s="5"/>
    </row>
    <row r="26" spans="1:20" ht="30" customHeight="1" x14ac:dyDescent="0.3">
      <c r="A26" s="9"/>
      <c r="B26" s="9"/>
      <c r="C26" s="9"/>
      <c r="D26" s="9"/>
      <c r="E26" s="9"/>
      <c r="F26" s="9"/>
      <c r="G26" s="9"/>
      <c r="H26" s="9"/>
      <c r="I26" s="9"/>
      <c r="J26" s="9"/>
      <c r="K26" s="9"/>
      <c r="L26" s="9"/>
      <c r="M26" s="9"/>
      <c r="T26" s="5"/>
    </row>
    <row r="27" spans="1:20" ht="30" customHeight="1" x14ac:dyDescent="0.3">
      <c r="A27" s="8" t="s">
        <v>120</v>
      </c>
      <c r="B27" s="9"/>
      <c r="C27" s="9"/>
      <c r="D27" s="9"/>
      <c r="E27" s="9"/>
      <c r="F27" s="10"/>
      <c r="G27" s="9"/>
      <c r="H27" s="10"/>
      <c r="I27" s="9"/>
      <c r="J27" s="10"/>
      <c r="K27" s="9"/>
      <c r="L27" s="10"/>
      <c r="M27" s="9"/>
      <c r="T27" s="5"/>
    </row>
  </sheetData>
  <mergeCells count="18">
    <mergeCell ref="A1:M1"/>
    <mergeCell ref="A2:M2"/>
    <mergeCell ref="A3:A4"/>
    <mergeCell ref="B3:B4"/>
    <mergeCell ref="C3:C4"/>
    <mergeCell ref="D3:D4"/>
    <mergeCell ref="E3:F3"/>
    <mergeCell ref="G3:H3"/>
    <mergeCell ref="I3:J3"/>
    <mergeCell ref="K3:L3"/>
    <mergeCell ref="S3:S4"/>
    <mergeCell ref="T3:T4"/>
    <mergeCell ref="M3:M4"/>
    <mergeCell ref="N3:N4"/>
    <mergeCell ref="O3:O4"/>
    <mergeCell ref="P3:P4"/>
    <mergeCell ref="Q3:Q4"/>
    <mergeCell ref="R3:R4"/>
  </mergeCells>
  <phoneticPr fontId="1" type="noConversion"/>
  <pageMargins left="0.78740157480314954" right="0" top="0.39370078740157477" bottom="0.39370078740157477" header="0" footer="0"/>
  <pageSetup paperSize="9" scale="6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V147"/>
  <sheetViews>
    <sheetView workbookViewId="0">
      <selection activeCell="E8" sqref="E8"/>
    </sheetView>
  </sheetViews>
  <sheetFormatPr defaultRowHeight="16.5" x14ac:dyDescent="0.3"/>
  <cols>
    <col min="1" max="2" width="30.625" customWidth="1"/>
    <col min="3" max="3" width="4.625" customWidth="1"/>
    <col min="4" max="4" width="8.625" customWidth="1"/>
    <col min="5" max="12" width="13.625" customWidth="1"/>
    <col min="13" max="13" width="12.625" customWidth="1"/>
    <col min="14" max="43" width="2.625" hidden="1" customWidth="1"/>
    <col min="44" max="44" width="10.625" hidden="1" customWidth="1"/>
    <col min="45" max="46" width="1.625" hidden="1" customWidth="1"/>
    <col min="47" max="47" width="24.625" hidden="1" customWidth="1"/>
    <col min="48" max="48" width="10.625" hidden="1" customWidth="1"/>
  </cols>
  <sheetData>
    <row r="1" spans="1:48" ht="30" customHeight="1" x14ac:dyDescent="0.3">
      <c r="A1" s="27" t="s">
        <v>283</v>
      </c>
      <c r="B1" s="27"/>
      <c r="C1" s="27"/>
      <c r="D1" s="27"/>
      <c r="E1" s="27"/>
      <c r="F1" s="27"/>
      <c r="G1" s="27"/>
      <c r="H1" s="27"/>
      <c r="I1" s="27"/>
      <c r="J1" s="27"/>
      <c r="K1" s="27"/>
      <c r="L1" s="27"/>
      <c r="M1" s="27"/>
    </row>
    <row r="2" spans="1:48" ht="30" customHeight="1" x14ac:dyDescent="0.3">
      <c r="A2" s="24" t="s">
        <v>1</v>
      </c>
      <c r="B2" s="24" t="s">
        <v>2</v>
      </c>
      <c r="C2" s="24" t="s">
        <v>3</v>
      </c>
      <c r="D2" s="24" t="s">
        <v>4</v>
      </c>
      <c r="E2" s="24" t="s">
        <v>5</v>
      </c>
      <c r="F2" s="24"/>
      <c r="G2" s="24" t="s">
        <v>8</v>
      </c>
      <c r="H2" s="24"/>
      <c r="I2" s="24" t="s">
        <v>9</v>
      </c>
      <c r="J2" s="24"/>
      <c r="K2" s="24" t="s">
        <v>10</v>
      </c>
      <c r="L2" s="24"/>
      <c r="M2" s="24" t="s">
        <v>11</v>
      </c>
      <c r="N2" s="23" t="s">
        <v>19</v>
      </c>
      <c r="O2" s="23" t="s">
        <v>13</v>
      </c>
      <c r="P2" s="23" t="s">
        <v>20</v>
      </c>
      <c r="Q2" s="23" t="s">
        <v>12</v>
      </c>
      <c r="R2" s="23" t="s">
        <v>21</v>
      </c>
      <c r="S2" s="23" t="s">
        <v>22</v>
      </c>
      <c r="T2" s="23" t="s">
        <v>23</v>
      </c>
      <c r="U2" s="23" t="s">
        <v>24</v>
      </c>
      <c r="V2" s="23" t="s">
        <v>25</v>
      </c>
      <c r="W2" s="23" t="s">
        <v>26</v>
      </c>
      <c r="X2" s="23" t="s">
        <v>27</v>
      </c>
      <c r="Y2" s="23" t="s">
        <v>28</v>
      </c>
      <c r="Z2" s="23" t="s">
        <v>29</v>
      </c>
      <c r="AA2" s="23" t="s">
        <v>30</v>
      </c>
      <c r="AB2" s="23" t="s">
        <v>31</v>
      </c>
      <c r="AC2" s="23" t="s">
        <v>32</v>
      </c>
      <c r="AD2" s="23" t="s">
        <v>33</v>
      </c>
      <c r="AE2" s="23" t="s">
        <v>34</v>
      </c>
      <c r="AF2" s="23" t="s">
        <v>35</v>
      </c>
      <c r="AG2" s="23" t="s">
        <v>36</v>
      </c>
      <c r="AH2" s="23" t="s">
        <v>37</v>
      </c>
      <c r="AI2" s="23" t="s">
        <v>38</v>
      </c>
      <c r="AJ2" s="23" t="s">
        <v>39</v>
      </c>
      <c r="AK2" s="23" t="s">
        <v>40</v>
      </c>
      <c r="AL2" s="23" t="s">
        <v>41</v>
      </c>
      <c r="AM2" s="23" t="s">
        <v>42</v>
      </c>
      <c r="AN2" s="23" t="s">
        <v>43</v>
      </c>
      <c r="AO2" s="23" t="s">
        <v>44</v>
      </c>
      <c r="AP2" s="23" t="s">
        <v>45</v>
      </c>
      <c r="AQ2" s="23" t="s">
        <v>46</v>
      </c>
      <c r="AR2" s="23" t="s">
        <v>47</v>
      </c>
      <c r="AS2" s="23" t="s">
        <v>15</v>
      </c>
      <c r="AT2" s="23" t="s">
        <v>16</v>
      </c>
      <c r="AU2" s="23" t="s">
        <v>48</v>
      </c>
      <c r="AV2" s="23" t="s">
        <v>49</v>
      </c>
    </row>
    <row r="3" spans="1:48" ht="30" customHeight="1" x14ac:dyDescent="0.3">
      <c r="A3" s="24"/>
      <c r="B3" s="24"/>
      <c r="C3" s="24"/>
      <c r="D3" s="24"/>
      <c r="E3" s="4" t="s">
        <v>6</v>
      </c>
      <c r="F3" s="4" t="s">
        <v>7</v>
      </c>
      <c r="G3" s="4" t="s">
        <v>6</v>
      </c>
      <c r="H3" s="4" t="s">
        <v>7</v>
      </c>
      <c r="I3" s="4" t="s">
        <v>6</v>
      </c>
      <c r="J3" s="4" t="s">
        <v>7</v>
      </c>
      <c r="K3" s="4" t="s">
        <v>6</v>
      </c>
      <c r="L3" s="4" t="s">
        <v>7</v>
      </c>
      <c r="M3" s="24"/>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c r="AO3" s="23"/>
      <c r="AP3" s="23"/>
      <c r="AQ3" s="23"/>
      <c r="AR3" s="23"/>
      <c r="AS3" s="23"/>
      <c r="AT3" s="23"/>
      <c r="AU3" s="23"/>
      <c r="AV3" s="23"/>
    </row>
    <row r="4" spans="1:48" ht="30" customHeight="1" x14ac:dyDescent="0.3">
      <c r="A4" s="8" t="s">
        <v>56</v>
      </c>
      <c r="B4" s="8" t="s">
        <v>58</v>
      </c>
      <c r="C4" s="9"/>
      <c r="D4" s="9"/>
      <c r="E4" s="9"/>
      <c r="F4" s="9"/>
      <c r="G4" s="9"/>
      <c r="H4" s="9"/>
      <c r="I4" s="9"/>
      <c r="J4" s="9"/>
      <c r="K4" s="9"/>
      <c r="L4" s="9"/>
      <c r="M4" s="9"/>
      <c r="N4" s="3"/>
      <c r="O4" s="3"/>
      <c r="P4" s="3"/>
      <c r="Q4" s="2" t="s">
        <v>57</v>
      </c>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row>
    <row r="5" spans="1:48" ht="30" customHeight="1" x14ac:dyDescent="0.3">
      <c r="A5" s="8" t="s">
        <v>59</v>
      </c>
      <c r="B5" s="8" t="s">
        <v>60</v>
      </c>
      <c r="C5" s="8" t="s">
        <v>61</v>
      </c>
      <c r="D5" s="9">
        <v>469</v>
      </c>
      <c r="E5" s="11"/>
      <c r="F5" s="11"/>
      <c r="G5" s="11"/>
      <c r="H5" s="11"/>
      <c r="I5" s="11"/>
      <c r="J5" s="11"/>
      <c r="K5" s="11"/>
      <c r="L5" s="11"/>
      <c r="M5" s="8"/>
      <c r="N5" s="2" t="s">
        <v>62</v>
      </c>
      <c r="O5" s="2" t="s">
        <v>51</v>
      </c>
      <c r="P5" s="2" t="s">
        <v>51</v>
      </c>
      <c r="Q5" s="2" t="s">
        <v>57</v>
      </c>
      <c r="R5" s="2" t="s">
        <v>63</v>
      </c>
      <c r="S5" s="2" t="s">
        <v>64</v>
      </c>
      <c r="T5" s="2" t="s">
        <v>64</v>
      </c>
      <c r="U5" s="3"/>
      <c r="V5" s="3"/>
      <c r="W5" s="3"/>
      <c r="X5" s="3"/>
      <c r="Y5" s="3"/>
      <c r="Z5" s="3"/>
      <c r="AA5" s="3"/>
      <c r="AB5" s="3"/>
      <c r="AC5" s="3"/>
      <c r="AD5" s="3"/>
      <c r="AE5" s="3"/>
      <c r="AF5" s="3"/>
      <c r="AG5" s="3"/>
      <c r="AH5" s="3"/>
      <c r="AI5" s="3"/>
      <c r="AJ5" s="3"/>
      <c r="AK5" s="3"/>
      <c r="AL5" s="3"/>
      <c r="AM5" s="3"/>
      <c r="AN5" s="3"/>
      <c r="AO5" s="3"/>
      <c r="AP5" s="3"/>
      <c r="AQ5" s="3"/>
      <c r="AR5" s="2" t="s">
        <v>51</v>
      </c>
      <c r="AS5" s="2" t="s">
        <v>51</v>
      </c>
      <c r="AT5" s="3"/>
      <c r="AU5" s="2" t="s">
        <v>65</v>
      </c>
      <c r="AV5" s="3">
        <v>60</v>
      </c>
    </row>
    <row r="6" spans="1:48" ht="30" customHeight="1" x14ac:dyDescent="0.3">
      <c r="A6" s="8" t="s">
        <v>66</v>
      </c>
      <c r="B6" s="8" t="s">
        <v>67</v>
      </c>
      <c r="C6" s="8" t="s">
        <v>61</v>
      </c>
      <c r="D6" s="9">
        <v>163</v>
      </c>
      <c r="E6" s="11"/>
      <c r="F6" s="11"/>
      <c r="G6" s="11"/>
      <c r="H6" s="11"/>
      <c r="I6" s="11"/>
      <c r="J6" s="11"/>
      <c r="K6" s="11"/>
      <c r="L6" s="11"/>
      <c r="M6" s="8"/>
      <c r="N6" s="2" t="s">
        <v>68</v>
      </c>
      <c r="O6" s="2" t="s">
        <v>51</v>
      </c>
      <c r="P6" s="2" t="s">
        <v>51</v>
      </c>
      <c r="Q6" s="2" t="s">
        <v>57</v>
      </c>
      <c r="R6" s="2" t="s">
        <v>63</v>
      </c>
      <c r="S6" s="2" t="s">
        <v>64</v>
      </c>
      <c r="T6" s="2" t="s">
        <v>64</v>
      </c>
      <c r="U6" s="3"/>
      <c r="V6" s="3"/>
      <c r="W6" s="3"/>
      <c r="X6" s="3"/>
      <c r="Y6" s="3"/>
      <c r="Z6" s="3"/>
      <c r="AA6" s="3"/>
      <c r="AB6" s="3"/>
      <c r="AC6" s="3"/>
      <c r="AD6" s="3"/>
      <c r="AE6" s="3"/>
      <c r="AF6" s="3"/>
      <c r="AG6" s="3"/>
      <c r="AH6" s="3"/>
      <c r="AI6" s="3"/>
      <c r="AJ6" s="3"/>
      <c r="AK6" s="3"/>
      <c r="AL6" s="3"/>
      <c r="AM6" s="3"/>
      <c r="AN6" s="3"/>
      <c r="AO6" s="3"/>
      <c r="AP6" s="3"/>
      <c r="AQ6" s="3"/>
      <c r="AR6" s="2" t="s">
        <v>51</v>
      </c>
      <c r="AS6" s="2" t="s">
        <v>51</v>
      </c>
      <c r="AT6" s="3"/>
      <c r="AU6" s="2" t="s">
        <v>69</v>
      </c>
      <c r="AV6" s="3">
        <v>10</v>
      </c>
    </row>
    <row r="7" spans="1:48" ht="30" customHeight="1" x14ac:dyDescent="0.3">
      <c r="A7" s="8" t="s">
        <v>70</v>
      </c>
      <c r="B7" s="8" t="s">
        <v>60</v>
      </c>
      <c r="C7" s="8" t="s">
        <v>71</v>
      </c>
      <c r="D7" s="9">
        <v>1207</v>
      </c>
      <c r="E7" s="11"/>
      <c r="F7" s="11"/>
      <c r="G7" s="11"/>
      <c r="H7" s="11"/>
      <c r="I7" s="11"/>
      <c r="J7" s="11"/>
      <c r="K7" s="11"/>
      <c r="L7" s="11"/>
      <c r="M7" s="8"/>
      <c r="N7" s="2" t="s">
        <v>72</v>
      </c>
      <c r="O7" s="2" t="s">
        <v>51</v>
      </c>
      <c r="P7" s="2" t="s">
        <v>51</v>
      </c>
      <c r="Q7" s="2" t="s">
        <v>57</v>
      </c>
      <c r="R7" s="2" t="s">
        <v>63</v>
      </c>
      <c r="S7" s="2" t="s">
        <v>64</v>
      </c>
      <c r="T7" s="2" t="s">
        <v>64</v>
      </c>
      <c r="U7" s="3"/>
      <c r="V7" s="3"/>
      <c r="W7" s="3"/>
      <c r="X7" s="3"/>
      <c r="Y7" s="3"/>
      <c r="Z7" s="3"/>
      <c r="AA7" s="3"/>
      <c r="AB7" s="3"/>
      <c r="AC7" s="3"/>
      <c r="AD7" s="3"/>
      <c r="AE7" s="3"/>
      <c r="AF7" s="3"/>
      <c r="AG7" s="3"/>
      <c r="AH7" s="3"/>
      <c r="AI7" s="3"/>
      <c r="AJ7" s="3"/>
      <c r="AK7" s="3"/>
      <c r="AL7" s="3"/>
      <c r="AM7" s="3"/>
      <c r="AN7" s="3"/>
      <c r="AO7" s="3"/>
      <c r="AP7" s="3"/>
      <c r="AQ7" s="3"/>
      <c r="AR7" s="2" t="s">
        <v>51</v>
      </c>
      <c r="AS7" s="2" t="s">
        <v>51</v>
      </c>
      <c r="AT7" s="3"/>
      <c r="AU7" s="2" t="s">
        <v>73</v>
      </c>
      <c r="AV7" s="3">
        <v>59</v>
      </c>
    </row>
    <row r="8" spans="1:48" ht="30" customHeight="1" x14ac:dyDescent="0.3">
      <c r="A8" s="8" t="s">
        <v>70</v>
      </c>
      <c r="B8" s="8" t="s">
        <v>74</v>
      </c>
      <c r="C8" s="8" t="s">
        <v>71</v>
      </c>
      <c r="D8" s="9">
        <v>480</v>
      </c>
      <c r="E8" s="11"/>
      <c r="F8" s="11"/>
      <c r="G8" s="11"/>
      <c r="H8" s="11"/>
      <c r="I8" s="11"/>
      <c r="J8" s="11"/>
      <c r="K8" s="11"/>
      <c r="L8" s="11"/>
      <c r="M8" s="8"/>
      <c r="N8" s="2" t="s">
        <v>75</v>
      </c>
      <c r="O8" s="2" t="s">
        <v>51</v>
      </c>
      <c r="P8" s="2" t="s">
        <v>51</v>
      </c>
      <c r="Q8" s="2" t="s">
        <v>57</v>
      </c>
      <c r="R8" s="2" t="s">
        <v>63</v>
      </c>
      <c r="S8" s="2" t="s">
        <v>64</v>
      </c>
      <c r="T8" s="2" t="s">
        <v>64</v>
      </c>
      <c r="U8" s="3"/>
      <c r="V8" s="3"/>
      <c r="W8" s="3"/>
      <c r="X8" s="3"/>
      <c r="Y8" s="3"/>
      <c r="Z8" s="3"/>
      <c r="AA8" s="3"/>
      <c r="AB8" s="3"/>
      <c r="AC8" s="3"/>
      <c r="AD8" s="3"/>
      <c r="AE8" s="3"/>
      <c r="AF8" s="3"/>
      <c r="AG8" s="3"/>
      <c r="AH8" s="3"/>
      <c r="AI8" s="3"/>
      <c r="AJ8" s="3"/>
      <c r="AK8" s="3"/>
      <c r="AL8" s="3"/>
      <c r="AM8" s="3"/>
      <c r="AN8" s="3"/>
      <c r="AO8" s="3"/>
      <c r="AP8" s="3"/>
      <c r="AQ8" s="3"/>
      <c r="AR8" s="2" t="s">
        <v>51</v>
      </c>
      <c r="AS8" s="2" t="s">
        <v>51</v>
      </c>
      <c r="AT8" s="3"/>
      <c r="AU8" s="2" t="s">
        <v>76</v>
      </c>
      <c r="AV8" s="3">
        <v>13</v>
      </c>
    </row>
    <row r="9" spans="1:48" ht="30" customHeight="1" x14ac:dyDescent="0.3">
      <c r="A9" s="8" t="s">
        <v>77</v>
      </c>
      <c r="B9" s="8" t="s">
        <v>78</v>
      </c>
      <c r="C9" s="8" t="s">
        <v>71</v>
      </c>
      <c r="D9" s="9">
        <v>1687</v>
      </c>
      <c r="E9" s="11"/>
      <c r="F9" s="11"/>
      <c r="G9" s="11"/>
      <c r="H9" s="11"/>
      <c r="I9" s="11"/>
      <c r="J9" s="11"/>
      <c r="K9" s="11"/>
      <c r="L9" s="11"/>
      <c r="M9" s="8"/>
      <c r="N9" s="2" t="s">
        <v>79</v>
      </c>
      <c r="O9" s="2" t="s">
        <v>51</v>
      </c>
      <c r="P9" s="2" t="s">
        <v>51</v>
      </c>
      <c r="Q9" s="2" t="s">
        <v>57</v>
      </c>
      <c r="R9" s="2" t="s">
        <v>64</v>
      </c>
      <c r="S9" s="2" t="s">
        <v>64</v>
      </c>
      <c r="T9" s="2" t="s">
        <v>63</v>
      </c>
      <c r="U9" s="3"/>
      <c r="V9" s="3"/>
      <c r="W9" s="3"/>
      <c r="X9" s="3"/>
      <c r="Y9" s="3"/>
      <c r="Z9" s="3"/>
      <c r="AA9" s="3"/>
      <c r="AB9" s="3"/>
      <c r="AC9" s="3"/>
      <c r="AD9" s="3"/>
      <c r="AE9" s="3"/>
      <c r="AF9" s="3"/>
      <c r="AG9" s="3"/>
      <c r="AH9" s="3"/>
      <c r="AI9" s="3"/>
      <c r="AJ9" s="3"/>
      <c r="AK9" s="3"/>
      <c r="AL9" s="3"/>
      <c r="AM9" s="3"/>
      <c r="AN9" s="3"/>
      <c r="AO9" s="3"/>
      <c r="AP9" s="3"/>
      <c r="AQ9" s="3"/>
      <c r="AR9" s="2" t="s">
        <v>51</v>
      </c>
      <c r="AS9" s="2" t="s">
        <v>51</v>
      </c>
      <c r="AT9" s="3"/>
      <c r="AU9" s="2" t="s">
        <v>80</v>
      </c>
      <c r="AV9" s="3">
        <v>105</v>
      </c>
    </row>
    <row r="10" spans="1:48" ht="30" customHeight="1" x14ac:dyDescent="0.3">
      <c r="A10" s="8" t="s">
        <v>66</v>
      </c>
      <c r="B10" s="8" t="s">
        <v>81</v>
      </c>
      <c r="C10" s="8" t="s">
        <v>61</v>
      </c>
      <c r="D10" s="9">
        <v>402</v>
      </c>
      <c r="E10" s="11"/>
      <c r="F10" s="11"/>
      <c r="G10" s="11"/>
      <c r="H10" s="11"/>
      <c r="I10" s="11"/>
      <c r="J10" s="11"/>
      <c r="K10" s="11"/>
      <c r="L10" s="11"/>
      <c r="M10" s="8"/>
      <c r="N10" s="2" t="s">
        <v>82</v>
      </c>
      <c r="O10" s="2" t="s">
        <v>51</v>
      </c>
      <c r="P10" s="2" t="s">
        <v>51</v>
      </c>
      <c r="Q10" s="2" t="s">
        <v>57</v>
      </c>
      <c r="R10" s="2" t="s">
        <v>63</v>
      </c>
      <c r="S10" s="2" t="s">
        <v>64</v>
      </c>
      <c r="T10" s="2" t="s">
        <v>64</v>
      </c>
      <c r="U10" s="3"/>
      <c r="V10" s="3"/>
      <c r="W10" s="3"/>
      <c r="X10" s="3"/>
      <c r="Y10" s="3"/>
      <c r="Z10" s="3"/>
      <c r="AA10" s="3"/>
      <c r="AB10" s="3"/>
      <c r="AC10" s="3"/>
      <c r="AD10" s="3"/>
      <c r="AE10" s="3"/>
      <c r="AF10" s="3"/>
      <c r="AG10" s="3"/>
      <c r="AH10" s="3"/>
      <c r="AI10" s="3"/>
      <c r="AJ10" s="3"/>
      <c r="AK10" s="3"/>
      <c r="AL10" s="3"/>
      <c r="AM10" s="3"/>
      <c r="AN10" s="3"/>
      <c r="AO10" s="3"/>
      <c r="AP10" s="3"/>
      <c r="AQ10" s="3"/>
      <c r="AR10" s="2" t="s">
        <v>51</v>
      </c>
      <c r="AS10" s="2" t="s">
        <v>51</v>
      </c>
      <c r="AT10" s="3"/>
      <c r="AU10" s="2" t="s">
        <v>83</v>
      </c>
      <c r="AV10" s="3">
        <v>9</v>
      </c>
    </row>
    <row r="11" spans="1:48" ht="30" customHeight="1" x14ac:dyDescent="0.3">
      <c r="A11" s="8" t="s">
        <v>66</v>
      </c>
      <c r="B11" s="8" t="s">
        <v>84</v>
      </c>
      <c r="C11" s="8" t="s">
        <v>61</v>
      </c>
      <c r="D11" s="9">
        <v>13</v>
      </c>
      <c r="E11" s="11"/>
      <c r="F11" s="11"/>
      <c r="G11" s="11"/>
      <c r="H11" s="11"/>
      <c r="I11" s="11"/>
      <c r="J11" s="11"/>
      <c r="K11" s="11"/>
      <c r="L11" s="11"/>
      <c r="M11" s="8"/>
      <c r="N11" s="2" t="s">
        <v>85</v>
      </c>
      <c r="O11" s="2" t="s">
        <v>51</v>
      </c>
      <c r="P11" s="2" t="s">
        <v>51</v>
      </c>
      <c r="Q11" s="2" t="s">
        <v>57</v>
      </c>
      <c r="R11" s="2" t="s">
        <v>63</v>
      </c>
      <c r="S11" s="2" t="s">
        <v>64</v>
      </c>
      <c r="T11" s="2" t="s">
        <v>64</v>
      </c>
      <c r="U11" s="3"/>
      <c r="V11" s="3"/>
      <c r="W11" s="3"/>
      <c r="X11" s="3"/>
      <c r="Y11" s="3"/>
      <c r="Z11" s="3"/>
      <c r="AA11" s="3"/>
      <c r="AB11" s="3"/>
      <c r="AC11" s="3"/>
      <c r="AD11" s="3"/>
      <c r="AE11" s="3"/>
      <c r="AF11" s="3"/>
      <c r="AG11" s="3"/>
      <c r="AH11" s="3"/>
      <c r="AI11" s="3"/>
      <c r="AJ11" s="3"/>
      <c r="AK11" s="3"/>
      <c r="AL11" s="3"/>
      <c r="AM11" s="3"/>
      <c r="AN11" s="3"/>
      <c r="AO11" s="3"/>
      <c r="AP11" s="3"/>
      <c r="AQ11" s="3"/>
      <c r="AR11" s="2" t="s">
        <v>51</v>
      </c>
      <c r="AS11" s="2" t="s">
        <v>51</v>
      </c>
      <c r="AT11" s="3"/>
      <c r="AU11" s="2" t="s">
        <v>86</v>
      </c>
      <c r="AV11" s="3">
        <v>57</v>
      </c>
    </row>
    <row r="12" spans="1:48" ht="30" customHeight="1" x14ac:dyDescent="0.3">
      <c r="A12" s="8" t="s">
        <v>87</v>
      </c>
      <c r="B12" s="8" t="s">
        <v>51</v>
      </c>
      <c r="C12" s="8" t="s">
        <v>71</v>
      </c>
      <c r="D12" s="9">
        <v>42</v>
      </c>
      <c r="E12" s="11"/>
      <c r="F12" s="11"/>
      <c r="G12" s="11"/>
      <c r="H12" s="11"/>
      <c r="I12" s="11"/>
      <c r="J12" s="11"/>
      <c r="K12" s="11"/>
      <c r="L12" s="11"/>
      <c r="M12" s="8"/>
      <c r="N12" s="2" t="s">
        <v>88</v>
      </c>
      <c r="O12" s="2" t="s">
        <v>51</v>
      </c>
      <c r="P12" s="2" t="s">
        <v>51</v>
      </c>
      <c r="Q12" s="2" t="s">
        <v>57</v>
      </c>
      <c r="R12" s="2" t="s">
        <v>63</v>
      </c>
      <c r="S12" s="2" t="s">
        <v>64</v>
      </c>
      <c r="T12" s="2" t="s">
        <v>64</v>
      </c>
      <c r="U12" s="3"/>
      <c r="V12" s="3"/>
      <c r="W12" s="3"/>
      <c r="X12" s="3"/>
      <c r="Y12" s="3"/>
      <c r="Z12" s="3"/>
      <c r="AA12" s="3"/>
      <c r="AB12" s="3"/>
      <c r="AC12" s="3"/>
      <c r="AD12" s="3"/>
      <c r="AE12" s="3"/>
      <c r="AF12" s="3"/>
      <c r="AG12" s="3"/>
      <c r="AH12" s="3"/>
      <c r="AI12" s="3"/>
      <c r="AJ12" s="3"/>
      <c r="AK12" s="3"/>
      <c r="AL12" s="3"/>
      <c r="AM12" s="3"/>
      <c r="AN12" s="3"/>
      <c r="AO12" s="3"/>
      <c r="AP12" s="3"/>
      <c r="AQ12" s="3"/>
      <c r="AR12" s="2" t="s">
        <v>51</v>
      </c>
      <c r="AS12" s="2" t="s">
        <v>51</v>
      </c>
      <c r="AT12" s="3"/>
      <c r="AU12" s="2" t="s">
        <v>89</v>
      </c>
      <c r="AV12" s="3">
        <v>102</v>
      </c>
    </row>
    <row r="13" spans="1:48" ht="30" customHeight="1" x14ac:dyDescent="0.3">
      <c r="A13" s="8" t="s">
        <v>90</v>
      </c>
      <c r="B13" s="8" t="s">
        <v>91</v>
      </c>
      <c r="C13" s="8" t="s">
        <v>61</v>
      </c>
      <c r="D13" s="9">
        <v>517</v>
      </c>
      <c r="E13" s="11"/>
      <c r="F13" s="11"/>
      <c r="G13" s="11"/>
      <c r="H13" s="11"/>
      <c r="I13" s="11"/>
      <c r="J13" s="11"/>
      <c r="K13" s="11"/>
      <c r="L13" s="11"/>
      <c r="M13" s="8"/>
      <c r="N13" s="2" t="s">
        <v>92</v>
      </c>
      <c r="O13" s="2" t="s">
        <v>51</v>
      </c>
      <c r="P13" s="2" t="s">
        <v>51</v>
      </c>
      <c r="Q13" s="2" t="s">
        <v>57</v>
      </c>
      <c r="R13" s="2" t="s">
        <v>63</v>
      </c>
      <c r="S13" s="2" t="s">
        <v>64</v>
      </c>
      <c r="T13" s="2" t="s">
        <v>64</v>
      </c>
      <c r="U13" s="3"/>
      <c r="V13" s="3"/>
      <c r="W13" s="3"/>
      <c r="X13" s="3"/>
      <c r="Y13" s="3"/>
      <c r="Z13" s="3"/>
      <c r="AA13" s="3"/>
      <c r="AB13" s="3"/>
      <c r="AC13" s="3"/>
      <c r="AD13" s="3"/>
      <c r="AE13" s="3"/>
      <c r="AF13" s="3"/>
      <c r="AG13" s="3"/>
      <c r="AH13" s="3"/>
      <c r="AI13" s="3"/>
      <c r="AJ13" s="3"/>
      <c r="AK13" s="3"/>
      <c r="AL13" s="3"/>
      <c r="AM13" s="3"/>
      <c r="AN13" s="3"/>
      <c r="AO13" s="3"/>
      <c r="AP13" s="3"/>
      <c r="AQ13" s="3"/>
      <c r="AR13" s="2" t="s">
        <v>51</v>
      </c>
      <c r="AS13" s="2" t="s">
        <v>51</v>
      </c>
      <c r="AT13" s="3"/>
      <c r="AU13" s="2" t="s">
        <v>93</v>
      </c>
      <c r="AV13" s="3">
        <v>21</v>
      </c>
    </row>
    <row r="14" spans="1:48" ht="30" customHeight="1" x14ac:dyDescent="0.3">
      <c r="A14" s="8" t="s">
        <v>90</v>
      </c>
      <c r="B14" s="8" t="s">
        <v>94</v>
      </c>
      <c r="C14" s="8" t="s">
        <v>61</v>
      </c>
      <c r="D14" s="9">
        <v>13</v>
      </c>
      <c r="E14" s="11"/>
      <c r="F14" s="11"/>
      <c r="G14" s="11"/>
      <c r="H14" s="11"/>
      <c r="I14" s="11"/>
      <c r="J14" s="11"/>
      <c r="K14" s="11"/>
      <c r="L14" s="11"/>
      <c r="M14" s="8"/>
      <c r="N14" s="2" t="s">
        <v>95</v>
      </c>
      <c r="O14" s="2" t="s">
        <v>51</v>
      </c>
      <c r="P14" s="2" t="s">
        <v>51</v>
      </c>
      <c r="Q14" s="2" t="s">
        <v>57</v>
      </c>
      <c r="R14" s="2" t="s">
        <v>63</v>
      </c>
      <c r="S14" s="2" t="s">
        <v>64</v>
      </c>
      <c r="T14" s="2" t="s">
        <v>64</v>
      </c>
      <c r="U14" s="3"/>
      <c r="V14" s="3"/>
      <c r="W14" s="3"/>
      <c r="X14" s="3"/>
      <c r="Y14" s="3"/>
      <c r="Z14" s="3"/>
      <c r="AA14" s="3"/>
      <c r="AB14" s="3"/>
      <c r="AC14" s="3"/>
      <c r="AD14" s="3"/>
      <c r="AE14" s="3"/>
      <c r="AF14" s="3"/>
      <c r="AG14" s="3"/>
      <c r="AH14" s="3"/>
      <c r="AI14" s="3"/>
      <c r="AJ14" s="3"/>
      <c r="AK14" s="3"/>
      <c r="AL14" s="3"/>
      <c r="AM14" s="3"/>
      <c r="AN14" s="3"/>
      <c r="AO14" s="3"/>
      <c r="AP14" s="3"/>
      <c r="AQ14" s="3"/>
      <c r="AR14" s="2" t="s">
        <v>51</v>
      </c>
      <c r="AS14" s="2" t="s">
        <v>51</v>
      </c>
      <c r="AT14" s="3"/>
      <c r="AU14" s="2" t="s">
        <v>96</v>
      </c>
      <c r="AV14" s="3">
        <v>67</v>
      </c>
    </row>
    <row r="15" spans="1:48" ht="30" customHeight="1" x14ac:dyDescent="0.3">
      <c r="A15" s="8" t="s">
        <v>97</v>
      </c>
      <c r="B15" s="8" t="s">
        <v>98</v>
      </c>
      <c r="C15" s="8" t="s">
        <v>71</v>
      </c>
      <c r="D15" s="9">
        <v>430</v>
      </c>
      <c r="E15" s="11"/>
      <c r="F15" s="11"/>
      <c r="G15" s="11"/>
      <c r="H15" s="11"/>
      <c r="I15" s="11"/>
      <c r="J15" s="11"/>
      <c r="K15" s="11"/>
      <c r="L15" s="11"/>
      <c r="M15" s="8"/>
      <c r="N15" s="2" t="s">
        <v>99</v>
      </c>
      <c r="O15" s="2" t="s">
        <v>51</v>
      </c>
      <c r="P15" s="2" t="s">
        <v>51</v>
      </c>
      <c r="Q15" s="2" t="s">
        <v>57</v>
      </c>
      <c r="R15" s="2" t="s">
        <v>64</v>
      </c>
      <c r="S15" s="2" t="s">
        <v>64</v>
      </c>
      <c r="T15" s="2" t="s">
        <v>63</v>
      </c>
      <c r="U15" s="3"/>
      <c r="V15" s="3"/>
      <c r="W15" s="3"/>
      <c r="X15" s="3"/>
      <c r="Y15" s="3"/>
      <c r="Z15" s="3"/>
      <c r="AA15" s="3"/>
      <c r="AB15" s="3"/>
      <c r="AC15" s="3"/>
      <c r="AD15" s="3"/>
      <c r="AE15" s="3"/>
      <c r="AF15" s="3"/>
      <c r="AG15" s="3"/>
      <c r="AH15" s="3"/>
      <c r="AI15" s="3"/>
      <c r="AJ15" s="3"/>
      <c r="AK15" s="3"/>
      <c r="AL15" s="3"/>
      <c r="AM15" s="3"/>
      <c r="AN15" s="3"/>
      <c r="AO15" s="3"/>
      <c r="AP15" s="3"/>
      <c r="AQ15" s="3"/>
      <c r="AR15" s="2" t="s">
        <v>51</v>
      </c>
      <c r="AS15" s="2" t="s">
        <v>51</v>
      </c>
      <c r="AT15" s="3"/>
      <c r="AU15" s="2" t="s">
        <v>100</v>
      </c>
      <c r="AV15" s="3">
        <v>18</v>
      </c>
    </row>
    <row r="16" spans="1:48" ht="30" customHeight="1" x14ac:dyDescent="0.3">
      <c r="A16" s="8" t="s">
        <v>101</v>
      </c>
      <c r="B16" s="8" t="s">
        <v>102</v>
      </c>
      <c r="C16" s="8" t="s">
        <v>71</v>
      </c>
      <c r="D16" s="9">
        <v>1207</v>
      </c>
      <c r="E16" s="11"/>
      <c r="F16" s="11"/>
      <c r="G16" s="11"/>
      <c r="H16" s="11"/>
      <c r="I16" s="11"/>
      <c r="J16" s="11"/>
      <c r="K16" s="11"/>
      <c r="L16" s="11"/>
      <c r="M16" s="8"/>
      <c r="N16" s="2" t="s">
        <v>103</v>
      </c>
      <c r="O16" s="2" t="s">
        <v>51</v>
      </c>
      <c r="P16" s="2" t="s">
        <v>51</v>
      </c>
      <c r="Q16" s="2" t="s">
        <v>57</v>
      </c>
      <c r="R16" s="2" t="s">
        <v>63</v>
      </c>
      <c r="S16" s="2" t="s">
        <v>64</v>
      </c>
      <c r="T16" s="2" t="s">
        <v>64</v>
      </c>
      <c r="U16" s="3"/>
      <c r="V16" s="3"/>
      <c r="W16" s="3"/>
      <c r="X16" s="3"/>
      <c r="Y16" s="3"/>
      <c r="Z16" s="3"/>
      <c r="AA16" s="3"/>
      <c r="AB16" s="3"/>
      <c r="AC16" s="3"/>
      <c r="AD16" s="3"/>
      <c r="AE16" s="3"/>
      <c r="AF16" s="3"/>
      <c r="AG16" s="3"/>
      <c r="AH16" s="3"/>
      <c r="AI16" s="3"/>
      <c r="AJ16" s="3"/>
      <c r="AK16" s="3"/>
      <c r="AL16" s="3"/>
      <c r="AM16" s="3"/>
      <c r="AN16" s="3"/>
      <c r="AO16" s="3"/>
      <c r="AP16" s="3"/>
      <c r="AQ16" s="3"/>
      <c r="AR16" s="2" t="s">
        <v>51</v>
      </c>
      <c r="AS16" s="2" t="s">
        <v>51</v>
      </c>
      <c r="AT16" s="3"/>
      <c r="AU16" s="2" t="s">
        <v>104</v>
      </c>
      <c r="AV16" s="3">
        <v>19</v>
      </c>
    </row>
    <row r="17" spans="1:48" ht="30" customHeight="1" x14ac:dyDescent="0.3">
      <c r="A17" s="8" t="s">
        <v>101</v>
      </c>
      <c r="B17" s="8" t="s">
        <v>105</v>
      </c>
      <c r="C17" s="8" t="s">
        <v>71</v>
      </c>
      <c r="D17" s="9">
        <v>480</v>
      </c>
      <c r="E17" s="11"/>
      <c r="F17" s="11"/>
      <c r="G17" s="11"/>
      <c r="H17" s="11"/>
      <c r="I17" s="11"/>
      <c r="J17" s="11"/>
      <c r="K17" s="11"/>
      <c r="L17" s="11"/>
      <c r="M17" s="8"/>
      <c r="N17" s="2" t="s">
        <v>106</v>
      </c>
      <c r="O17" s="2" t="s">
        <v>51</v>
      </c>
      <c r="P17" s="2" t="s">
        <v>51</v>
      </c>
      <c r="Q17" s="2" t="s">
        <v>57</v>
      </c>
      <c r="R17" s="2" t="s">
        <v>63</v>
      </c>
      <c r="S17" s="2" t="s">
        <v>64</v>
      </c>
      <c r="T17" s="2" t="s">
        <v>64</v>
      </c>
      <c r="U17" s="3"/>
      <c r="V17" s="3"/>
      <c r="W17" s="3"/>
      <c r="X17" s="3"/>
      <c r="Y17" s="3"/>
      <c r="Z17" s="3"/>
      <c r="AA17" s="3"/>
      <c r="AB17" s="3"/>
      <c r="AC17" s="3"/>
      <c r="AD17" s="3"/>
      <c r="AE17" s="3"/>
      <c r="AF17" s="3"/>
      <c r="AG17" s="3"/>
      <c r="AH17" s="3"/>
      <c r="AI17" s="3"/>
      <c r="AJ17" s="3"/>
      <c r="AK17" s="3"/>
      <c r="AL17" s="3"/>
      <c r="AM17" s="3"/>
      <c r="AN17" s="3"/>
      <c r="AO17" s="3"/>
      <c r="AP17" s="3"/>
      <c r="AQ17" s="3"/>
      <c r="AR17" s="2" t="s">
        <v>51</v>
      </c>
      <c r="AS17" s="2" t="s">
        <v>51</v>
      </c>
      <c r="AT17" s="3"/>
      <c r="AU17" s="2" t="s">
        <v>107</v>
      </c>
      <c r="AV17" s="3">
        <v>92</v>
      </c>
    </row>
    <row r="18" spans="1:48" ht="30" customHeight="1" x14ac:dyDescent="0.3">
      <c r="A18" s="8" t="s">
        <v>108</v>
      </c>
      <c r="B18" s="8" t="s">
        <v>109</v>
      </c>
      <c r="C18" s="8" t="s">
        <v>71</v>
      </c>
      <c r="D18" s="9">
        <v>25</v>
      </c>
      <c r="E18" s="11"/>
      <c r="F18" s="11"/>
      <c r="G18" s="11"/>
      <c r="H18" s="11"/>
      <c r="I18" s="11"/>
      <c r="J18" s="11"/>
      <c r="K18" s="11"/>
      <c r="L18" s="11"/>
      <c r="M18" s="8"/>
      <c r="N18" s="2" t="s">
        <v>110</v>
      </c>
      <c r="O18" s="2" t="s">
        <v>51</v>
      </c>
      <c r="P18" s="2" t="s">
        <v>51</v>
      </c>
      <c r="Q18" s="2" t="s">
        <v>57</v>
      </c>
      <c r="R18" s="2" t="s">
        <v>63</v>
      </c>
      <c r="S18" s="2" t="s">
        <v>64</v>
      </c>
      <c r="T18" s="2" t="s">
        <v>64</v>
      </c>
      <c r="U18" s="3"/>
      <c r="V18" s="3"/>
      <c r="W18" s="3"/>
      <c r="X18" s="3"/>
      <c r="Y18" s="3"/>
      <c r="Z18" s="3"/>
      <c r="AA18" s="3"/>
      <c r="AB18" s="3"/>
      <c r="AC18" s="3"/>
      <c r="AD18" s="3"/>
      <c r="AE18" s="3"/>
      <c r="AF18" s="3"/>
      <c r="AG18" s="3"/>
      <c r="AH18" s="3"/>
      <c r="AI18" s="3"/>
      <c r="AJ18" s="3"/>
      <c r="AK18" s="3"/>
      <c r="AL18" s="3"/>
      <c r="AM18" s="3"/>
      <c r="AN18" s="3"/>
      <c r="AO18" s="3"/>
      <c r="AP18" s="3"/>
      <c r="AQ18" s="3"/>
      <c r="AR18" s="2" t="s">
        <v>51</v>
      </c>
      <c r="AS18" s="2" t="s">
        <v>51</v>
      </c>
      <c r="AT18" s="3"/>
      <c r="AU18" s="2" t="s">
        <v>111</v>
      </c>
      <c r="AV18" s="3">
        <v>61</v>
      </c>
    </row>
    <row r="19" spans="1:48" ht="30" customHeight="1" x14ac:dyDescent="0.3">
      <c r="A19" s="8" t="s">
        <v>112</v>
      </c>
      <c r="B19" s="8" t="s">
        <v>51</v>
      </c>
      <c r="C19" s="8" t="s">
        <v>71</v>
      </c>
      <c r="D19" s="9">
        <v>25</v>
      </c>
      <c r="E19" s="11"/>
      <c r="F19" s="11"/>
      <c r="G19" s="11"/>
      <c r="H19" s="11"/>
      <c r="I19" s="11"/>
      <c r="J19" s="11"/>
      <c r="K19" s="11"/>
      <c r="L19" s="11"/>
      <c r="M19" s="8"/>
      <c r="N19" s="2" t="s">
        <v>113</v>
      </c>
      <c r="O19" s="2" t="s">
        <v>51</v>
      </c>
      <c r="P19" s="2" t="s">
        <v>51</v>
      </c>
      <c r="Q19" s="2" t="s">
        <v>57</v>
      </c>
      <c r="R19" s="2" t="s">
        <v>63</v>
      </c>
      <c r="S19" s="2" t="s">
        <v>64</v>
      </c>
      <c r="T19" s="2" t="s">
        <v>64</v>
      </c>
      <c r="U19" s="3"/>
      <c r="V19" s="3"/>
      <c r="W19" s="3"/>
      <c r="X19" s="3"/>
      <c r="Y19" s="3"/>
      <c r="Z19" s="3"/>
      <c r="AA19" s="3"/>
      <c r="AB19" s="3"/>
      <c r="AC19" s="3"/>
      <c r="AD19" s="3"/>
      <c r="AE19" s="3"/>
      <c r="AF19" s="3"/>
      <c r="AG19" s="3"/>
      <c r="AH19" s="3"/>
      <c r="AI19" s="3"/>
      <c r="AJ19" s="3"/>
      <c r="AK19" s="3"/>
      <c r="AL19" s="3"/>
      <c r="AM19" s="3"/>
      <c r="AN19" s="3"/>
      <c r="AO19" s="3"/>
      <c r="AP19" s="3"/>
      <c r="AQ19" s="3"/>
      <c r="AR19" s="2" t="s">
        <v>51</v>
      </c>
      <c r="AS19" s="2" t="s">
        <v>51</v>
      </c>
      <c r="AT19" s="3"/>
      <c r="AU19" s="2" t="s">
        <v>114</v>
      </c>
      <c r="AV19" s="3">
        <v>95</v>
      </c>
    </row>
    <row r="20" spans="1:48" ht="30" customHeight="1" x14ac:dyDescent="0.3">
      <c r="A20" s="8" t="s">
        <v>115</v>
      </c>
      <c r="B20" s="8" t="s">
        <v>116</v>
      </c>
      <c r="C20" s="8" t="s">
        <v>117</v>
      </c>
      <c r="D20" s="9">
        <v>9</v>
      </c>
      <c r="E20" s="11"/>
      <c r="F20" s="11"/>
      <c r="G20" s="11"/>
      <c r="H20" s="11"/>
      <c r="I20" s="11"/>
      <c r="J20" s="11"/>
      <c r="K20" s="11"/>
      <c r="L20" s="11"/>
      <c r="M20" s="8"/>
      <c r="N20" s="2" t="s">
        <v>118</v>
      </c>
      <c r="O20" s="2" t="s">
        <v>51</v>
      </c>
      <c r="P20" s="2" t="s">
        <v>51</v>
      </c>
      <c r="Q20" s="2" t="s">
        <v>57</v>
      </c>
      <c r="R20" s="2" t="s">
        <v>64</v>
      </c>
      <c r="S20" s="2" t="s">
        <v>64</v>
      </c>
      <c r="T20" s="2" t="s">
        <v>63</v>
      </c>
      <c r="U20" s="3"/>
      <c r="V20" s="3"/>
      <c r="W20" s="3"/>
      <c r="X20" s="3"/>
      <c r="Y20" s="3"/>
      <c r="Z20" s="3"/>
      <c r="AA20" s="3"/>
      <c r="AB20" s="3"/>
      <c r="AC20" s="3"/>
      <c r="AD20" s="3"/>
      <c r="AE20" s="3"/>
      <c r="AF20" s="3"/>
      <c r="AG20" s="3"/>
      <c r="AH20" s="3"/>
      <c r="AI20" s="3"/>
      <c r="AJ20" s="3"/>
      <c r="AK20" s="3"/>
      <c r="AL20" s="3"/>
      <c r="AM20" s="3"/>
      <c r="AN20" s="3"/>
      <c r="AO20" s="3"/>
      <c r="AP20" s="3"/>
      <c r="AQ20" s="3"/>
      <c r="AR20" s="2" t="s">
        <v>51</v>
      </c>
      <c r="AS20" s="2" t="s">
        <v>51</v>
      </c>
      <c r="AT20" s="3"/>
      <c r="AU20" s="2" t="s">
        <v>119</v>
      </c>
      <c r="AV20" s="3">
        <v>79</v>
      </c>
    </row>
    <row r="21" spans="1:48" ht="30" customHeight="1" x14ac:dyDescent="0.3">
      <c r="A21" s="9"/>
      <c r="B21" s="9"/>
      <c r="C21" s="9"/>
      <c r="D21" s="9"/>
      <c r="E21" s="9"/>
      <c r="F21" s="9"/>
      <c r="G21" s="9"/>
      <c r="H21" s="9"/>
      <c r="I21" s="9"/>
      <c r="J21" s="9"/>
      <c r="K21" s="9"/>
      <c r="L21" s="9"/>
      <c r="M21" s="9"/>
    </row>
    <row r="22" spans="1:48" ht="30" customHeight="1" x14ac:dyDescent="0.3">
      <c r="A22" s="9"/>
      <c r="B22" s="9"/>
      <c r="C22" s="9"/>
      <c r="D22" s="9"/>
      <c r="E22" s="9"/>
      <c r="F22" s="9"/>
      <c r="G22" s="9"/>
      <c r="H22" s="9"/>
      <c r="I22" s="9"/>
      <c r="J22" s="9"/>
      <c r="K22" s="9"/>
      <c r="L22" s="9"/>
      <c r="M22" s="9"/>
    </row>
    <row r="23" spans="1:48" ht="30" customHeight="1" x14ac:dyDescent="0.3">
      <c r="A23" s="9"/>
      <c r="B23" s="9"/>
      <c r="C23" s="9"/>
      <c r="D23" s="9"/>
      <c r="E23" s="9"/>
      <c r="F23" s="9"/>
      <c r="G23" s="9"/>
      <c r="H23" s="9"/>
      <c r="I23" s="9"/>
      <c r="J23" s="9"/>
      <c r="K23" s="9"/>
      <c r="L23" s="9"/>
      <c r="M23" s="9"/>
    </row>
    <row r="24" spans="1:48" ht="30" customHeight="1" x14ac:dyDescent="0.3">
      <c r="A24" s="9"/>
      <c r="B24" s="9"/>
      <c r="C24" s="9"/>
      <c r="D24" s="9"/>
      <c r="E24" s="9"/>
      <c r="F24" s="9"/>
      <c r="G24" s="9"/>
      <c r="H24" s="9"/>
      <c r="I24" s="9"/>
      <c r="J24" s="9"/>
      <c r="K24" s="9"/>
      <c r="L24" s="9"/>
      <c r="M24" s="9"/>
    </row>
    <row r="25" spans="1:48" ht="30" customHeight="1" x14ac:dyDescent="0.3">
      <c r="A25" s="9"/>
      <c r="B25" s="9"/>
      <c r="C25" s="9"/>
      <c r="D25" s="9"/>
      <c r="E25" s="9"/>
      <c r="F25" s="9"/>
      <c r="G25" s="9"/>
      <c r="H25" s="9"/>
      <c r="I25" s="9"/>
      <c r="J25" s="9"/>
      <c r="K25" s="9"/>
      <c r="L25" s="9"/>
      <c r="M25" s="9"/>
    </row>
    <row r="26" spans="1:48" ht="30" customHeight="1" x14ac:dyDescent="0.3">
      <c r="A26" s="9"/>
      <c r="B26" s="9"/>
      <c r="C26" s="9"/>
      <c r="D26" s="9"/>
      <c r="E26" s="9"/>
      <c r="F26" s="9"/>
      <c r="G26" s="9"/>
      <c r="H26" s="9"/>
      <c r="I26" s="9"/>
      <c r="J26" s="9"/>
      <c r="K26" s="9"/>
      <c r="L26" s="9"/>
      <c r="M26" s="9"/>
    </row>
    <row r="27" spans="1:48" ht="30" customHeight="1" x14ac:dyDescent="0.3">
      <c r="A27" s="8" t="s">
        <v>120</v>
      </c>
      <c r="B27" s="9"/>
      <c r="C27" s="9"/>
      <c r="D27" s="9"/>
      <c r="E27" s="9"/>
      <c r="F27" s="11"/>
      <c r="G27" s="9"/>
      <c r="H27" s="11"/>
      <c r="I27" s="9"/>
      <c r="J27" s="11"/>
      <c r="K27" s="9"/>
      <c r="L27" s="11"/>
      <c r="M27" s="9"/>
      <c r="N27" t="s">
        <v>121</v>
      </c>
    </row>
    <row r="28" spans="1:48" ht="30" customHeight="1" x14ac:dyDescent="0.3">
      <c r="A28" s="8" t="s">
        <v>122</v>
      </c>
      <c r="B28" s="8" t="s">
        <v>58</v>
      </c>
      <c r="C28" s="9"/>
      <c r="D28" s="9"/>
      <c r="E28" s="9"/>
      <c r="F28" s="9"/>
      <c r="G28" s="9"/>
      <c r="H28" s="9"/>
      <c r="I28" s="9"/>
      <c r="J28" s="9"/>
      <c r="K28" s="9"/>
      <c r="L28" s="9"/>
      <c r="M28" s="9"/>
      <c r="N28" s="3"/>
      <c r="O28" s="3"/>
      <c r="P28" s="3"/>
      <c r="Q28" s="2" t="s">
        <v>123</v>
      </c>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row>
    <row r="29" spans="1:48" ht="30" customHeight="1" x14ac:dyDescent="0.3">
      <c r="A29" s="8" t="s">
        <v>126</v>
      </c>
      <c r="B29" s="8" t="s">
        <v>127</v>
      </c>
      <c r="C29" s="8" t="s">
        <v>117</v>
      </c>
      <c r="D29" s="9">
        <v>1</v>
      </c>
      <c r="E29" s="11"/>
      <c r="F29" s="11"/>
      <c r="G29" s="11"/>
      <c r="H29" s="11"/>
      <c r="I29" s="11"/>
      <c r="J29" s="11"/>
      <c r="K29" s="11"/>
      <c r="L29" s="11"/>
      <c r="M29" s="8"/>
      <c r="N29" s="2" t="s">
        <v>128</v>
      </c>
      <c r="O29" s="2" t="s">
        <v>51</v>
      </c>
      <c r="P29" s="2" t="s">
        <v>51</v>
      </c>
      <c r="Q29" s="2" t="s">
        <v>123</v>
      </c>
      <c r="R29" s="2" t="s">
        <v>64</v>
      </c>
      <c r="S29" s="2" t="s">
        <v>64</v>
      </c>
      <c r="T29" s="2" t="s">
        <v>63</v>
      </c>
      <c r="U29" s="3"/>
      <c r="V29" s="3"/>
      <c r="W29" s="3"/>
      <c r="X29" s="3"/>
      <c r="Y29" s="3"/>
      <c r="Z29" s="3"/>
      <c r="AA29" s="3"/>
      <c r="AB29" s="3"/>
      <c r="AC29" s="3"/>
      <c r="AD29" s="3"/>
      <c r="AE29" s="3"/>
      <c r="AF29" s="3"/>
      <c r="AG29" s="3"/>
      <c r="AH29" s="3"/>
      <c r="AI29" s="3"/>
      <c r="AJ29" s="3"/>
      <c r="AK29" s="3"/>
      <c r="AL29" s="3"/>
      <c r="AM29" s="3"/>
      <c r="AN29" s="3"/>
      <c r="AO29" s="3"/>
      <c r="AP29" s="3"/>
      <c r="AQ29" s="3"/>
      <c r="AR29" s="2" t="s">
        <v>51</v>
      </c>
      <c r="AS29" s="2" t="s">
        <v>51</v>
      </c>
      <c r="AT29" s="3"/>
      <c r="AU29" s="2" t="s">
        <v>129</v>
      </c>
      <c r="AV29" s="3">
        <v>90</v>
      </c>
    </row>
    <row r="30" spans="1:48" ht="30" customHeight="1" x14ac:dyDescent="0.3">
      <c r="A30" s="8" t="s">
        <v>126</v>
      </c>
      <c r="B30" s="8" t="s">
        <v>130</v>
      </c>
      <c r="C30" s="8" t="s">
        <v>117</v>
      </c>
      <c r="D30" s="9">
        <v>1</v>
      </c>
      <c r="E30" s="11"/>
      <c r="F30" s="11"/>
      <c r="G30" s="11"/>
      <c r="H30" s="11"/>
      <c r="I30" s="11"/>
      <c r="J30" s="11"/>
      <c r="K30" s="11"/>
      <c r="L30" s="11"/>
      <c r="M30" s="8"/>
      <c r="N30" s="2" t="s">
        <v>131</v>
      </c>
      <c r="O30" s="2" t="s">
        <v>51</v>
      </c>
      <c r="P30" s="2" t="s">
        <v>51</v>
      </c>
      <c r="Q30" s="2" t="s">
        <v>123</v>
      </c>
      <c r="R30" s="2" t="s">
        <v>64</v>
      </c>
      <c r="S30" s="2" t="s">
        <v>64</v>
      </c>
      <c r="T30" s="2" t="s">
        <v>63</v>
      </c>
      <c r="U30" s="3"/>
      <c r="V30" s="3"/>
      <c r="W30" s="3"/>
      <c r="X30" s="3"/>
      <c r="Y30" s="3"/>
      <c r="Z30" s="3"/>
      <c r="AA30" s="3"/>
      <c r="AB30" s="3"/>
      <c r="AC30" s="3"/>
      <c r="AD30" s="3"/>
      <c r="AE30" s="3"/>
      <c r="AF30" s="3"/>
      <c r="AG30" s="3"/>
      <c r="AH30" s="3"/>
      <c r="AI30" s="3"/>
      <c r="AJ30" s="3"/>
      <c r="AK30" s="3"/>
      <c r="AL30" s="3"/>
      <c r="AM30" s="3"/>
      <c r="AN30" s="3"/>
      <c r="AO30" s="3"/>
      <c r="AP30" s="3"/>
      <c r="AQ30" s="3"/>
      <c r="AR30" s="2" t="s">
        <v>51</v>
      </c>
      <c r="AS30" s="2" t="s">
        <v>51</v>
      </c>
      <c r="AT30" s="3"/>
      <c r="AU30" s="2" t="s">
        <v>132</v>
      </c>
      <c r="AV30" s="3">
        <v>91</v>
      </c>
    </row>
    <row r="31" spans="1:48" ht="30" customHeight="1" x14ac:dyDescent="0.3">
      <c r="A31" s="8" t="s">
        <v>133</v>
      </c>
      <c r="B31" s="8" t="s">
        <v>127</v>
      </c>
      <c r="C31" s="8" t="s">
        <v>117</v>
      </c>
      <c r="D31" s="9">
        <v>8</v>
      </c>
      <c r="E31" s="11"/>
      <c r="F31" s="11"/>
      <c r="G31" s="11"/>
      <c r="H31" s="11"/>
      <c r="I31" s="11"/>
      <c r="J31" s="11"/>
      <c r="K31" s="11"/>
      <c r="L31" s="11"/>
      <c r="M31" s="8"/>
      <c r="N31" s="2" t="s">
        <v>134</v>
      </c>
      <c r="O31" s="2" t="s">
        <v>51</v>
      </c>
      <c r="P31" s="2" t="s">
        <v>51</v>
      </c>
      <c r="Q31" s="2" t="s">
        <v>123</v>
      </c>
      <c r="R31" s="2" t="s">
        <v>64</v>
      </c>
      <c r="S31" s="2" t="s">
        <v>64</v>
      </c>
      <c r="T31" s="2" t="s">
        <v>63</v>
      </c>
      <c r="U31" s="3"/>
      <c r="V31" s="3"/>
      <c r="W31" s="3"/>
      <c r="X31" s="3"/>
      <c r="Y31" s="3"/>
      <c r="Z31" s="3"/>
      <c r="AA31" s="3"/>
      <c r="AB31" s="3"/>
      <c r="AC31" s="3"/>
      <c r="AD31" s="3"/>
      <c r="AE31" s="3"/>
      <c r="AF31" s="3"/>
      <c r="AG31" s="3"/>
      <c r="AH31" s="3"/>
      <c r="AI31" s="3"/>
      <c r="AJ31" s="3"/>
      <c r="AK31" s="3"/>
      <c r="AL31" s="3"/>
      <c r="AM31" s="3"/>
      <c r="AN31" s="3"/>
      <c r="AO31" s="3"/>
      <c r="AP31" s="3"/>
      <c r="AQ31" s="3"/>
      <c r="AR31" s="2" t="s">
        <v>51</v>
      </c>
      <c r="AS31" s="2" t="s">
        <v>51</v>
      </c>
      <c r="AT31" s="3"/>
      <c r="AU31" s="2" t="s">
        <v>135</v>
      </c>
      <c r="AV31" s="3">
        <v>82</v>
      </c>
    </row>
    <row r="32" spans="1:48" ht="30" customHeight="1" x14ac:dyDescent="0.3">
      <c r="A32" s="8" t="s">
        <v>133</v>
      </c>
      <c r="B32" s="8" t="s">
        <v>130</v>
      </c>
      <c r="C32" s="8" t="s">
        <v>117</v>
      </c>
      <c r="D32" s="9">
        <v>8</v>
      </c>
      <c r="E32" s="11"/>
      <c r="F32" s="11"/>
      <c r="G32" s="11"/>
      <c r="H32" s="11"/>
      <c r="I32" s="11"/>
      <c r="J32" s="11"/>
      <c r="K32" s="11"/>
      <c r="L32" s="11"/>
      <c r="M32" s="8"/>
      <c r="N32" s="2" t="s">
        <v>136</v>
      </c>
      <c r="O32" s="2" t="s">
        <v>51</v>
      </c>
      <c r="P32" s="2" t="s">
        <v>51</v>
      </c>
      <c r="Q32" s="2" t="s">
        <v>123</v>
      </c>
      <c r="R32" s="2" t="s">
        <v>64</v>
      </c>
      <c r="S32" s="2" t="s">
        <v>64</v>
      </c>
      <c r="T32" s="2" t="s">
        <v>63</v>
      </c>
      <c r="U32" s="3"/>
      <c r="V32" s="3"/>
      <c r="W32" s="3"/>
      <c r="X32" s="3"/>
      <c r="Y32" s="3"/>
      <c r="Z32" s="3"/>
      <c r="AA32" s="3"/>
      <c r="AB32" s="3"/>
      <c r="AC32" s="3"/>
      <c r="AD32" s="3"/>
      <c r="AE32" s="3"/>
      <c r="AF32" s="3"/>
      <c r="AG32" s="3"/>
      <c r="AH32" s="3"/>
      <c r="AI32" s="3"/>
      <c r="AJ32" s="3"/>
      <c r="AK32" s="3"/>
      <c r="AL32" s="3"/>
      <c r="AM32" s="3"/>
      <c r="AN32" s="3"/>
      <c r="AO32" s="3"/>
      <c r="AP32" s="3"/>
      <c r="AQ32" s="3"/>
      <c r="AR32" s="2" t="s">
        <v>51</v>
      </c>
      <c r="AS32" s="2" t="s">
        <v>51</v>
      </c>
      <c r="AT32" s="3"/>
      <c r="AU32" s="2" t="s">
        <v>137</v>
      </c>
      <c r="AV32" s="3">
        <v>83</v>
      </c>
    </row>
    <row r="33" spans="1:13" ht="30" customHeight="1" x14ac:dyDescent="0.3">
      <c r="A33" s="9"/>
      <c r="B33" s="9"/>
      <c r="C33" s="9"/>
      <c r="D33" s="9"/>
      <c r="E33" s="9"/>
      <c r="F33" s="9"/>
      <c r="G33" s="9"/>
      <c r="H33" s="9"/>
      <c r="I33" s="9"/>
      <c r="J33" s="9"/>
      <c r="K33" s="9"/>
      <c r="L33" s="9"/>
      <c r="M33" s="9"/>
    </row>
    <row r="34" spans="1:13" ht="30" customHeight="1" x14ac:dyDescent="0.3">
      <c r="A34" s="9"/>
      <c r="B34" s="9"/>
      <c r="C34" s="9"/>
      <c r="D34" s="9"/>
      <c r="E34" s="9"/>
      <c r="F34" s="9"/>
      <c r="G34" s="9"/>
      <c r="H34" s="9"/>
      <c r="I34" s="9"/>
      <c r="J34" s="9"/>
      <c r="K34" s="9"/>
      <c r="L34" s="9"/>
      <c r="M34" s="9"/>
    </row>
    <row r="35" spans="1:13" ht="30" customHeight="1" x14ac:dyDescent="0.3">
      <c r="A35" s="9"/>
      <c r="B35" s="9"/>
      <c r="C35" s="9"/>
      <c r="D35" s="9"/>
      <c r="E35" s="9"/>
      <c r="F35" s="9"/>
      <c r="G35" s="9"/>
      <c r="H35" s="9"/>
      <c r="I35" s="9"/>
      <c r="J35" s="9"/>
      <c r="K35" s="9"/>
      <c r="L35" s="9"/>
      <c r="M35" s="9"/>
    </row>
    <row r="36" spans="1:13" ht="30" customHeight="1" x14ac:dyDescent="0.3">
      <c r="A36" s="9"/>
      <c r="B36" s="9"/>
      <c r="C36" s="9"/>
      <c r="D36" s="9"/>
      <c r="E36" s="9"/>
      <c r="F36" s="9"/>
      <c r="G36" s="9"/>
      <c r="H36" s="9"/>
      <c r="I36" s="9"/>
      <c r="J36" s="9"/>
      <c r="K36" s="9"/>
      <c r="L36" s="9"/>
      <c r="M36" s="9"/>
    </row>
    <row r="37" spans="1:13" ht="30" customHeight="1" x14ac:dyDescent="0.3">
      <c r="A37" s="9"/>
      <c r="B37" s="9"/>
      <c r="C37" s="9"/>
      <c r="D37" s="9"/>
      <c r="E37" s="9"/>
      <c r="F37" s="9"/>
      <c r="G37" s="9"/>
      <c r="H37" s="9"/>
      <c r="I37" s="9"/>
      <c r="J37" s="9"/>
      <c r="K37" s="9"/>
      <c r="L37" s="9"/>
      <c r="M37" s="9"/>
    </row>
    <row r="38" spans="1:13" ht="30" customHeight="1" x14ac:dyDescent="0.3">
      <c r="A38" s="9"/>
      <c r="B38" s="9"/>
      <c r="C38" s="9"/>
      <c r="D38" s="9"/>
      <c r="E38" s="9"/>
      <c r="F38" s="9"/>
      <c r="G38" s="9"/>
      <c r="H38" s="9"/>
      <c r="I38" s="9"/>
      <c r="J38" s="9"/>
      <c r="K38" s="9"/>
      <c r="L38" s="9"/>
      <c r="M38" s="9"/>
    </row>
    <row r="39" spans="1:13" ht="30" customHeight="1" x14ac:dyDescent="0.3">
      <c r="A39" s="9"/>
      <c r="B39" s="9"/>
      <c r="C39" s="9"/>
      <c r="D39" s="9"/>
      <c r="E39" s="9"/>
      <c r="F39" s="9"/>
      <c r="G39" s="9"/>
      <c r="H39" s="9"/>
      <c r="I39" s="9"/>
      <c r="J39" s="9"/>
      <c r="K39" s="9"/>
      <c r="L39" s="9"/>
      <c r="M39" s="9"/>
    </row>
    <row r="40" spans="1:13" ht="30" customHeight="1" x14ac:dyDescent="0.3">
      <c r="A40" s="9"/>
      <c r="B40" s="9"/>
      <c r="C40" s="9"/>
      <c r="D40" s="9"/>
      <c r="E40" s="9"/>
      <c r="F40" s="9"/>
      <c r="G40" s="9"/>
      <c r="H40" s="9"/>
      <c r="I40" s="9"/>
      <c r="J40" s="9"/>
      <c r="K40" s="9"/>
      <c r="L40" s="9"/>
      <c r="M40" s="9"/>
    </row>
    <row r="41" spans="1:13" ht="30" customHeight="1" x14ac:dyDescent="0.3">
      <c r="A41" s="9"/>
      <c r="B41" s="9"/>
      <c r="C41" s="9"/>
      <c r="D41" s="9"/>
      <c r="E41" s="9"/>
      <c r="F41" s="9"/>
      <c r="G41" s="9"/>
      <c r="H41" s="9"/>
      <c r="I41" s="9"/>
      <c r="J41" s="9"/>
      <c r="K41" s="9"/>
      <c r="L41" s="9"/>
      <c r="M41" s="9"/>
    </row>
    <row r="42" spans="1:13" ht="30" customHeight="1" x14ac:dyDescent="0.3">
      <c r="A42" s="9"/>
      <c r="B42" s="9"/>
      <c r="C42" s="9"/>
      <c r="D42" s="9"/>
      <c r="E42" s="9"/>
      <c r="F42" s="9"/>
      <c r="G42" s="9"/>
      <c r="H42" s="9"/>
      <c r="I42" s="9"/>
      <c r="J42" s="9"/>
      <c r="K42" s="9"/>
      <c r="L42" s="9"/>
      <c r="M42" s="9"/>
    </row>
    <row r="43" spans="1:13" ht="30" customHeight="1" x14ac:dyDescent="0.3">
      <c r="A43" s="9"/>
      <c r="B43" s="9"/>
      <c r="C43" s="9"/>
      <c r="D43" s="9"/>
      <c r="E43" s="9"/>
      <c r="F43" s="9"/>
      <c r="G43" s="9"/>
      <c r="H43" s="9"/>
      <c r="I43" s="9"/>
      <c r="J43" s="9"/>
      <c r="K43" s="9"/>
      <c r="L43" s="9"/>
      <c r="M43" s="9"/>
    </row>
    <row r="44" spans="1:13" ht="30" customHeight="1" x14ac:dyDescent="0.3">
      <c r="A44" s="9"/>
      <c r="B44" s="9"/>
      <c r="C44" s="9"/>
      <c r="D44" s="9"/>
      <c r="E44" s="9"/>
      <c r="F44" s="9"/>
      <c r="G44" s="9"/>
      <c r="H44" s="9"/>
      <c r="I44" s="9"/>
      <c r="J44" s="9"/>
      <c r="K44" s="9"/>
      <c r="L44" s="9"/>
      <c r="M44" s="9"/>
    </row>
    <row r="45" spans="1:13" ht="30" customHeight="1" x14ac:dyDescent="0.3">
      <c r="A45" s="9"/>
      <c r="B45" s="9"/>
      <c r="C45" s="9"/>
      <c r="D45" s="9"/>
      <c r="E45" s="9"/>
      <c r="F45" s="9"/>
      <c r="G45" s="9"/>
      <c r="H45" s="9"/>
      <c r="I45" s="9"/>
      <c r="J45" s="9"/>
      <c r="K45" s="9"/>
      <c r="L45" s="9"/>
      <c r="M45" s="9"/>
    </row>
    <row r="46" spans="1:13" ht="30" customHeight="1" x14ac:dyDescent="0.3">
      <c r="A46" s="9"/>
      <c r="B46" s="9"/>
      <c r="C46" s="9"/>
      <c r="D46" s="9"/>
      <c r="E46" s="9"/>
      <c r="F46" s="9"/>
      <c r="G46" s="9"/>
      <c r="H46" s="9"/>
      <c r="I46" s="9"/>
      <c r="J46" s="9"/>
      <c r="K46" s="9"/>
      <c r="L46" s="9"/>
      <c r="M46" s="9"/>
    </row>
    <row r="47" spans="1:13" ht="30" customHeight="1" x14ac:dyDescent="0.3">
      <c r="A47" s="9"/>
      <c r="B47" s="9"/>
      <c r="C47" s="9"/>
      <c r="D47" s="9"/>
      <c r="E47" s="9"/>
      <c r="F47" s="9"/>
      <c r="G47" s="9"/>
      <c r="H47" s="9"/>
      <c r="I47" s="9"/>
      <c r="J47" s="9"/>
      <c r="K47" s="9"/>
      <c r="L47" s="9"/>
      <c r="M47" s="9"/>
    </row>
    <row r="48" spans="1:13" ht="30" customHeight="1" x14ac:dyDescent="0.3">
      <c r="A48" s="9"/>
      <c r="B48" s="9"/>
      <c r="C48" s="9"/>
      <c r="D48" s="9"/>
      <c r="E48" s="9"/>
      <c r="F48" s="9"/>
      <c r="G48" s="9"/>
      <c r="H48" s="9"/>
      <c r="I48" s="9"/>
      <c r="J48" s="9"/>
      <c r="K48" s="9"/>
      <c r="L48" s="9"/>
      <c r="M48" s="9"/>
    </row>
    <row r="49" spans="1:48" ht="30" customHeight="1" x14ac:dyDescent="0.3">
      <c r="A49" s="9"/>
      <c r="B49" s="9"/>
      <c r="C49" s="9"/>
      <c r="D49" s="9"/>
      <c r="E49" s="9"/>
      <c r="F49" s="9"/>
      <c r="G49" s="9"/>
      <c r="H49" s="9"/>
      <c r="I49" s="9"/>
      <c r="J49" s="9"/>
      <c r="K49" s="9"/>
      <c r="L49" s="9"/>
      <c r="M49" s="9"/>
    </row>
    <row r="50" spans="1:48" ht="30" customHeight="1" x14ac:dyDescent="0.3">
      <c r="A50" s="9"/>
      <c r="B50" s="9"/>
      <c r="C50" s="9"/>
      <c r="D50" s="9"/>
      <c r="E50" s="9"/>
      <c r="F50" s="9"/>
      <c r="G50" s="9"/>
      <c r="H50" s="9"/>
      <c r="I50" s="9"/>
      <c r="J50" s="9"/>
      <c r="K50" s="9"/>
      <c r="L50" s="9"/>
      <c r="M50" s="9"/>
    </row>
    <row r="51" spans="1:48" ht="30" customHeight="1" x14ac:dyDescent="0.3">
      <c r="A51" s="8" t="s">
        <v>120</v>
      </c>
      <c r="B51" s="9"/>
      <c r="C51" s="9"/>
      <c r="D51" s="9"/>
      <c r="E51" s="9"/>
      <c r="F51" s="11"/>
      <c r="G51" s="9"/>
      <c r="H51" s="11"/>
      <c r="I51" s="9"/>
      <c r="J51" s="11"/>
      <c r="K51" s="9"/>
      <c r="L51" s="11"/>
      <c r="M51" s="9"/>
      <c r="N51" t="s">
        <v>121</v>
      </c>
    </row>
    <row r="52" spans="1:48" ht="30" customHeight="1" x14ac:dyDescent="0.3">
      <c r="A52" s="8" t="s">
        <v>140</v>
      </c>
      <c r="B52" s="8" t="s">
        <v>142</v>
      </c>
      <c r="C52" s="9"/>
      <c r="D52" s="9"/>
      <c r="E52" s="9"/>
      <c r="F52" s="9"/>
      <c r="G52" s="9"/>
      <c r="H52" s="9"/>
      <c r="I52" s="9"/>
      <c r="J52" s="9"/>
      <c r="K52" s="9"/>
      <c r="L52" s="9"/>
      <c r="M52" s="9"/>
      <c r="N52" s="3"/>
      <c r="O52" s="3"/>
      <c r="P52" s="3"/>
      <c r="Q52" s="2" t="s">
        <v>141</v>
      </c>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row>
    <row r="53" spans="1:48" ht="30" customHeight="1" x14ac:dyDescent="0.3">
      <c r="A53" s="8" t="s">
        <v>66</v>
      </c>
      <c r="B53" s="8" t="s">
        <v>67</v>
      </c>
      <c r="C53" s="8" t="s">
        <v>61</v>
      </c>
      <c r="D53" s="9">
        <v>58</v>
      </c>
      <c r="E53" s="11"/>
      <c r="F53" s="11"/>
      <c r="G53" s="11"/>
      <c r="H53" s="11"/>
      <c r="I53" s="11"/>
      <c r="J53" s="11"/>
      <c r="K53" s="11"/>
      <c r="L53" s="11"/>
      <c r="M53" s="8"/>
      <c r="N53" s="2" t="s">
        <v>68</v>
      </c>
      <c r="O53" s="2" t="s">
        <v>51</v>
      </c>
      <c r="P53" s="2" t="s">
        <v>51</v>
      </c>
      <c r="Q53" s="2" t="s">
        <v>141</v>
      </c>
      <c r="R53" s="2" t="s">
        <v>63</v>
      </c>
      <c r="S53" s="2" t="s">
        <v>64</v>
      </c>
      <c r="T53" s="2" t="s">
        <v>64</v>
      </c>
      <c r="U53" s="3"/>
      <c r="V53" s="3"/>
      <c r="W53" s="3"/>
      <c r="X53" s="3"/>
      <c r="Y53" s="3"/>
      <c r="Z53" s="3"/>
      <c r="AA53" s="3"/>
      <c r="AB53" s="3"/>
      <c r="AC53" s="3"/>
      <c r="AD53" s="3"/>
      <c r="AE53" s="3"/>
      <c r="AF53" s="3"/>
      <c r="AG53" s="3"/>
      <c r="AH53" s="3"/>
      <c r="AI53" s="3"/>
      <c r="AJ53" s="3"/>
      <c r="AK53" s="3"/>
      <c r="AL53" s="3"/>
      <c r="AM53" s="3"/>
      <c r="AN53" s="3"/>
      <c r="AO53" s="3"/>
      <c r="AP53" s="3"/>
      <c r="AQ53" s="3"/>
      <c r="AR53" s="2" t="s">
        <v>51</v>
      </c>
      <c r="AS53" s="2" t="s">
        <v>51</v>
      </c>
      <c r="AT53" s="3"/>
      <c r="AU53" s="2" t="s">
        <v>143</v>
      </c>
      <c r="AV53" s="3">
        <v>26</v>
      </c>
    </row>
    <row r="54" spans="1:48" ht="30" customHeight="1" x14ac:dyDescent="0.3">
      <c r="A54" s="8" t="s">
        <v>70</v>
      </c>
      <c r="B54" s="8" t="s">
        <v>60</v>
      </c>
      <c r="C54" s="8" t="s">
        <v>71</v>
      </c>
      <c r="D54" s="9">
        <v>350</v>
      </c>
      <c r="E54" s="11"/>
      <c r="F54" s="11"/>
      <c r="G54" s="11"/>
      <c r="H54" s="11"/>
      <c r="I54" s="11"/>
      <c r="J54" s="11"/>
      <c r="K54" s="11"/>
      <c r="L54" s="11"/>
      <c r="M54" s="8"/>
      <c r="N54" s="2" t="s">
        <v>72</v>
      </c>
      <c r="O54" s="2" t="s">
        <v>51</v>
      </c>
      <c r="P54" s="2" t="s">
        <v>51</v>
      </c>
      <c r="Q54" s="2" t="s">
        <v>141</v>
      </c>
      <c r="R54" s="2" t="s">
        <v>63</v>
      </c>
      <c r="S54" s="2" t="s">
        <v>64</v>
      </c>
      <c r="T54" s="2" t="s">
        <v>64</v>
      </c>
      <c r="U54" s="3"/>
      <c r="V54" s="3"/>
      <c r="W54" s="3"/>
      <c r="X54" s="3"/>
      <c r="Y54" s="3"/>
      <c r="Z54" s="3"/>
      <c r="AA54" s="3"/>
      <c r="AB54" s="3"/>
      <c r="AC54" s="3"/>
      <c r="AD54" s="3"/>
      <c r="AE54" s="3"/>
      <c r="AF54" s="3"/>
      <c r="AG54" s="3"/>
      <c r="AH54" s="3"/>
      <c r="AI54" s="3"/>
      <c r="AJ54" s="3"/>
      <c r="AK54" s="3"/>
      <c r="AL54" s="3"/>
      <c r="AM54" s="3"/>
      <c r="AN54" s="3"/>
      <c r="AO54" s="3"/>
      <c r="AP54" s="3"/>
      <c r="AQ54" s="3"/>
      <c r="AR54" s="2" t="s">
        <v>51</v>
      </c>
      <c r="AS54" s="2" t="s">
        <v>51</v>
      </c>
      <c r="AT54" s="3"/>
      <c r="AU54" s="2" t="s">
        <v>144</v>
      </c>
      <c r="AV54" s="3">
        <v>28</v>
      </c>
    </row>
    <row r="55" spans="1:48" ht="30" customHeight="1" x14ac:dyDescent="0.3">
      <c r="A55" s="8" t="s">
        <v>70</v>
      </c>
      <c r="B55" s="8" t="s">
        <v>74</v>
      </c>
      <c r="C55" s="8" t="s">
        <v>71</v>
      </c>
      <c r="D55" s="9">
        <v>139</v>
      </c>
      <c r="E55" s="11"/>
      <c r="F55" s="11"/>
      <c r="G55" s="11"/>
      <c r="H55" s="11"/>
      <c r="I55" s="11"/>
      <c r="J55" s="11"/>
      <c r="K55" s="11"/>
      <c r="L55" s="11"/>
      <c r="M55" s="8"/>
      <c r="N55" s="2" t="s">
        <v>75</v>
      </c>
      <c r="O55" s="2" t="s">
        <v>51</v>
      </c>
      <c r="P55" s="2" t="s">
        <v>51</v>
      </c>
      <c r="Q55" s="2" t="s">
        <v>141</v>
      </c>
      <c r="R55" s="2" t="s">
        <v>63</v>
      </c>
      <c r="S55" s="2" t="s">
        <v>64</v>
      </c>
      <c r="T55" s="2" t="s">
        <v>64</v>
      </c>
      <c r="U55" s="3"/>
      <c r="V55" s="3"/>
      <c r="W55" s="3"/>
      <c r="X55" s="3"/>
      <c r="Y55" s="3"/>
      <c r="Z55" s="3"/>
      <c r="AA55" s="3"/>
      <c r="AB55" s="3"/>
      <c r="AC55" s="3"/>
      <c r="AD55" s="3"/>
      <c r="AE55" s="3"/>
      <c r="AF55" s="3"/>
      <c r="AG55" s="3"/>
      <c r="AH55" s="3"/>
      <c r="AI55" s="3"/>
      <c r="AJ55" s="3"/>
      <c r="AK55" s="3"/>
      <c r="AL55" s="3"/>
      <c r="AM55" s="3"/>
      <c r="AN55" s="3"/>
      <c r="AO55" s="3"/>
      <c r="AP55" s="3"/>
      <c r="AQ55" s="3"/>
      <c r="AR55" s="2" t="s">
        <v>51</v>
      </c>
      <c r="AS55" s="2" t="s">
        <v>51</v>
      </c>
      <c r="AT55" s="3"/>
      <c r="AU55" s="2" t="s">
        <v>145</v>
      </c>
      <c r="AV55" s="3">
        <v>29</v>
      </c>
    </row>
    <row r="56" spans="1:48" ht="30" customHeight="1" x14ac:dyDescent="0.3">
      <c r="A56" s="8" t="s">
        <v>77</v>
      </c>
      <c r="B56" s="8" t="s">
        <v>78</v>
      </c>
      <c r="C56" s="8" t="s">
        <v>71</v>
      </c>
      <c r="D56" s="9">
        <v>489</v>
      </c>
      <c r="E56" s="11"/>
      <c r="F56" s="11"/>
      <c r="G56" s="11"/>
      <c r="H56" s="11"/>
      <c r="I56" s="11"/>
      <c r="J56" s="11"/>
      <c r="K56" s="11"/>
      <c r="L56" s="11"/>
      <c r="M56" s="8"/>
      <c r="N56" s="2" t="s">
        <v>79</v>
      </c>
      <c r="O56" s="2" t="s">
        <v>51</v>
      </c>
      <c r="P56" s="2" t="s">
        <v>51</v>
      </c>
      <c r="Q56" s="2" t="s">
        <v>141</v>
      </c>
      <c r="R56" s="2" t="s">
        <v>64</v>
      </c>
      <c r="S56" s="2" t="s">
        <v>64</v>
      </c>
      <c r="T56" s="2" t="s">
        <v>63</v>
      </c>
      <c r="U56" s="3"/>
      <c r="V56" s="3"/>
      <c r="W56" s="3"/>
      <c r="X56" s="3"/>
      <c r="Y56" s="3"/>
      <c r="Z56" s="3"/>
      <c r="AA56" s="3"/>
      <c r="AB56" s="3"/>
      <c r="AC56" s="3"/>
      <c r="AD56" s="3"/>
      <c r="AE56" s="3"/>
      <c r="AF56" s="3"/>
      <c r="AG56" s="3"/>
      <c r="AH56" s="3"/>
      <c r="AI56" s="3"/>
      <c r="AJ56" s="3"/>
      <c r="AK56" s="3"/>
      <c r="AL56" s="3"/>
      <c r="AM56" s="3"/>
      <c r="AN56" s="3"/>
      <c r="AO56" s="3"/>
      <c r="AP56" s="3"/>
      <c r="AQ56" s="3"/>
      <c r="AR56" s="2" t="s">
        <v>51</v>
      </c>
      <c r="AS56" s="2" t="s">
        <v>51</v>
      </c>
      <c r="AT56" s="3"/>
      <c r="AU56" s="2" t="s">
        <v>146</v>
      </c>
      <c r="AV56" s="3">
        <v>106</v>
      </c>
    </row>
    <row r="57" spans="1:48" ht="30" customHeight="1" x14ac:dyDescent="0.3">
      <c r="A57" s="8" t="s">
        <v>66</v>
      </c>
      <c r="B57" s="8" t="s">
        <v>81</v>
      </c>
      <c r="C57" s="8" t="s">
        <v>61</v>
      </c>
      <c r="D57" s="9">
        <v>76</v>
      </c>
      <c r="E57" s="11"/>
      <c r="F57" s="11"/>
      <c r="G57" s="11"/>
      <c r="H57" s="11"/>
      <c r="I57" s="11"/>
      <c r="J57" s="11"/>
      <c r="K57" s="11"/>
      <c r="L57" s="11"/>
      <c r="M57" s="8"/>
      <c r="N57" s="2" t="s">
        <v>82</v>
      </c>
      <c r="O57" s="2" t="s">
        <v>51</v>
      </c>
      <c r="P57" s="2" t="s">
        <v>51</v>
      </c>
      <c r="Q57" s="2" t="s">
        <v>141</v>
      </c>
      <c r="R57" s="2" t="s">
        <v>63</v>
      </c>
      <c r="S57" s="2" t="s">
        <v>64</v>
      </c>
      <c r="T57" s="2" t="s">
        <v>64</v>
      </c>
      <c r="U57" s="3"/>
      <c r="V57" s="3"/>
      <c r="W57" s="3"/>
      <c r="X57" s="3"/>
      <c r="Y57" s="3"/>
      <c r="Z57" s="3"/>
      <c r="AA57" s="3"/>
      <c r="AB57" s="3"/>
      <c r="AC57" s="3"/>
      <c r="AD57" s="3"/>
      <c r="AE57" s="3"/>
      <c r="AF57" s="3"/>
      <c r="AG57" s="3"/>
      <c r="AH57" s="3"/>
      <c r="AI57" s="3"/>
      <c r="AJ57" s="3"/>
      <c r="AK57" s="3"/>
      <c r="AL57" s="3"/>
      <c r="AM57" s="3"/>
      <c r="AN57" s="3"/>
      <c r="AO57" s="3"/>
      <c r="AP57" s="3"/>
      <c r="AQ57" s="3"/>
      <c r="AR57" s="2" t="s">
        <v>51</v>
      </c>
      <c r="AS57" s="2" t="s">
        <v>51</v>
      </c>
      <c r="AT57" s="3"/>
      <c r="AU57" s="2" t="s">
        <v>147</v>
      </c>
      <c r="AV57" s="3">
        <v>25</v>
      </c>
    </row>
    <row r="58" spans="1:48" ht="30" customHeight="1" x14ac:dyDescent="0.3">
      <c r="A58" s="8" t="s">
        <v>66</v>
      </c>
      <c r="B58" s="8" t="s">
        <v>84</v>
      </c>
      <c r="C58" s="8" t="s">
        <v>61</v>
      </c>
      <c r="D58" s="9">
        <v>6</v>
      </c>
      <c r="E58" s="11"/>
      <c r="F58" s="11"/>
      <c r="G58" s="11"/>
      <c r="H58" s="11"/>
      <c r="I58" s="11"/>
      <c r="J58" s="11"/>
      <c r="K58" s="11"/>
      <c r="L58" s="11"/>
      <c r="M58" s="8"/>
      <c r="N58" s="2" t="s">
        <v>85</v>
      </c>
      <c r="O58" s="2" t="s">
        <v>51</v>
      </c>
      <c r="P58" s="2" t="s">
        <v>51</v>
      </c>
      <c r="Q58" s="2" t="s">
        <v>141</v>
      </c>
      <c r="R58" s="2" t="s">
        <v>63</v>
      </c>
      <c r="S58" s="2" t="s">
        <v>64</v>
      </c>
      <c r="T58" s="2" t="s">
        <v>64</v>
      </c>
      <c r="U58" s="3"/>
      <c r="V58" s="3"/>
      <c r="W58" s="3"/>
      <c r="X58" s="3"/>
      <c r="Y58" s="3"/>
      <c r="Z58" s="3"/>
      <c r="AA58" s="3"/>
      <c r="AB58" s="3"/>
      <c r="AC58" s="3"/>
      <c r="AD58" s="3"/>
      <c r="AE58" s="3"/>
      <c r="AF58" s="3"/>
      <c r="AG58" s="3"/>
      <c r="AH58" s="3"/>
      <c r="AI58" s="3"/>
      <c r="AJ58" s="3"/>
      <c r="AK58" s="3"/>
      <c r="AL58" s="3"/>
      <c r="AM58" s="3"/>
      <c r="AN58" s="3"/>
      <c r="AO58" s="3"/>
      <c r="AP58" s="3"/>
      <c r="AQ58" s="3"/>
      <c r="AR58" s="2" t="s">
        <v>51</v>
      </c>
      <c r="AS58" s="2" t="s">
        <v>51</v>
      </c>
      <c r="AT58" s="3"/>
      <c r="AU58" s="2" t="s">
        <v>148</v>
      </c>
      <c r="AV58" s="3">
        <v>27</v>
      </c>
    </row>
    <row r="59" spans="1:48" ht="30" customHeight="1" x14ac:dyDescent="0.3">
      <c r="A59" s="8" t="s">
        <v>87</v>
      </c>
      <c r="B59" s="8" t="s">
        <v>51</v>
      </c>
      <c r="C59" s="8" t="s">
        <v>71</v>
      </c>
      <c r="D59" s="9">
        <v>8</v>
      </c>
      <c r="E59" s="11"/>
      <c r="F59" s="11"/>
      <c r="G59" s="11"/>
      <c r="H59" s="11"/>
      <c r="I59" s="11"/>
      <c r="J59" s="11"/>
      <c r="K59" s="11"/>
      <c r="L59" s="11"/>
      <c r="M59" s="8"/>
      <c r="N59" s="2" t="s">
        <v>88</v>
      </c>
      <c r="O59" s="2" t="s">
        <v>51</v>
      </c>
      <c r="P59" s="2" t="s">
        <v>51</v>
      </c>
      <c r="Q59" s="2" t="s">
        <v>141</v>
      </c>
      <c r="R59" s="2" t="s">
        <v>63</v>
      </c>
      <c r="S59" s="2" t="s">
        <v>64</v>
      </c>
      <c r="T59" s="2" t="s">
        <v>64</v>
      </c>
      <c r="U59" s="3"/>
      <c r="V59" s="3"/>
      <c r="W59" s="3"/>
      <c r="X59" s="3"/>
      <c r="Y59" s="3"/>
      <c r="Z59" s="3"/>
      <c r="AA59" s="3"/>
      <c r="AB59" s="3"/>
      <c r="AC59" s="3"/>
      <c r="AD59" s="3"/>
      <c r="AE59" s="3"/>
      <c r="AF59" s="3"/>
      <c r="AG59" s="3"/>
      <c r="AH59" s="3"/>
      <c r="AI59" s="3"/>
      <c r="AJ59" s="3"/>
      <c r="AK59" s="3"/>
      <c r="AL59" s="3"/>
      <c r="AM59" s="3"/>
      <c r="AN59" s="3"/>
      <c r="AO59" s="3"/>
      <c r="AP59" s="3"/>
      <c r="AQ59" s="3"/>
      <c r="AR59" s="2" t="s">
        <v>51</v>
      </c>
      <c r="AS59" s="2" t="s">
        <v>51</v>
      </c>
      <c r="AT59" s="3"/>
      <c r="AU59" s="2" t="s">
        <v>149</v>
      </c>
      <c r="AV59" s="3">
        <v>103</v>
      </c>
    </row>
    <row r="60" spans="1:48" ht="30" customHeight="1" x14ac:dyDescent="0.3">
      <c r="A60" s="8" t="s">
        <v>90</v>
      </c>
      <c r="B60" s="8" t="s">
        <v>91</v>
      </c>
      <c r="C60" s="8" t="s">
        <v>61</v>
      </c>
      <c r="D60" s="9">
        <v>246</v>
      </c>
      <c r="E60" s="11"/>
      <c r="F60" s="11"/>
      <c r="G60" s="11"/>
      <c r="H60" s="11"/>
      <c r="I60" s="11"/>
      <c r="J60" s="11"/>
      <c r="K60" s="11"/>
      <c r="L60" s="11"/>
      <c r="M60" s="8"/>
      <c r="N60" s="2" t="s">
        <v>92</v>
      </c>
      <c r="O60" s="2" t="s">
        <v>51</v>
      </c>
      <c r="P60" s="2" t="s">
        <v>51</v>
      </c>
      <c r="Q60" s="2" t="s">
        <v>141</v>
      </c>
      <c r="R60" s="2" t="s">
        <v>63</v>
      </c>
      <c r="S60" s="2" t="s">
        <v>64</v>
      </c>
      <c r="T60" s="2" t="s">
        <v>64</v>
      </c>
      <c r="U60" s="3"/>
      <c r="V60" s="3"/>
      <c r="W60" s="3"/>
      <c r="X60" s="3"/>
      <c r="Y60" s="3"/>
      <c r="Z60" s="3"/>
      <c r="AA60" s="3"/>
      <c r="AB60" s="3"/>
      <c r="AC60" s="3"/>
      <c r="AD60" s="3"/>
      <c r="AE60" s="3"/>
      <c r="AF60" s="3"/>
      <c r="AG60" s="3"/>
      <c r="AH60" s="3"/>
      <c r="AI60" s="3"/>
      <c r="AJ60" s="3"/>
      <c r="AK60" s="3"/>
      <c r="AL60" s="3"/>
      <c r="AM60" s="3"/>
      <c r="AN60" s="3"/>
      <c r="AO60" s="3"/>
      <c r="AP60" s="3"/>
      <c r="AQ60" s="3"/>
      <c r="AR60" s="2" t="s">
        <v>51</v>
      </c>
      <c r="AS60" s="2" t="s">
        <v>51</v>
      </c>
      <c r="AT60" s="3"/>
      <c r="AU60" s="2" t="s">
        <v>150</v>
      </c>
      <c r="AV60" s="3">
        <v>37</v>
      </c>
    </row>
    <row r="61" spans="1:48" ht="30" customHeight="1" x14ac:dyDescent="0.3">
      <c r="A61" s="8" t="s">
        <v>97</v>
      </c>
      <c r="B61" s="8" t="s">
        <v>98</v>
      </c>
      <c r="C61" s="8" t="s">
        <v>71</v>
      </c>
      <c r="D61" s="9">
        <v>25</v>
      </c>
      <c r="E61" s="11"/>
      <c r="F61" s="11"/>
      <c r="G61" s="11"/>
      <c r="H61" s="11"/>
      <c r="I61" s="11"/>
      <c r="J61" s="11"/>
      <c r="K61" s="11"/>
      <c r="L61" s="11"/>
      <c r="M61" s="8"/>
      <c r="N61" s="2" t="s">
        <v>99</v>
      </c>
      <c r="O61" s="2" t="s">
        <v>51</v>
      </c>
      <c r="P61" s="2" t="s">
        <v>51</v>
      </c>
      <c r="Q61" s="2" t="s">
        <v>141</v>
      </c>
      <c r="R61" s="2" t="s">
        <v>64</v>
      </c>
      <c r="S61" s="2" t="s">
        <v>64</v>
      </c>
      <c r="T61" s="2" t="s">
        <v>63</v>
      </c>
      <c r="U61" s="3"/>
      <c r="V61" s="3"/>
      <c r="W61" s="3"/>
      <c r="X61" s="3"/>
      <c r="Y61" s="3"/>
      <c r="Z61" s="3"/>
      <c r="AA61" s="3"/>
      <c r="AB61" s="3"/>
      <c r="AC61" s="3"/>
      <c r="AD61" s="3"/>
      <c r="AE61" s="3"/>
      <c r="AF61" s="3"/>
      <c r="AG61" s="3"/>
      <c r="AH61" s="3"/>
      <c r="AI61" s="3"/>
      <c r="AJ61" s="3"/>
      <c r="AK61" s="3"/>
      <c r="AL61" s="3"/>
      <c r="AM61" s="3"/>
      <c r="AN61" s="3"/>
      <c r="AO61" s="3"/>
      <c r="AP61" s="3"/>
      <c r="AQ61" s="3"/>
      <c r="AR61" s="2" t="s">
        <v>51</v>
      </c>
      <c r="AS61" s="2" t="s">
        <v>51</v>
      </c>
      <c r="AT61" s="3"/>
      <c r="AU61" s="2" t="s">
        <v>151</v>
      </c>
      <c r="AV61" s="3">
        <v>34</v>
      </c>
    </row>
    <row r="62" spans="1:48" ht="30" customHeight="1" x14ac:dyDescent="0.3">
      <c r="A62" s="8" t="s">
        <v>101</v>
      </c>
      <c r="B62" s="8" t="s">
        <v>102</v>
      </c>
      <c r="C62" s="8" t="s">
        <v>71</v>
      </c>
      <c r="D62" s="9">
        <v>350</v>
      </c>
      <c r="E62" s="11"/>
      <c r="F62" s="11"/>
      <c r="G62" s="11"/>
      <c r="H62" s="11"/>
      <c r="I62" s="11"/>
      <c r="J62" s="11"/>
      <c r="K62" s="11"/>
      <c r="L62" s="11"/>
      <c r="M62" s="8"/>
      <c r="N62" s="2" t="s">
        <v>103</v>
      </c>
      <c r="O62" s="2" t="s">
        <v>51</v>
      </c>
      <c r="P62" s="2" t="s">
        <v>51</v>
      </c>
      <c r="Q62" s="2" t="s">
        <v>141</v>
      </c>
      <c r="R62" s="2" t="s">
        <v>63</v>
      </c>
      <c r="S62" s="2" t="s">
        <v>64</v>
      </c>
      <c r="T62" s="2" t="s">
        <v>64</v>
      </c>
      <c r="U62" s="3"/>
      <c r="V62" s="3"/>
      <c r="W62" s="3"/>
      <c r="X62" s="3"/>
      <c r="Y62" s="3"/>
      <c r="Z62" s="3"/>
      <c r="AA62" s="3"/>
      <c r="AB62" s="3"/>
      <c r="AC62" s="3"/>
      <c r="AD62" s="3"/>
      <c r="AE62" s="3"/>
      <c r="AF62" s="3"/>
      <c r="AG62" s="3"/>
      <c r="AH62" s="3"/>
      <c r="AI62" s="3"/>
      <c r="AJ62" s="3"/>
      <c r="AK62" s="3"/>
      <c r="AL62" s="3"/>
      <c r="AM62" s="3"/>
      <c r="AN62" s="3"/>
      <c r="AO62" s="3"/>
      <c r="AP62" s="3"/>
      <c r="AQ62" s="3"/>
      <c r="AR62" s="2" t="s">
        <v>51</v>
      </c>
      <c r="AS62" s="2" t="s">
        <v>51</v>
      </c>
      <c r="AT62" s="3"/>
      <c r="AU62" s="2" t="s">
        <v>152</v>
      </c>
      <c r="AV62" s="3">
        <v>35</v>
      </c>
    </row>
    <row r="63" spans="1:48" ht="30" customHeight="1" x14ac:dyDescent="0.3">
      <c r="A63" s="8" t="s">
        <v>101</v>
      </c>
      <c r="B63" s="8" t="s">
        <v>105</v>
      </c>
      <c r="C63" s="8" t="s">
        <v>71</v>
      </c>
      <c r="D63" s="9">
        <v>139</v>
      </c>
      <c r="E63" s="11"/>
      <c r="F63" s="11"/>
      <c r="G63" s="11"/>
      <c r="H63" s="11"/>
      <c r="I63" s="11"/>
      <c r="J63" s="11"/>
      <c r="K63" s="11"/>
      <c r="L63" s="11"/>
      <c r="M63" s="8"/>
      <c r="N63" s="2" t="s">
        <v>106</v>
      </c>
      <c r="O63" s="2" t="s">
        <v>51</v>
      </c>
      <c r="P63" s="2" t="s">
        <v>51</v>
      </c>
      <c r="Q63" s="2" t="s">
        <v>141</v>
      </c>
      <c r="R63" s="2" t="s">
        <v>63</v>
      </c>
      <c r="S63" s="2" t="s">
        <v>64</v>
      </c>
      <c r="T63" s="2" t="s">
        <v>64</v>
      </c>
      <c r="U63" s="3"/>
      <c r="V63" s="3"/>
      <c r="W63" s="3"/>
      <c r="X63" s="3"/>
      <c r="Y63" s="3"/>
      <c r="Z63" s="3"/>
      <c r="AA63" s="3"/>
      <c r="AB63" s="3"/>
      <c r="AC63" s="3"/>
      <c r="AD63" s="3"/>
      <c r="AE63" s="3"/>
      <c r="AF63" s="3"/>
      <c r="AG63" s="3"/>
      <c r="AH63" s="3"/>
      <c r="AI63" s="3"/>
      <c r="AJ63" s="3"/>
      <c r="AK63" s="3"/>
      <c r="AL63" s="3"/>
      <c r="AM63" s="3"/>
      <c r="AN63" s="3"/>
      <c r="AO63" s="3"/>
      <c r="AP63" s="3"/>
      <c r="AQ63" s="3"/>
      <c r="AR63" s="2" t="s">
        <v>51</v>
      </c>
      <c r="AS63" s="2" t="s">
        <v>51</v>
      </c>
      <c r="AT63" s="3"/>
      <c r="AU63" s="2" t="s">
        <v>153</v>
      </c>
      <c r="AV63" s="3">
        <v>93</v>
      </c>
    </row>
    <row r="64" spans="1:48" ht="30" customHeight="1" x14ac:dyDescent="0.3">
      <c r="A64" s="8" t="s">
        <v>108</v>
      </c>
      <c r="B64" s="8" t="s">
        <v>109</v>
      </c>
      <c r="C64" s="8" t="s">
        <v>71</v>
      </c>
      <c r="D64" s="9">
        <v>4</v>
      </c>
      <c r="E64" s="11"/>
      <c r="F64" s="11"/>
      <c r="G64" s="11"/>
      <c r="H64" s="11"/>
      <c r="I64" s="11"/>
      <c r="J64" s="11"/>
      <c r="K64" s="11"/>
      <c r="L64" s="11"/>
      <c r="M64" s="8"/>
      <c r="N64" s="2" t="s">
        <v>110</v>
      </c>
      <c r="O64" s="2" t="s">
        <v>51</v>
      </c>
      <c r="P64" s="2" t="s">
        <v>51</v>
      </c>
      <c r="Q64" s="2" t="s">
        <v>141</v>
      </c>
      <c r="R64" s="2" t="s">
        <v>63</v>
      </c>
      <c r="S64" s="2" t="s">
        <v>64</v>
      </c>
      <c r="T64" s="2" t="s">
        <v>64</v>
      </c>
      <c r="U64" s="3"/>
      <c r="V64" s="3"/>
      <c r="W64" s="3"/>
      <c r="X64" s="3"/>
      <c r="Y64" s="3"/>
      <c r="Z64" s="3"/>
      <c r="AA64" s="3"/>
      <c r="AB64" s="3"/>
      <c r="AC64" s="3"/>
      <c r="AD64" s="3"/>
      <c r="AE64" s="3"/>
      <c r="AF64" s="3"/>
      <c r="AG64" s="3"/>
      <c r="AH64" s="3"/>
      <c r="AI64" s="3"/>
      <c r="AJ64" s="3"/>
      <c r="AK64" s="3"/>
      <c r="AL64" s="3"/>
      <c r="AM64" s="3"/>
      <c r="AN64" s="3"/>
      <c r="AO64" s="3"/>
      <c r="AP64" s="3"/>
      <c r="AQ64" s="3"/>
      <c r="AR64" s="2" t="s">
        <v>51</v>
      </c>
      <c r="AS64" s="2" t="s">
        <v>51</v>
      </c>
      <c r="AT64" s="3"/>
      <c r="AU64" s="2" t="s">
        <v>154</v>
      </c>
      <c r="AV64" s="3">
        <v>32</v>
      </c>
    </row>
    <row r="65" spans="1:48" ht="30" customHeight="1" x14ac:dyDescent="0.3">
      <c r="A65" s="8" t="s">
        <v>112</v>
      </c>
      <c r="B65" s="8" t="s">
        <v>51</v>
      </c>
      <c r="C65" s="8" t="s">
        <v>71</v>
      </c>
      <c r="D65" s="9">
        <v>4</v>
      </c>
      <c r="E65" s="11"/>
      <c r="F65" s="11"/>
      <c r="G65" s="11"/>
      <c r="H65" s="11"/>
      <c r="I65" s="11"/>
      <c r="J65" s="11"/>
      <c r="K65" s="11"/>
      <c r="L65" s="11"/>
      <c r="M65" s="8"/>
      <c r="N65" s="2" t="s">
        <v>113</v>
      </c>
      <c r="O65" s="2" t="s">
        <v>51</v>
      </c>
      <c r="P65" s="2" t="s">
        <v>51</v>
      </c>
      <c r="Q65" s="2" t="s">
        <v>141</v>
      </c>
      <c r="R65" s="2" t="s">
        <v>63</v>
      </c>
      <c r="S65" s="2" t="s">
        <v>64</v>
      </c>
      <c r="T65" s="2" t="s">
        <v>64</v>
      </c>
      <c r="U65" s="3"/>
      <c r="V65" s="3"/>
      <c r="W65" s="3"/>
      <c r="X65" s="3"/>
      <c r="Y65" s="3"/>
      <c r="Z65" s="3"/>
      <c r="AA65" s="3"/>
      <c r="AB65" s="3"/>
      <c r="AC65" s="3"/>
      <c r="AD65" s="3"/>
      <c r="AE65" s="3"/>
      <c r="AF65" s="3"/>
      <c r="AG65" s="3"/>
      <c r="AH65" s="3"/>
      <c r="AI65" s="3"/>
      <c r="AJ65" s="3"/>
      <c r="AK65" s="3"/>
      <c r="AL65" s="3"/>
      <c r="AM65" s="3"/>
      <c r="AN65" s="3"/>
      <c r="AO65" s="3"/>
      <c r="AP65" s="3"/>
      <c r="AQ65" s="3"/>
      <c r="AR65" s="2" t="s">
        <v>51</v>
      </c>
      <c r="AS65" s="2" t="s">
        <v>51</v>
      </c>
      <c r="AT65" s="3"/>
      <c r="AU65" s="2" t="s">
        <v>155</v>
      </c>
      <c r="AV65" s="3">
        <v>96</v>
      </c>
    </row>
    <row r="66" spans="1:48" ht="30" customHeight="1" x14ac:dyDescent="0.3">
      <c r="A66" s="8" t="s">
        <v>115</v>
      </c>
      <c r="B66" s="8" t="s">
        <v>116</v>
      </c>
      <c r="C66" s="8" t="s">
        <v>117</v>
      </c>
      <c r="D66" s="9">
        <v>3</v>
      </c>
      <c r="E66" s="11"/>
      <c r="F66" s="11"/>
      <c r="G66" s="11"/>
      <c r="H66" s="11"/>
      <c r="I66" s="11"/>
      <c r="J66" s="11"/>
      <c r="K66" s="11"/>
      <c r="L66" s="11"/>
      <c r="M66" s="8"/>
      <c r="N66" s="2" t="s">
        <v>118</v>
      </c>
      <c r="O66" s="2" t="s">
        <v>51</v>
      </c>
      <c r="P66" s="2" t="s">
        <v>51</v>
      </c>
      <c r="Q66" s="2" t="s">
        <v>141</v>
      </c>
      <c r="R66" s="2" t="s">
        <v>64</v>
      </c>
      <c r="S66" s="2" t="s">
        <v>64</v>
      </c>
      <c r="T66" s="2" t="s">
        <v>63</v>
      </c>
      <c r="U66" s="3"/>
      <c r="V66" s="3"/>
      <c r="W66" s="3"/>
      <c r="X66" s="3"/>
      <c r="Y66" s="3"/>
      <c r="Z66" s="3"/>
      <c r="AA66" s="3"/>
      <c r="AB66" s="3"/>
      <c r="AC66" s="3"/>
      <c r="AD66" s="3"/>
      <c r="AE66" s="3"/>
      <c r="AF66" s="3"/>
      <c r="AG66" s="3"/>
      <c r="AH66" s="3"/>
      <c r="AI66" s="3"/>
      <c r="AJ66" s="3"/>
      <c r="AK66" s="3"/>
      <c r="AL66" s="3"/>
      <c r="AM66" s="3"/>
      <c r="AN66" s="3"/>
      <c r="AO66" s="3"/>
      <c r="AP66" s="3"/>
      <c r="AQ66" s="3"/>
      <c r="AR66" s="2" t="s">
        <v>51</v>
      </c>
      <c r="AS66" s="2" t="s">
        <v>51</v>
      </c>
      <c r="AT66" s="3"/>
      <c r="AU66" s="2" t="s">
        <v>156</v>
      </c>
      <c r="AV66" s="3">
        <v>77</v>
      </c>
    </row>
    <row r="67" spans="1:48" ht="30" customHeight="1" x14ac:dyDescent="0.3">
      <c r="A67" s="9"/>
      <c r="B67" s="9"/>
      <c r="C67" s="9"/>
      <c r="D67" s="9"/>
      <c r="E67" s="9"/>
      <c r="F67" s="9"/>
      <c r="G67" s="9"/>
      <c r="H67" s="9"/>
      <c r="I67" s="9"/>
      <c r="J67" s="9"/>
      <c r="K67" s="9"/>
      <c r="L67" s="9"/>
      <c r="M67" s="9"/>
    </row>
    <row r="68" spans="1:48" ht="30" customHeight="1" x14ac:dyDescent="0.3">
      <c r="A68" s="9"/>
      <c r="B68" s="9"/>
      <c r="C68" s="9"/>
      <c r="D68" s="9"/>
      <c r="E68" s="9"/>
      <c r="F68" s="9"/>
      <c r="G68" s="9"/>
      <c r="H68" s="9"/>
      <c r="I68" s="9"/>
      <c r="J68" s="9"/>
      <c r="K68" s="9"/>
      <c r="L68" s="9"/>
      <c r="M68" s="9"/>
    </row>
    <row r="69" spans="1:48" ht="30" customHeight="1" x14ac:dyDescent="0.3">
      <c r="A69" s="9"/>
      <c r="B69" s="9"/>
      <c r="C69" s="9"/>
      <c r="D69" s="9"/>
      <c r="E69" s="9"/>
      <c r="F69" s="9"/>
      <c r="G69" s="9"/>
      <c r="H69" s="9"/>
      <c r="I69" s="9"/>
      <c r="J69" s="9"/>
      <c r="K69" s="9"/>
      <c r="L69" s="9"/>
      <c r="M69" s="9"/>
    </row>
    <row r="70" spans="1:48" ht="30" customHeight="1" x14ac:dyDescent="0.3">
      <c r="A70" s="9"/>
      <c r="B70" s="9"/>
      <c r="C70" s="9"/>
      <c r="D70" s="9"/>
      <c r="E70" s="9"/>
      <c r="F70" s="9"/>
      <c r="G70" s="9"/>
      <c r="H70" s="9"/>
      <c r="I70" s="9"/>
      <c r="J70" s="9"/>
      <c r="K70" s="9"/>
      <c r="L70" s="9"/>
      <c r="M70" s="9"/>
    </row>
    <row r="71" spans="1:48" ht="30" customHeight="1" x14ac:dyDescent="0.3">
      <c r="A71" s="9"/>
      <c r="B71" s="9"/>
      <c r="C71" s="9"/>
      <c r="D71" s="9"/>
      <c r="E71" s="9"/>
      <c r="F71" s="9"/>
      <c r="G71" s="9"/>
      <c r="H71" s="9"/>
      <c r="I71" s="9"/>
      <c r="J71" s="9"/>
      <c r="K71" s="9"/>
      <c r="L71" s="9"/>
      <c r="M71" s="9"/>
    </row>
    <row r="72" spans="1:48" ht="30" customHeight="1" x14ac:dyDescent="0.3">
      <c r="A72" s="9"/>
      <c r="B72" s="9"/>
      <c r="C72" s="9"/>
      <c r="D72" s="9"/>
      <c r="E72" s="9"/>
      <c r="F72" s="9"/>
      <c r="G72" s="9"/>
      <c r="H72" s="9"/>
      <c r="I72" s="9"/>
      <c r="J72" s="9"/>
      <c r="K72" s="9"/>
      <c r="L72" s="9"/>
      <c r="M72" s="9"/>
    </row>
    <row r="73" spans="1:48" ht="30" customHeight="1" x14ac:dyDescent="0.3">
      <c r="A73" s="9"/>
      <c r="B73" s="9"/>
      <c r="C73" s="9"/>
      <c r="D73" s="9"/>
      <c r="E73" s="9"/>
      <c r="F73" s="9"/>
      <c r="G73" s="9"/>
      <c r="H73" s="9"/>
      <c r="I73" s="9"/>
      <c r="J73" s="9"/>
      <c r="K73" s="9"/>
      <c r="L73" s="9"/>
      <c r="M73" s="9"/>
    </row>
    <row r="74" spans="1:48" ht="30" customHeight="1" x14ac:dyDescent="0.3">
      <c r="A74" s="9"/>
      <c r="B74" s="9"/>
      <c r="C74" s="9"/>
      <c r="D74" s="9"/>
      <c r="E74" s="9"/>
      <c r="F74" s="9"/>
      <c r="G74" s="9"/>
      <c r="H74" s="9"/>
      <c r="I74" s="9"/>
      <c r="J74" s="9"/>
      <c r="K74" s="9"/>
      <c r="L74" s="9"/>
      <c r="M74" s="9"/>
    </row>
    <row r="75" spans="1:48" ht="30" customHeight="1" x14ac:dyDescent="0.3">
      <c r="A75" s="8" t="s">
        <v>120</v>
      </c>
      <c r="B75" s="9"/>
      <c r="C75" s="9"/>
      <c r="D75" s="9"/>
      <c r="E75" s="9"/>
      <c r="F75" s="11"/>
      <c r="G75" s="9"/>
      <c r="H75" s="11"/>
      <c r="I75" s="9"/>
      <c r="J75" s="11"/>
      <c r="K75" s="9"/>
      <c r="L75" s="11"/>
      <c r="M75" s="9"/>
      <c r="N75" t="s">
        <v>121</v>
      </c>
    </row>
    <row r="76" spans="1:48" ht="30" customHeight="1" x14ac:dyDescent="0.3">
      <c r="A76" s="8" t="s">
        <v>157</v>
      </c>
      <c r="B76" s="8" t="s">
        <v>142</v>
      </c>
      <c r="C76" s="9"/>
      <c r="D76" s="9"/>
      <c r="E76" s="9"/>
      <c r="F76" s="9"/>
      <c r="G76" s="9"/>
      <c r="H76" s="9"/>
      <c r="I76" s="9"/>
      <c r="J76" s="9"/>
      <c r="K76" s="9"/>
      <c r="L76" s="9"/>
      <c r="M76" s="9"/>
      <c r="N76" s="3"/>
      <c r="O76" s="3"/>
      <c r="P76" s="3"/>
      <c r="Q76" s="2" t="s">
        <v>158</v>
      </c>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row>
    <row r="77" spans="1:48" ht="30" customHeight="1" x14ac:dyDescent="0.3">
      <c r="A77" s="8" t="s">
        <v>126</v>
      </c>
      <c r="B77" s="8" t="s">
        <v>127</v>
      </c>
      <c r="C77" s="8" t="s">
        <v>117</v>
      </c>
      <c r="D77" s="9">
        <v>0.2</v>
      </c>
      <c r="E77" s="11"/>
      <c r="F77" s="11"/>
      <c r="G77" s="11"/>
      <c r="H77" s="11"/>
      <c r="I77" s="11"/>
      <c r="J77" s="11"/>
      <c r="K77" s="11"/>
      <c r="L77" s="11"/>
      <c r="M77" s="8"/>
      <c r="N77" s="2" t="s">
        <v>128</v>
      </c>
      <c r="O77" s="2" t="s">
        <v>51</v>
      </c>
      <c r="P77" s="2" t="s">
        <v>51</v>
      </c>
      <c r="Q77" s="2" t="s">
        <v>158</v>
      </c>
      <c r="R77" s="2" t="s">
        <v>64</v>
      </c>
      <c r="S77" s="2" t="s">
        <v>64</v>
      </c>
      <c r="T77" s="2" t="s">
        <v>63</v>
      </c>
      <c r="U77" s="3"/>
      <c r="V77" s="3"/>
      <c r="W77" s="3"/>
      <c r="X77" s="3"/>
      <c r="Y77" s="3"/>
      <c r="Z77" s="3"/>
      <c r="AA77" s="3"/>
      <c r="AB77" s="3"/>
      <c r="AC77" s="3"/>
      <c r="AD77" s="3"/>
      <c r="AE77" s="3"/>
      <c r="AF77" s="3"/>
      <c r="AG77" s="3"/>
      <c r="AH77" s="3"/>
      <c r="AI77" s="3"/>
      <c r="AJ77" s="3"/>
      <c r="AK77" s="3"/>
      <c r="AL77" s="3"/>
      <c r="AM77" s="3"/>
      <c r="AN77" s="3"/>
      <c r="AO77" s="3"/>
      <c r="AP77" s="3"/>
      <c r="AQ77" s="3"/>
      <c r="AR77" s="2" t="s">
        <v>51</v>
      </c>
      <c r="AS77" s="2" t="s">
        <v>51</v>
      </c>
      <c r="AT77" s="3"/>
      <c r="AU77" s="2" t="s">
        <v>159</v>
      </c>
      <c r="AV77" s="3">
        <v>88</v>
      </c>
    </row>
    <row r="78" spans="1:48" ht="30" customHeight="1" x14ac:dyDescent="0.3">
      <c r="A78" s="8" t="s">
        <v>126</v>
      </c>
      <c r="B78" s="8" t="s">
        <v>130</v>
      </c>
      <c r="C78" s="8" t="s">
        <v>117</v>
      </c>
      <c r="D78" s="9">
        <v>0.2</v>
      </c>
      <c r="E78" s="11"/>
      <c r="F78" s="11"/>
      <c r="G78" s="11"/>
      <c r="H78" s="11"/>
      <c r="I78" s="11"/>
      <c r="J78" s="11"/>
      <c r="K78" s="11"/>
      <c r="L78" s="11"/>
      <c r="M78" s="8"/>
      <c r="N78" s="2" t="s">
        <v>131</v>
      </c>
      <c r="O78" s="2" t="s">
        <v>51</v>
      </c>
      <c r="P78" s="2" t="s">
        <v>51</v>
      </c>
      <c r="Q78" s="2" t="s">
        <v>158</v>
      </c>
      <c r="R78" s="2" t="s">
        <v>64</v>
      </c>
      <c r="S78" s="2" t="s">
        <v>64</v>
      </c>
      <c r="T78" s="2" t="s">
        <v>63</v>
      </c>
      <c r="U78" s="3"/>
      <c r="V78" s="3"/>
      <c r="W78" s="3"/>
      <c r="X78" s="3"/>
      <c r="Y78" s="3"/>
      <c r="Z78" s="3"/>
      <c r="AA78" s="3"/>
      <c r="AB78" s="3"/>
      <c r="AC78" s="3"/>
      <c r="AD78" s="3"/>
      <c r="AE78" s="3"/>
      <c r="AF78" s="3"/>
      <c r="AG78" s="3"/>
      <c r="AH78" s="3"/>
      <c r="AI78" s="3"/>
      <c r="AJ78" s="3"/>
      <c r="AK78" s="3"/>
      <c r="AL78" s="3"/>
      <c r="AM78" s="3"/>
      <c r="AN78" s="3"/>
      <c r="AO78" s="3"/>
      <c r="AP78" s="3"/>
      <c r="AQ78" s="3"/>
      <c r="AR78" s="2" t="s">
        <v>51</v>
      </c>
      <c r="AS78" s="2" t="s">
        <v>51</v>
      </c>
      <c r="AT78" s="3"/>
      <c r="AU78" s="2" t="s">
        <v>160</v>
      </c>
      <c r="AV78" s="3">
        <v>89</v>
      </c>
    </row>
    <row r="79" spans="1:48" ht="30" customHeight="1" x14ac:dyDescent="0.3">
      <c r="A79" s="8" t="s">
        <v>133</v>
      </c>
      <c r="B79" s="8" t="s">
        <v>127</v>
      </c>
      <c r="C79" s="8" t="s">
        <v>117</v>
      </c>
      <c r="D79" s="9">
        <v>2.8</v>
      </c>
      <c r="E79" s="11"/>
      <c r="F79" s="11"/>
      <c r="G79" s="11"/>
      <c r="H79" s="11"/>
      <c r="I79" s="11"/>
      <c r="J79" s="11"/>
      <c r="K79" s="11"/>
      <c r="L79" s="11"/>
      <c r="M79" s="8"/>
      <c r="N79" s="2" t="s">
        <v>134</v>
      </c>
      <c r="O79" s="2" t="s">
        <v>51</v>
      </c>
      <c r="P79" s="2" t="s">
        <v>51</v>
      </c>
      <c r="Q79" s="2" t="s">
        <v>158</v>
      </c>
      <c r="R79" s="2" t="s">
        <v>64</v>
      </c>
      <c r="S79" s="2" t="s">
        <v>64</v>
      </c>
      <c r="T79" s="2" t="s">
        <v>63</v>
      </c>
      <c r="U79" s="3"/>
      <c r="V79" s="3"/>
      <c r="W79" s="3"/>
      <c r="X79" s="3"/>
      <c r="Y79" s="3"/>
      <c r="Z79" s="3"/>
      <c r="AA79" s="3"/>
      <c r="AB79" s="3"/>
      <c r="AC79" s="3"/>
      <c r="AD79" s="3"/>
      <c r="AE79" s="3"/>
      <c r="AF79" s="3"/>
      <c r="AG79" s="3"/>
      <c r="AH79" s="3"/>
      <c r="AI79" s="3"/>
      <c r="AJ79" s="3"/>
      <c r="AK79" s="3"/>
      <c r="AL79" s="3"/>
      <c r="AM79" s="3"/>
      <c r="AN79" s="3"/>
      <c r="AO79" s="3"/>
      <c r="AP79" s="3"/>
      <c r="AQ79" s="3"/>
      <c r="AR79" s="2" t="s">
        <v>51</v>
      </c>
      <c r="AS79" s="2" t="s">
        <v>51</v>
      </c>
      <c r="AT79" s="3"/>
      <c r="AU79" s="2" t="s">
        <v>161</v>
      </c>
      <c r="AV79" s="3">
        <v>80</v>
      </c>
    </row>
    <row r="80" spans="1:48" ht="30" customHeight="1" x14ac:dyDescent="0.3">
      <c r="A80" s="8" t="s">
        <v>133</v>
      </c>
      <c r="B80" s="8" t="s">
        <v>130</v>
      </c>
      <c r="C80" s="8" t="s">
        <v>117</v>
      </c>
      <c r="D80" s="9">
        <v>2.8</v>
      </c>
      <c r="E80" s="11"/>
      <c r="F80" s="11"/>
      <c r="G80" s="11"/>
      <c r="H80" s="11"/>
      <c r="I80" s="11"/>
      <c r="J80" s="11"/>
      <c r="K80" s="11"/>
      <c r="L80" s="11"/>
      <c r="M80" s="8"/>
      <c r="N80" s="2" t="s">
        <v>136</v>
      </c>
      <c r="O80" s="2" t="s">
        <v>51</v>
      </c>
      <c r="P80" s="2" t="s">
        <v>51</v>
      </c>
      <c r="Q80" s="2" t="s">
        <v>158</v>
      </c>
      <c r="R80" s="2" t="s">
        <v>64</v>
      </c>
      <c r="S80" s="2" t="s">
        <v>64</v>
      </c>
      <c r="T80" s="2" t="s">
        <v>63</v>
      </c>
      <c r="U80" s="3"/>
      <c r="V80" s="3"/>
      <c r="W80" s="3"/>
      <c r="X80" s="3"/>
      <c r="Y80" s="3"/>
      <c r="Z80" s="3"/>
      <c r="AA80" s="3"/>
      <c r="AB80" s="3"/>
      <c r="AC80" s="3"/>
      <c r="AD80" s="3"/>
      <c r="AE80" s="3"/>
      <c r="AF80" s="3"/>
      <c r="AG80" s="3"/>
      <c r="AH80" s="3"/>
      <c r="AI80" s="3"/>
      <c r="AJ80" s="3"/>
      <c r="AK80" s="3"/>
      <c r="AL80" s="3"/>
      <c r="AM80" s="3"/>
      <c r="AN80" s="3"/>
      <c r="AO80" s="3"/>
      <c r="AP80" s="3"/>
      <c r="AQ80" s="3"/>
      <c r="AR80" s="2" t="s">
        <v>51</v>
      </c>
      <c r="AS80" s="2" t="s">
        <v>51</v>
      </c>
      <c r="AT80" s="3"/>
      <c r="AU80" s="2" t="s">
        <v>162</v>
      </c>
      <c r="AV80" s="3">
        <v>81</v>
      </c>
    </row>
    <row r="81" spans="1:13" ht="30" customHeight="1" x14ac:dyDescent="0.3">
      <c r="A81" s="9"/>
      <c r="B81" s="9"/>
      <c r="C81" s="9"/>
      <c r="D81" s="9"/>
      <c r="E81" s="9"/>
      <c r="F81" s="9"/>
      <c r="G81" s="9"/>
      <c r="H81" s="9"/>
      <c r="I81" s="9"/>
      <c r="J81" s="9"/>
      <c r="K81" s="9"/>
      <c r="L81" s="9"/>
      <c r="M81" s="9"/>
    </row>
    <row r="82" spans="1:13" ht="30" customHeight="1" x14ac:dyDescent="0.3">
      <c r="A82" s="9"/>
      <c r="B82" s="9"/>
      <c r="C82" s="9"/>
      <c r="D82" s="9"/>
      <c r="E82" s="9"/>
      <c r="F82" s="9"/>
      <c r="G82" s="9"/>
      <c r="H82" s="9"/>
      <c r="I82" s="9"/>
      <c r="J82" s="9"/>
      <c r="K82" s="9"/>
      <c r="L82" s="9"/>
      <c r="M82" s="9"/>
    </row>
    <row r="83" spans="1:13" ht="30" customHeight="1" x14ac:dyDescent="0.3">
      <c r="A83" s="9"/>
      <c r="B83" s="9"/>
      <c r="C83" s="9"/>
      <c r="D83" s="9"/>
      <c r="E83" s="9"/>
      <c r="F83" s="9"/>
      <c r="G83" s="9"/>
      <c r="H83" s="9"/>
      <c r="I83" s="9"/>
      <c r="J83" s="9"/>
      <c r="K83" s="9"/>
      <c r="L83" s="9"/>
      <c r="M83" s="9"/>
    </row>
    <row r="84" spans="1:13" ht="30" customHeight="1" x14ac:dyDescent="0.3">
      <c r="A84" s="9"/>
      <c r="B84" s="9"/>
      <c r="C84" s="9"/>
      <c r="D84" s="9"/>
      <c r="E84" s="9"/>
      <c r="F84" s="9"/>
      <c r="G84" s="9"/>
      <c r="H84" s="9"/>
      <c r="I84" s="9"/>
      <c r="J84" s="9"/>
      <c r="K84" s="9"/>
      <c r="L84" s="9"/>
      <c r="M84" s="9"/>
    </row>
    <row r="85" spans="1:13" ht="30" customHeight="1" x14ac:dyDescent="0.3">
      <c r="A85" s="9"/>
      <c r="B85" s="9"/>
      <c r="C85" s="9"/>
      <c r="D85" s="9"/>
      <c r="E85" s="9"/>
      <c r="F85" s="9"/>
      <c r="G85" s="9"/>
      <c r="H85" s="9"/>
      <c r="I85" s="9"/>
      <c r="J85" s="9"/>
      <c r="K85" s="9"/>
      <c r="L85" s="9"/>
      <c r="M85" s="9"/>
    </row>
    <row r="86" spans="1:13" ht="30" customHeight="1" x14ac:dyDescent="0.3">
      <c r="A86" s="9"/>
      <c r="B86" s="9"/>
      <c r="C86" s="9"/>
      <c r="D86" s="9"/>
      <c r="E86" s="9"/>
      <c r="F86" s="9"/>
      <c r="G86" s="9"/>
      <c r="H86" s="9"/>
      <c r="I86" s="9"/>
      <c r="J86" s="9"/>
      <c r="K86" s="9"/>
      <c r="L86" s="9"/>
      <c r="M86" s="9"/>
    </row>
    <row r="87" spans="1:13" ht="30" customHeight="1" x14ac:dyDescent="0.3">
      <c r="A87" s="9"/>
      <c r="B87" s="9"/>
      <c r="C87" s="9"/>
      <c r="D87" s="9"/>
      <c r="E87" s="9"/>
      <c r="F87" s="9"/>
      <c r="G87" s="9"/>
      <c r="H87" s="9"/>
      <c r="I87" s="9"/>
      <c r="J87" s="9"/>
      <c r="K87" s="9"/>
      <c r="L87" s="9"/>
      <c r="M87" s="9"/>
    </row>
    <row r="88" spans="1:13" ht="30" customHeight="1" x14ac:dyDescent="0.3">
      <c r="A88" s="9"/>
      <c r="B88" s="9"/>
      <c r="C88" s="9"/>
      <c r="D88" s="9"/>
      <c r="E88" s="9"/>
      <c r="F88" s="9"/>
      <c r="G88" s="9"/>
      <c r="H88" s="9"/>
      <c r="I88" s="9"/>
      <c r="J88" s="9"/>
      <c r="K88" s="9"/>
      <c r="L88" s="9"/>
      <c r="M88" s="9"/>
    </row>
    <row r="89" spans="1:13" ht="30" customHeight="1" x14ac:dyDescent="0.3">
      <c r="A89" s="9"/>
      <c r="B89" s="9"/>
      <c r="C89" s="9"/>
      <c r="D89" s="9"/>
      <c r="E89" s="9"/>
      <c r="F89" s="9"/>
      <c r="G89" s="9"/>
      <c r="H89" s="9"/>
      <c r="I89" s="9"/>
      <c r="J89" s="9"/>
      <c r="K89" s="9"/>
      <c r="L89" s="9"/>
      <c r="M89" s="9"/>
    </row>
    <row r="90" spans="1:13" ht="30" customHeight="1" x14ac:dyDescent="0.3">
      <c r="A90" s="9"/>
      <c r="B90" s="9"/>
      <c r="C90" s="9"/>
      <c r="D90" s="9"/>
      <c r="E90" s="9"/>
      <c r="F90" s="9"/>
      <c r="G90" s="9"/>
      <c r="H90" s="9"/>
      <c r="I90" s="9"/>
      <c r="J90" s="9"/>
      <c r="K90" s="9"/>
      <c r="L90" s="9"/>
      <c r="M90" s="9"/>
    </row>
    <row r="91" spans="1:13" ht="30" customHeight="1" x14ac:dyDescent="0.3">
      <c r="A91" s="9"/>
      <c r="B91" s="9"/>
      <c r="C91" s="9"/>
      <c r="D91" s="9"/>
      <c r="E91" s="9"/>
      <c r="F91" s="9"/>
      <c r="G91" s="9"/>
      <c r="H91" s="9"/>
      <c r="I91" s="9"/>
      <c r="J91" s="9"/>
      <c r="K91" s="9"/>
      <c r="L91" s="9"/>
      <c r="M91" s="9"/>
    </row>
    <row r="92" spans="1:13" ht="30" customHeight="1" x14ac:dyDescent="0.3">
      <c r="A92" s="9"/>
      <c r="B92" s="9"/>
      <c r="C92" s="9"/>
      <c r="D92" s="9"/>
      <c r="E92" s="9"/>
      <c r="F92" s="9"/>
      <c r="G92" s="9"/>
      <c r="H92" s="9"/>
      <c r="I92" s="9"/>
      <c r="J92" s="9"/>
      <c r="K92" s="9"/>
      <c r="L92" s="9"/>
      <c r="M92" s="9"/>
    </row>
    <row r="93" spans="1:13" ht="30" customHeight="1" x14ac:dyDescent="0.3">
      <c r="A93" s="9"/>
      <c r="B93" s="9"/>
      <c r="C93" s="9"/>
      <c r="D93" s="9"/>
      <c r="E93" s="9"/>
      <c r="F93" s="9"/>
      <c r="G93" s="9"/>
      <c r="H93" s="9"/>
      <c r="I93" s="9"/>
      <c r="J93" s="9"/>
      <c r="K93" s="9"/>
      <c r="L93" s="9"/>
      <c r="M93" s="9"/>
    </row>
    <row r="94" spans="1:13" ht="30" customHeight="1" x14ac:dyDescent="0.3">
      <c r="A94" s="9"/>
      <c r="B94" s="9"/>
      <c r="C94" s="9"/>
      <c r="D94" s="9"/>
      <c r="E94" s="9"/>
      <c r="F94" s="9"/>
      <c r="G94" s="9"/>
      <c r="H94" s="9"/>
      <c r="I94" s="9"/>
      <c r="J94" s="9"/>
      <c r="K94" s="9"/>
      <c r="L94" s="9"/>
      <c r="M94" s="9"/>
    </row>
    <row r="95" spans="1:13" ht="30" customHeight="1" x14ac:dyDescent="0.3">
      <c r="A95" s="9"/>
      <c r="B95" s="9"/>
      <c r="C95" s="9"/>
      <c r="D95" s="9"/>
      <c r="E95" s="9"/>
      <c r="F95" s="9"/>
      <c r="G95" s="9"/>
      <c r="H95" s="9"/>
      <c r="I95" s="9"/>
      <c r="J95" s="9"/>
      <c r="K95" s="9"/>
      <c r="L95" s="9"/>
      <c r="M95" s="9"/>
    </row>
    <row r="96" spans="1:13" ht="30" customHeight="1" x14ac:dyDescent="0.3">
      <c r="A96" s="9"/>
      <c r="B96" s="9"/>
      <c r="C96" s="9"/>
      <c r="D96" s="9"/>
      <c r="E96" s="9"/>
      <c r="F96" s="9"/>
      <c r="G96" s="9"/>
      <c r="H96" s="9"/>
      <c r="I96" s="9"/>
      <c r="J96" s="9"/>
      <c r="K96" s="9"/>
      <c r="L96" s="9"/>
      <c r="M96" s="9"/>
    </row>
    <row r="97" spans="1:48" ht="30" customHeight="1" x14ac:dyDescent="0.3">
      <c r="A97" s="9"/>
      <c r="B97" s="9"/>
      <c r="C97" s="9"/>
      <c r="D97" s="9"/>
      <c r="E97" s="9"/>
      <c r="F97" s="9"/>
      <c r="G97" s="9"/>
      <c r="H97" s="9"/>
      <c r="I97" s="9"/>
      <c r="J97" s="9"/>
      <c r="K97" s="9"/>
      <c r="L97" s="9"/>
      <c r="M97" s="9"/>
    </row>
    <row r="98" spans="1:48" ht="30" customHeight="1" x14ac:dyDescent="0.3">
      <c r="A98" s="9"/>
      <c r="B98" s="9"/>
      <c r="C98" s="9"/>
      <c r="D98" s="9"/>
      <c r="E98" s="9"/>
      <c r="F98" s="9"/>
      <c r="G98" s="9"/>
      <c r="H98" s="9"/>
      <c r="I98" s="9"/>
      <c r="J98" s="9"/>
      <c r="K98" s="9"/>
      <c r="L98" s="9"/>
      <c r="M98" s="9"/>
    </row>
    <row r="99" spans="1:48" ht="30" customHeight="1" x14ac:dyDescent="0.3">
      <c r="A99" s="8" t="s">
        <v>120</v>
      </c>
      <c r="B99" s="9"/>
      <c r="C99" s="9"/>
      <c r="D99" s="9"/>
      <c r="E99" s="9"/>
      <c r="F99" s="11"/>
      <c r="G99" s="9"/>
      <c r="H99" s="11"/>
      <c r="I99" s="9"/>
      <c r="J99" s="11"/>
      <c r="K99" s="9"/>
      <c r="L99" s="11"/>
      <c r="M99" s="9"/>
      <c r="N99" t="s">
        <v>121</v>
      </c>
    </row>
    <row r="100" spans="1:48" ht="30" customHeight="1" x14ac:dyDescent="0.3">
      <c r="A100" s="8" t="s">
        <v>165</v>
      </c>
      <c r="B100" s="8" t="s">
        <v>167</v>
      </c>
      <c r="C100" s="9"/>
      <c r="D100" s="9"/>
      <c r="E100" s="9"/>
      <c r="F100" s="9"/>
      <c r="G100" s="9"/>
      <c r="H100" s="9"/>
      <c r="I100" s="9"/>
      <c r="J100" s="9"/>
      <c r="K100" s="9"/>
      <c r="L100" s="9"/>
      <c r="M100" s="9"/>
      <c r="N100" s="3"/>
      <c r="O100" s="3"/>
      <c r="P100" s="3"/>
      <c r="Q100" s="2" t="s">
        <v>166</v>
      </c>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row>
    <row r="101" spans="1:48" ht="30" customHeight="1" x14ac:dyDescent="0.3">
      <c r="A101" s="8" t="s">
        <v>59</v>
      </c>
      <c r="B101" s="8" t="s">
        <v>60</v>
      </c>
      <c r="C101" s="8" t="s">
        <v>61</v>
      </c>
      <c r="D101" s="9">
        <v>55</v>
      </c>
      <c r="E101" s="11"/>
      <c r="F101" s="11"/>
      <c r="G101" s="11"/>
      <c r="H101" s="11"/>
      <c r="I101" s="11"/>
      <c r="J101" s="11"/>
      <c r="K101" s="11"/>
      <c r="L101" s="11"/>
      <c r="M101" s="8"/>
      <c r="N101" s="2" t="s">
        <v>62</v>
      </c>
      <c r="O101" s="2" t="s">
        <v>51</v>
      </c>
      <c r="P101" s="2" t="s">
        <v>51</v>
      </c>
      <c r="Q101" s="2" t="s">
        <v>166</v>
      </c>
      <c r="R101" s="2" t="s">
        <v>63</v>
      </c>
      <c r="S101" s="2" t="s">
        <v>64</v>
      </c>
      <c r="T101" s="2" t="s">
        <v>64</v>
      </c>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2" t="s">
        <v>51</v>
      </c>
      <c r="AS101" s="2" t="s">
        <v>51</v>
      </c>
      <c r="AT101" s="3"/>
      <c r="AU101" s="2" t="s">
        <v>168</v>
      </c>
      <c r="AV101" s="3">
        <v>68</v>
      </c>
    </row>
    <row r="102" spans="1:48" ht="30" customHeight="1" x14ac:dyDescent="0.3">
      <c r="A102" s="8" t="s">
        <v>66</v>
      </c>
      <c r="B102" s="8" t="s">
        <v>67</v>
      </c>
      <c r="C102" s="8" t="s">
        <v>61</v>
      </c>
      <c r="D102" s="9">
        <v>133</v>
      </c>
      <c r="E102" s="11"/>
      <c r="F102" s="11"/>
      <c r="G102" s="11"/>
      <c r="H102" s="11"/>
      <c r="I102" s="11"/>
      <c r="J102" s="11"/>
      <c r="K102" s="11"/>
      <c r="L102" s="11"/>
      <c r="M102" s="8"/>
      <c r="N102" s="2" t="s">
        <v>68</v>
      </c>
      <c r="O102" s="2" t="s">
        <v>51</v>
      </c>
      <c r="P102" s="2" t="s">
        <v>51</v>
      </c>
      <c r="Q102" s="2" t="s">
        <v>166</v>
      </c>
      <c r="R102" s="2" t="s">
        <v>63</v>
      </c>
      <c r="S102" s="2" t="s">
        <v>64</v>
      </c>
      <c r="T102" s="2" t="s">
        <v>64</v>
      </c>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2" t="s">
        <v>51</v>
      </c>
      <c r="AS102" s="2" t="s">
        <v>51</v>
      </c>
      <c r="AT102" s="3"/>
      <c r="AU102" s="2" t="s">
        <v>169</v>
      </c>
      <c r="AV102" s="3">
        <v>42</v>
      </c>
    </row>
    <row r="103" spans="1:48" ht="30" customHeight="1" x14ac:dyDescent="0.3">
      <c r="A103" s="8" t="s">
        <v>70</v>
      </c>
      <c r="B103" s="8" t="s">
        <v>60</v>
      </c>
      <c r="C103" s="8" t="s">
        <v>71</v>
      </c>
      <c r="D103" s="9">
        <v>785</v>
      </c>
      <c r="E103" s="11"/>
      <c r="F103" s="11"/>
      <c r="G103" s="11"/>
      <c r="H103" s="11"/>
      <c r="I103" s="11"/>
      <c r="J103" s="11"/>
      <c r="K103" s="11"/>
      <c r="L103" s="11"/>
      <c r="M103" s="8"/>
      <c r="N103" s="2" t="s">
        <v>72</v>
      </c>
      <c r="O103" s="2" t="s">
        <v>51</v>
      </c>
      <c r="P103" s="2" t="s">
        <v>51</v>
      </c>
      <c r="Q103" s="2" t="s">
        <v>166</v>
      </c>
      <c r="R103" s="2" t="s">
        <v>63</v>
      </c>
      <c r="S103" s="2" t="s">
        <v>64</v>
      </c>
      <c r="T103" s="2" t="s">
        <v>64</v>
      </c>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2" t="s">
        <v>51</v>
      </c>
      <c r="AS103" s="2" t="s">
        <v>51</v>
      </c>
      <c r="AT103" s="3"/>
      <c r="AU103" s="2" t="s">
        <v>170</v>
      </c>
      <c r="AV103" s="3">
        <v>43</v>
      </c>
    </row>
    <row r="104" spans="1:48" ht="30" customHeight="1" x14ac:dyDescent="0.3">
      <c r="A104" s="8" t="s">
        <v>70</v>
      </c>
      <c r="B104" s="8" t="s">
        <v>74</v>
      </c>
      <c r="C104" s="8" t="s">
        <v>71</v>
      </c>
      <c r="D104" s="9">
        <v>515</v>
      </c>
      <c r="E104" s="11"/>
      <c r="F104" s="11"/>
      <c r="G104" s="11"/>
      <c r="H104" s="11"/>
      <c r="I104" s="11"/>
      <c r="J104" s="11"/>
      <c r="K104" s="11"/>
      <c r="L104" s="11"/>
      <c r="M104" s="8"/>
      <c r="N104" s="2" t="s">
        <v>75</v>
      </c>
      <c r="O104" s="2" t="s">
        <v>51</v>
      </c>
      <c r="P104" s="2" t="s">
        <v>51</v>
      </c>
      <c r="Q104" s="2" t="s">
        <v>166</v>
      </c>
      <c r="R104" s="2" t="s">
        <v>63</v>
      </c>
      <c r="S104" s="2" t="s">
        <v>64</v>
      </c>
      <c r="T104" s="2" t="s">
        <v>64</v>
      </c>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2" t="s">
        <v>51</v>
      </c>
      <c r="AS104" s="2" t="s">
        <v>51</v>
      </c>
      <c r="AT104" s="3"/>
      <c r="AU104" s="2" t="s">
        <v>171</v>
      </c>
      <c r="AV104" s="3">
        <v>44</v>
      </c>
    </row>
    <row r="105" spans="1:48" ht="30" customHeight="1" x14ac:dyDescent="0.3">
      <c r="A105" s="8" t="s">
        <v>77</v>
      </c>
      <c r="B105" s="8" t="s">
        <v>78</v>
      </c>
      <c r="C105" s="8" t="s">
        <v>71</v>
      </c>
      <c r="D105" s="9">
        <v>1300</v>
      </c>
      <c r="E105" s="11"/>
      <c r="F105" s="11"/>
      <c r="G105" s="11"/>
      <c r="H105" s="11"/>
      <c r="I105" s="11"/>
      <c r="J105" s="11"/>
      <c r="K105" s="11"/>
      <c r="L105" s="11"/>
      <c r="M105" s="8"/>
      <c r="N105" s="2" t="s">
        <v>79</v>
      </c>
      <c r="O105" s="2" t="s">
        <v>51</v>
      </c>
      <c r="P105" s="2" t="s">
        <v>51</v>
      </c>
      <c r="Q105" s="2" t="s">
        <v>166</v>
      </c>
      <c r="R105" s="2" t="s">
        <v>64</v>
      </c>
      <c r="S105" s="2" t="s">
        <v>64</v>
      </c>
      <c r="T105" s="2" t="s">
        <v>63</v>
      </c>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2" t="s">
        <v>51</v>
      </c>
      <c r="AS105" s="2" t="s">
        <v>51</v>
      </c>
      <c r="AT105" s="3"/>
      <c r="AU105" s="2" t="s">
        <v>172</v>
      </c>
      <c r="AV105" s="3">
        <v>107</v>
      </c>
    </row>
    <row r="106" spans="1:48" ht="30" customHeight="1" x14ac:dyDescent="0.3">
      <c r="A106" s="8" t="s">
        <v>66</v>
      </c>
      <c r="B106" s="8" t="s">
        <v>81</v>
      </c>
      <c r="C106" s="8" t="s">
        <v>61</v>
      </c>
      <c r="D106" s="9">
        <v>107</v>
      </c>
      <c r="E106" s="11"/>
      <c r="F106" s="11"/>
      <c r="G106" s="11"/>
      <c r="H106" s="11"/>
      <c r="I106" s="11"/>
      <c r="J106" s="11"/>
      <c r="K106" s="11"/>
      <c r="L106" s="11"/>
      <c r="M106" s="8"/>
      <c r="N106" s="2" t="s">
        <v>82</v>
      </c>
      <c r="O106" s="2" t="s">
        <v>51</v>
      </c>
      <c r="P106" s="2" t="s">
        <v>51</v>
      </c>
      <c r="Q106" s="2" t="s">
        <v>166</v>
      </c>
      <c r="R106" s="2" t="s">
        <v>63</v>
      </c>
      <c r="S106" s="2" t="s">
        <v>64</v>
      </c>
      <c r="T106" s="2" t="s">
        <v>64</v>
      </c>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2" t="s">
        <v>51</v>
      </c>
      <c r="AS106" s="2" t="s">
        <v>51</v>
      </c>
      <c r="AT106" s="3"/>
      <c r="AU106" s="2" t="s">
        <v>173</v>
      </c>
      <c r="AV106" s="3">
        <v>41</v>
      </c>
    </row>
    <row r="107" spans="1:48" ht="30" customHeight="1" x14ac:dyDescent="0.3">
      <c r="A107" s="8" t="s">
        <v>87</v>
      </c>
      <c r="B107" s="8" t="s">
        <v>51</v>
      </c>
      <c r="C107" s="8" t="s">
        <v>71</v>
      </c>
      <c r="D107" s="9">
        <v>11</v>
      </c>
      <c r="E107" s="11"/>
      <c r="F107" s="11"/>
      <c r="G107" s="11"/>
      <c r="H107" s="11"/>
      <c r="I107" s="11"/>
      <c r="J107" s="11"/>
      <c r="K107" s="11"/>
      <c r="L107" s="11"/>
      <c r="M107" s="8"/>
      <c r="N107" s="2" t="s">
        <v>88</v>
      </c>
      <c r="O107" s="2" t="s">
        <v>51</v>
      </c>
      <c r="P107" s="2" t="s">
        <v>51</v>
      </c>
      <c r="Q107" s="2" t="s">
        <v>166</v>
      </c>
      <c r="R107" s="2" t="s">
        <v>63</v>
      </c>
      <c r="S107" s="2" t="s">
        <v>64</v>
      </c>
      <c r="T107" s="2" t="s">
        <v>64</v>
      </c>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2" t="s">
        <v>51</v>
      </c>
      <c r="AS107" s="2" t="s">
        <v>51</v>
      </c>
      <c r="AT107" s="3"/>
      <c r="AU107" s="2" t="s">
        <v>174</v>
      </c>
      <c r="AV107" s="3">
        <v>104</v>
      </c>
    </row>
    <row r="108" spans="1:48" ht="30" customHeight="1" x14ac:dyDescent="0.3">
      <c r="A108" s="8" t="s">
        <v>90</v>
      </c>
      <c r="B108" s="8" t="s">
        <v>91</v>
      </c>
      <c r="C108" s="8" t="s">
        <v>61</v>
      </c>
      <c r="D108" s="9">
        <v>242</v>
      </c>
      <c r="E108" s="11"/>
      <c r="F108" s="11"/>
      <c r="G108" s="11"/>
      <c r="H108" s="11"/>
      <c r="I108" s="11"/>
      <c r="J108" s="11"/>
      <c r="K108" s="11"/>
      <c r="L108" s="11"/>
      <c r="M108" s="8"/>
      <c r="N108" s="2" t="s">
        <v>92</v>
      </c>
      <c r="O108" s="2" t="s">
        <v>51</v>
      </c>
      <c r="P108" s="2" t="s">
        <v>51</v>
      </c>
      <c r="Q108" s="2" t="s">
        <v>166</v>
      </c>
      <c r="R108" s="2" t="s">
        <v>63</v>
      </c>
      <c r="S108" s="2" t="s">
        <v>64</v>
      </c>
      <c r="T108" s="2" t="s">
        <v>64</v>
      </c>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2" t="s">
        <v>51</v>
      </c>
      <c r="AS108" s="2" t="s">
        <v>51</v>
      </c>
      <c r="AT108" s="3"/>
      <c r="AU108" s="2" t="s">
        <v>175</v>
      </c>
      <c r="AV108" s="3">
        <v>55</v>
      </c>
    </row>
    <row r="109" spans="1:48" ht="30" customHeight="1" x14ac:dyDescent="0.3">
      <c r="A109" s="8" t="s">
        <v>97</v>
      </c>
      <c r="B109" s="8" t="s">
        <v>98</v>
      </c>
      <c r="C109" s="8" t="s">
        <v>71</v>
      </c>
      <c r="D109" s="9">
        <v>210</v>
      </c>
      <c r="E109" s="11"/>
      <c r="F109" s="11"/>
      <c r="G109" s="11"/>
      <c r="H109" s="11"/>
      <c r="I109" s="11"/>
      <c r="J109" s="11"/>
      <c r="K109" s="11"/>
      <c r="L109" s="11"/>
      <c r="M109" s="8"/>
      <c r="N109" s="2" t="s">
        <v>99</v>
      </c>
      <c r="O109" s="2" t="s">
        <v>51</v>
      </c>
      <c r="P109" s="2" t="s">
        <v>51</v>
      </c>
      <c r="Q109" s="2" t="s">
        <v>166</v>
      </c>
      <c r="R109" s="2" t="s">
        <v>64</v>
      </c>
      <c r="S109" s="2" t="s">
        <v>64</v>
      </c>
      <c r="T109" s="2" t="s">
        <v>63</v>
      </c>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2" t="s">
        <v>51</v>
      </c>
      <c r="AS109" s="2" t="s">
        <v>51</v>
      </c>
      <c r="AT109" s="3"/>
      <c r="AU109" s="2" t="s">
        <v>176</v>
      </c>
      <c r="AV109" s="3">
        <v>50</v>
      </c>
    </row>
    <row r="110" spans="1:48" ht="30" customHeight="1" x14ac:dyDescent="0.3">
      <c r="A110" s="8" t="s">
        <v>101</v>
      </c>
      <c r="B110" s="8" t="s">
        <v>102</v>
      </c>
      <c r="C110" s="8" t="s">
        <v>71</v>
      </c>
      <c r="D110" s="9">
        <v>785</v>
      </c>
      <c r="E110" s="11"/>
      <c r="F110" s="11"/>
      <c r="G110" s="11"/>
      <c r="H110" s="11"/>
      <c r="I110" s="11"/>
      <c r="J110" s="11"/>
      <c r="K110" s="11"/>
      <c r="L110" s="11"/>
      <c r="M110" s="8"/>
      <c r="N110" s="2" t="s">
        <v>103</v>
      </c>
      <c r="O110" s="2" t="s">
        <v>51</v>
      </c>
      <c r="P110" s="2" t="s">
        <v>51</v>
      </c>
      <c r="Q110" s="2" t="s">
        <v>166</v>
      </c>
      <c r="R110" s="2" t="s">
        <v>63</v>
      </c>
      <c r="S110" s="2" t="s">
        <v>64</v>
      </c>
      <c r="T110" s="2" t="s">
        <v>64</v>
      </c>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2" t="s">
        <v>51</v>
      </c>
      <c r="AS110" s="2" t="s">
        <v>51</v>
      </c>
      <c r="AT110" s="3"/>
      <c r="AU110" s="2" t="s">
        <v>177</v>
      </c>
      <c r="AV110" s="3">
        <v>51</v>
      </c>
    </row>
    <row r="111" spans="1:48" ht="30" customHeight="1" x14ac:dyDescent="0.3">
      <c r="A111" s="8" t="s">
        <v>101</v>
      </c>
      <c r="B111" s="8" t="s">
        <v>105</v>
      </c>
      <c r="C111" s="8" t="s">
        <v>71</v>
      </c>
      <c r="D111" s="9">
        <v>514</v>
      </c>
      <c r="E111" s="11"/>
      <c r="F111" s="11"/>
      <c r="G111" s="11"/>
      <c r="H111" s="11"/>
      <c r="I111" s="11"/>
      <c r="J111" s="11"/>
      <c r="K111" s="11"/>
      <c r="L111" s="11"/>
      <c r="M111" s="8"/>
      <c r="N111" s="2" t="s">
        <v>106</v>
      </c>
      <c r="O111" s="2" t="s">
        <v>51</v>
      </c>
      <c r="P111" s="2" t="s">
        <v>51</v>
      </c>
      <c r="Q111" s="2" t="s">
        <v>166</v>
      </c>
      <c r="R111" s="2" t="s">
        <v>63</v>
      </c>
      <c r="S111" s="2" t="s">
        <v>64</v>
      </c>
      <c r="T111" s="2" t="s">
        <v>64</v>
      </c>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2" t="s">
        <v>51</v>
      </c>
      <c r="AS111" s="2" t="s">
        <v>51</v>
      </c>
      <c r="AT111" s="3"/>
      <c r="AU111" s="2" t="s">
        <v>178</v>
      </c>
      <c r="AV111" s="3">
        <v>94</v>
      </c>
    </row>
    <row r="112" spans="1:48" ht="30" customHeight="1" x14ac:dyDescent="0.3">
      <c r="A112" s="8" t="s">
        <v>108</v>
      </c>
      <c r="B112" s="8" t="s">
        <v>109</v>
      </c>
      <c r="C112" s="8" t="s">
        <v>71</v>
      </c>
      <c r="D112" s="9">
        <v>29</v>
      </c>
      <c r="E112" s="11"/>
      <c r="F112" s="11"/>
      <c r="G112" s="11"/>
      <c r="H112" s="11"/>
      <c r="I112" s="11"/>
      <c r="J112" s="11"/>
      <c r="K112" s="11"/>
      <c r="L112" s="11"/>
      <c r="M112" s="8"/>
      <c r="N112" s="2" t="s">
        <v>110</v>
      </c>
      <c r="O112" s="2" t="s">
        <v>51</v>
      </c>
      <c r="P112" s="2" t="s">
        <v>51</v>
      </c>
      <c r="Q112" s="2" t="s">
        <v>166</v>
      </c>
      <c r="R112" s="2" t="s">
        <v>63</v>
      </c>
      <c r="S112" s="2" t="s">
        <v>64</v>
      </c>
      <c r="T112" s="2" t="s">
        <v>64</v>
      </c>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2" t="s">
        <v>51</v>
      </c>
      <c r="AS112" s="2" t="s">
        <v>51</v>
      </c>
      <c r="AT112" s="3"/>
      <c r="AU112" s="2" t="s">
        <v>179</v>
      </c>
      <c r="AV112" s="3">
        <v>47</v>
      </c>
    </row>
    <row r="113" spans="1:48" ht="30" customHeight="1" x14ac:dyDescent="0.3">
      <c r="A113" s="8" t="s">
        <v>108</v>
      </c>
      <c r="B113" s="8" t="s">
        <v>60</v>
      </c>
      <c r="C113" s="8" t="s">
        <v>71</v>
      </c>
      <c r="D113" s="9">
        <v>18</v>
      </c>
      <c r="E113" s="11"/>
      <c r="F113" s="11"/>
      <c r="G113" s="11"/>
      <c r="H113" s="11"/>
      <c r="I113" s="11"/>
      <c r="J113" s="11"/>
      <c r="K113" s="11"/>
      <c r="L113" s="11"/>
      <c r="M113" s="8"/>
      <c r="N113" s="2" t="s">
        <v>180</v>
      </c>
      <c r="O113" s="2" t="s">
        <v>51</v>
      </c>
      <c r="P113" s="2" t="s">
        <v>51</v>
      </c>
      <c r="Q113" s="2" t="s">
        <v>166</v>
      </c>
      <c r="R113" s="2" t="s">
        <v>63</v>
      </c>
      <c r="S113" s="2" t="s">
        <v>64</v>
      </c>
      <c r="T113" s="2" t="s">
        <v>64</v>
      </c>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2" t="s">
        <v>51</v>
      </c>
      <c r="AS113" s="2" t="s">
        <v>51</v>
      </c>
      <c r="AT113" s="3"/>
      <c r="AU113" s="2" t="s">
        <v>181</v>
      </c>
      <c r="AV113" s="3">
        <v>74</v>
      </c>
    </row>
    <row r="114" spans="1:48" ht="30" customHeight="1" x14ac:dyDescent="0.3">
      <c r="A114" s="8" t="s">
        <v>182</v>
      </c>
      <c r="B114" s="8" t="s">
        <v>183</v>
      </c>
      <c r="C114" s="8" t="s">
        <v>184</v>
      </c>
      <c r="D114" s="9">
        <v>4</v>
      </c>
      <c r="E114" s="11"/>
      <c r="F114" s="11"/>
      <c r="G114" s="11"/>
      <c r="H114" s="11"/>
      <c r="I114" s="11"/>
      <c r="J114" s="11"/>
      <c r="K114" s="11"/>
      <c r="L114" s="11"/>
      <c r="M114" s="8"/>
      <c r="N114" s="2" t="s">
        <v>185</v>
      </c>
      <c r="O114" s="2" t="s">
        <v>51</v>
      </c>
      <c r="P114" s="2" t="s">
        <v>51</v>
      </c>
      <c r="Q114" s="2" t="s">
        <v>166</v>
      </c>
      <c r="R114" s="2" t="s">
        <v>63</v>
      </c>
      <c r="S114" s="2" t="s">
        <v>64</v>
      </c>
      <c r="T114" s="2" t="s">
        <v>64</v>
      </c>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2" t="s">
        <v>51</v>
      </c>
      <c r="AS114" s="2" t="s">
        <v>51</v>
      </c>
      <c r="AT114" s="3"/>
      <c r="AU114" s="2" t="s">
        <v>186</v>
      </c>
      <c r="AV114" s="3">
        <v>98</v>
      </c>
    </row>
    <row r="115" spans="1:48" ht="30" customHeight="1" x14ac:dyDescent="0.3">
      <c r="A115" s="8" t="s">
        <v>112</v>
      </c>
      <c r="B115" s="8" t="s">
        <v>51</v>
      </c>
      <c r="C115" s="8" t="s">
        <v>71</v>
      </c>
      <c r="D115" s="9">
        <v>47</v>
      </c>
      <c r="E115" s="11"/>
      <c r="F115" s="11"/>
      <c r="G115" s="11"/>
      <c r="H115" s="11"/>
      <c r="I115" s="11"/>
      <c r="J115" s="11"/>
      <c r="K115" s="11"/>
      <c r="L115" s="11"/>
      <c r="M115" s="8"/>
      <c r="N115" s="2" t="s">
        <v>113</v>
      </c>
      <c r="O115" s="2" t="s">
        <v>51</v>
      </c>
      <c r="P115" s="2" t="s">
        <v>51</v>
      </c>
      <c r="Q115" s="2" t="s">
        <v>166</v>
      </c>
      <c r="R115" s="2" t="s">
        <v>63</v>
      </c>
      <c r="S115" s="2" t="s">
        <v>64</v>
      </c>
      <c r="T115" s="2" t="s">
        <v>64</v>
      </c>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2" t="s">
        <v>51</v>
      </c>
      <c r="AS115" s="2" t="s">
        <v>51</v>
      </c>
      <c r="AT115" s="3"/>
      <c r="AU115" s="2" t="s">
        <v>187</v>
      </c>
      <c r="AV115" s="3">
        <v>97</v>
      </c>
    </row>
    <row r="116" spans="1:48" ht="30" customHeight="1" x14ac:dyDescent="0.3">
      <c r="A116" s="8" t="s">
        <v>188</v>
      </c>
      <c r="B116" s="8" t="s">
        <v>51</v>
      </c>
      <c r="C116" s="8" t="s">
        <v>71</v>
      </c>
      <c r="D116" s="9">
        <v>148</v>
      </c>
      <c r="E116" s="11"/>
      <c r="F116" s="11"/>
      <c r="G116" s="11"/>
      <c r="H116" s="11"/>
      <c r="I116" s="11"/>
      <c r="J116" s="11"/>
      <c r="K116" s="11"/>
      <c r="L116" s="11"/>
      <c r="M116" s="8"/>
      <c r="N116" s="2" t="s">
        <v>189</v>
      </c>
      <c r="O116" s="2" t="s">
        <v>51</v>
      </c>
      <c r="P116" s="2" t="s">
        <v>51</v>
      </c>
      <c r="Q116" s="2" t="s">
        <v>166</v>
      </c>
      <c r="R116" s="2" t="s">
        <v>63</v>
      </c>
      <c r="S116" s="2" t="s">
        <v>64</v>
      </c>
      <c r="T116" s="2" t="s">
        <v>64</v>
      </c>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2" t="s">
        <v>51</v>
      </c>
      <c r="AS116" s="2" t="s">
        <v>51</v>
      </c>
      <c r="AT116" s="3"/>
      <c r="AU116" s="2" t="s">
        <v>190</v>
      </c>
      <c r="AV116" s="3">
        <v>62</v>
      </c>
    </row>
    <row r="117" spans="1:48" ht="30" customHeight="1" x14ac:dyDescent="0.3">
      <c r="A117" s="8" t="s">
        <v>115</v>
      </c>
      <c r="B117" s="8" t="s">
        <v>116</v>
      </c>
      <c r="C117" s="8" t="s">
        <v>117</v>
      </c>
      <c r="D117" s="9">
        <v>9</v>
      </c>
      <c r="E117" s="11"/>
      <c r="F117" s="11"/>
      <c r="G117" s="11"/>
      <c r="H117" s="11"/>
      <c r="I117" s="11"/>
      <c r="J117" s="11"/>
      <c r="K117" s="11"/>
      <c r="L117" s="11"/>
      <c r="M117" s="8"/>
      <c r="N117" s="2" t="s">
        <v>118</v>
      </c>
      <c r="O117" s="2" t="s">
        <v>51</v>
      </c>
      <c r="P117" s="2" t="s">
        <v>51</v>
      </c>
      <c r="Q117" s="2" t="s">
        <v>166</v>
      </c>
      <c r="R117" s="2" t="s">
        <v>64</v>
      </c>
      <c r="S117" s="2" t="s">
        <v>64</v>
      </c>
      <c r="T117" s="2" t="s">
        <v>63</v>
      </c>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2" t="s">
        <v>51</v>
      </c>
      <c r="AS117" s="2" t="s">
        <v>51</v>
      </c>
      <c r="AT117" s="3"/>
      <c r="AU117" s="2" t="s">
        <v>191</v>
      </c>
      <c r="AV117" s="3">
        <v>66</v>
      </c>
    </row>
    <row r="118" spans="1:48" ht="30" customHeight="1" x14ac:dyDescent="0.3">
      <c r="A118" s="9"/>
      <c r="B118" s="9"/>
      <c r="C118" s="9"/>
      <c r="D118" s="9"/>
      <c r="E118" s="9"/>
      <c r="F118" s="9"/>
      <c r="G118" s="9"/>
      <c r="H118" s="9"/>
      <c r="I118" s="9"/>
      <c r="J118" s="9"/>
      <c r="K118" s="9"/>
      <c r="L118" s="9"/>
      <c r="M118" s="9"/>
    </row>
    <row r="119" spans="1:48" ht="30" customHeight="1" x14ac:dyDescent="0.3">
      <c r="A119" s="9"/>
      <c r="B119" s="9"/>
      <c r="C119" s="9"/>
      <c r="D119" s="9"/>
      <c r="E119" s="9"/>
      <c r="F119" s="9"/>
      <c r="G119" s="9"/>
      <c r="H119" s="9"/>
      <c r="I119" s="9"/>
      <c r="J119" s="9"/>
      <c r="K119" s="9"/>
      <c r="L119" s="9"/>
      <c r="M119" s="9"/>
    </row>
    <row r="120" spans="1:48" ht="30" customHeight="1" x14ac:dyDescent="0.3">
      <c r="A120" s="9"/>
      <c r="B120" s="9"/>
      <c r="C120" s="9"/>
      <c r="D120" s="9"/>
      <c r="E120" s="9"/>
      <c r="F120" s="9"/>
      <c r="G120" s="9"/>
      <c r="H120" s="9"/>
      <c r="I120" s="9"/>
      <c r="J120" s="9"/>
      <c r="K120" s="9"/>
      <c r="L120" s="9"/>
      <c r="M120" s="9"/>
    </row>
    <row r="121" spans="1:48" ht="30" customHeight="1" x14ac:dyDescent="0.3">
      <c r="A121" s="9"/>
      <c r="B121" s="9"/>
      <c r="C121" s="9"/>
      <c r="D121" s="9"/>
      <c r="E121" s="9"/>
      <c r="F121" s="9"/>
      <c r="G121" s="9"/>
      <c r="H121" s="9"/>
      <c r="I121" s="9"/>
      <c r="J121" s="9"/>
      <c r="K121" s="9"/>
      <c r="L121" s="9"/>
      <c r="M121" s="9"/>
    </row>
    <row r="122" spans="1:48" ht="30" customHeight="1" x14ac:dyDescent="0.3">
      <c r="A122" s="9"/>
      <c r="B122" s="9"/>
      <c r="C122" s="9"/>
      <c r="D122" s="9"/>
      <c r="E122" s="9"/>
      <c r="F122" s="9"/>
      <c r="G122" s="9"/>
      <c r="H122" s="9"/>
      <c r="I122" s="9"/>
      <c r="J122" s="9"/>
      <c r="K122" s="9"/>
      <c r="L122" s="9"/>
      <c r="M122" s="9"/>
    </row>
    <row r="123" spans="1:48" ht="30" customHeight="1" x14ac:dyDescent="0.3">
      <c r="A123" s="8" t="s">
        <v>120</v>
      </c>
      <c r="B123" s="9"/>
      <c r="C123" s="9"/>
      <c r="D123" s="9"/>
      <c r="E123" s="9"/>
      <c r="F123" s="11"/>
      <c r="G123" s="9"/>
      <c r="H123" s="11"/>
      <c r="I123" s="9"/>
      <c r="J123" s="11"/>
      <c r="K123" s="9"/>
      <c r="L123" s="11"/>
      <c r="M123" s="9"/>
      <c r="N123" t="s">
        <v>121</v>
      </c>
    </row>
    <row r="124" spans="1:48" ht="30" customHeight="1" x14ac:dyDescent="0.3">
      <c r="A124" s="8" t="s">
        <v>192</v>
      </c>
      <c r="B124" s="8" t="s">
        <v>167</v>
      </c>
      <c r="C124" s="9"/>
      <c r="D124" s="9"/>
      <c r="E124" s="9"/>
      <c r="F124" s="9"/>
      <c r="G124" s="9"/>
      <c r="H124" s="9"/>
      <c r="I124" s="9"/>
      <c r="J124" s="9"/>
      <c r="K124" s="9"/>
      <c r="L124" s="9"/>
      <c r="M124" s="9"/>
      <c r="N124" s="3"/>
      <c r="O124" s="3"/>
      <c r="P124" s="3"/>
      <c r="Q124" s="2" t="s">
        <v>193</v>
      </c>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row>
    <row r="125" spans="1:48" ht="30" customHeight="1" x14ac:dyDescent="0.3">
      <c r="A125" s="8" t="s">
        <v>126</v>
      </c>
      <c r="B125" s="8" t="s">
        <v>127</v>
      </c>
      <c r="C125" s="8" t="s">
        <v>117</v>
      </c>
      <c r="D125" s="9">
        <v>2.2000000000000002</v>
      </c>
      <c r="E125" s="11"/>
      <c r="F125" s="11"/>
      <c r="G125" s="11"/>
      <c r="H125" s="11"/>
      <c r="I125" s="11"/>
      <c r="J125" s="11"/>
      <c r="K125" s="11"/>
      <c r="L125" s="11"/>
      <c r="M125" s="8"/>
      <c r="N125" s="2" t="s">
        <v>128</v>
      </c>
      <c r="O125" s="2" t="s">
        <v>51</v>
      </c>
      <c r="P125" s="2" t="s">
        <v>51</v>
      </c>
      <c r="Q125" s="2" t="s">
        <v>193</v>
      </c>
      <c r="R125" s="2" t="s">
        <v>64</v>
      </c>
      <c r="S125" s="2" t="s">
        <v>64</v>
      </c>
      <c r="T125" s="2" t="s">
        <v>63</v>
      </c>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2" t="s">
        <v>51</v>
      </c>
      <c r="AS125" s="2" t="s">
        <v>51</v>
      </c>
      <c r="AT125" s="3"/>
      <c r="AU125" s="2" t="s">
        <v>194</v>
      </c>
      <c r="AV125" s="3">
        <v>86</v>
      </c>
    </row>
    <row r="126" spans="1:48" ht="30" customHeight="1" x14ac:dyDescent="0.3">
      <c r="A126" s="8" t="s">
        <v>126</v>
      </c>
      <c r="B126" s="8" t="s">
        <v>130</v>
      </c>
      <c r="C126" s="8" t="s">
        <v>117</v>
      </c>
      <c r="D126" s="9">
        <v>2.2000000000000002</v>
      </c>
      <c r="E126" s="11"/>
      <c r="F126" s="11"/>
      <c r="G126" s="11"/>
      <c r="H126" s="11"/>
      <c r="I126" s="11"/>
      <c r="J126" s="11"/>
      <c r="K126" s="11"/>
      <c r="L126" s="11"/>
      <c r="M126" s="8"/>
      <c r="N126" s="2" t="s">
        <v>131</v>
      </c>
      <c r="O126" s="2" t="s">
        <v>51</v>
      </c>
      <c r="P126" s="2" t="s">
        <v>51</v>
      </c>
      <c r="Q126" s="2" t="s">
        <v>193</v>
      </c>
      <c r="R126" s="2" t="s">
        <v>64</v>
      </c>
      <c r="S126" s="2" t="s">
        <v>64</v>
      </c>
      <c r="T126" s="2" t="s">
        <v>63</v>
      </c>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2" t="s">
        <v>51</v>
      </c>
      <c r="AS126" s="2" t="s">
        <v>51</v>
      </c>
      <c r="AT126" s="3"/>
      <c r="AU126" s="2" t="s">
        <v>195</v>
      </c>
      <c r="AV126" s="3">
        <v>87</v>
      </c>
    </row>
    <row r="127" spans="1:48" ht="30" customHeight="1" x14ac:dyDescent="0.3">
      <c r="A127" s="8" t="s">
        <v>133</v>
      </c>
      <c r="B127" s="8" t="s">
        <v>127</v>
      </c>
      <c r="C127" s="8" t="s">
        <v>117</v>
      </c>
      <c r="D127" s="9">
        <v>6.8</v>
      </c>
      <c r="E127" s="11"/>
      <c r="F127" s="11"/>
      <c r="G127" s="11"/>
      <c r="H127" s="11"/>
      <c r="I127" s="11"/>
      <c r="J127" s="11"/>
      <c r="K127" s="11"/>
      <c r="L127" s="11"/>
      <c r="M127" s="8"/>
      <c r="N127" s="2" t="s">
        <v>134</v>
      </c>
      <c r="O127" s="2" t="s">
        <v>51</v>
      </c>
      <c r="P127" s="2" t="s">
        <v>51</v>
      </c>
      <c r="Q127" s="2" t="s">
        <v>193</v>
      </c>
      <c r="R127" s="2" t="s">
        <v>64</v>
      </c>
      <c r="S127" s="2" t="s">
        <v>64</v>
      </c>
      <c r="T127" s="2" t="s">
        <v>63</v>
      </c>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2" t="s">
        <v>51</v>
      </c>
      <c r="AS127" s="2" t="s">
        <v>51</v>
      </c>
      <c r="AT127" s="3"/>
      <c r="AU127" s="2" t="s">
        <v>196</v>
      </c>
      <c r="AV127" s="3">
        <v>84</v>
      </c>
    </row>
    <row r="128" spans="1:48" ht="30" customHeight="1" x14ac:dyDescent="0.3">
      <c r="A128" s="8" t="s">
        <v>133</v>
      </c>
      <c r="B128" s="8" t="s">
        <v>130</v>
      </c>
      <c r="C128" s="8" t="s">
        <v>117</v>
      </c>
      <c r="D128" s="9">
        <v>6.8</v>
      </c>
      <c r="E128" s="11"/>
      <c r="F128" s="11"/>
      <c r="G128" s="11"/>
      <c r="H128" s="11"/>
      <c r="I128" s="11"/>
      <c r="J128" s="11"/>
      <c r="K128" s="11"/>
      <c r="L128" s="11"/>
      <c r="M128" s="8"/>
      <c r="N128" s="2" t="s">
        <v>136</v>
      </c>
      <c r="O128" s="2" t="s">
        <v>51</v>
      </c>
      <c r="P128" s="2" t="s">
        <v>51</v>
      </c>
      <c r="Q128" s="2" t="s">
        <v>193</v>
      </c>
      <c r="R128" s="2" t="s">
        <v>64</v>
      </c>
      <c r="S128" s="2" t="s">
        <v>64</v>
      </c>
      <c r="T128" s="2" t="s">
        <v>63</v>
      </c>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2" t="s">
        <v>51</v>
      </c>
      <c r="AS128" s="2" t="s">
        <v>51</v>
      </c>
      <c r="AT128" s="3"/>
      <c r="AU128" s="2" t="s">
        <v>197</v>
      </c>
      <c r="AV128" s="3">
        <v>85</v>
      </c>
    </row>
    <row r="129" spans="1:13" ht="30" customHeight="1" x14ac:dyDescent="0.3">
      <c r="A129" s="9"/>
      <c r="B129" s="9"/>
      <c r="C129" s="9"/>
      <c r="D129" s="9"/>
      <c r="E129" s="9"/>
      <c r="F129" s="9"/>
      <c r="G129" s="9"/>
      <c r="H129" s="9"/>
      <c r="I129" s="9"/>
      <c r="J129" s="9"/>
      <c r="K129" s="9"/>
      <c r="L129" s="9"/>
      <c r="M129" s="9"/>
    </row>
    <row r="130" spans="1:13" ht="30" customHeight="1" x14ac:dyDescent="0.3">
      <c r="A130" s="9"/>
      <c r="B130" s="9"/>
      <c r="C130" s="9"/>
      <c r="D130" s="9"/>
      <c r="E130" s="9"/>
      <c r="F130" s="9"/>
      <c r="G130" s="9"/>
      <c r="H130" s="9"/>
      <c r="I130" s="9"/>
      <c r="J130" s="9"/>
      <c r="K130" s="9"/>
      <c r="L130" s="9"/>
      <c r="M130" s="9"/>
    </row>
    <row r="131" spans="1:13" ht="30" customHeight="1" x14ac:dyDescent="0.3">
      <c r="A131" s="9"/>
      <c r="B131" s="9"/>
      <c r="C131" s="9"/>
      <c r="D131" s="9"/>
      <c r="E131" s="9"/>
      <c r="F131" s="9"/>
      <c r="G131" s="9"/>
      <c r="H131" s="9"/>
      <c r="I131" s="9"/>
      <c r="J131" s="9"/>
      <c r="K131" s="9"/>
      <c r="L131" s="9"/>
      <c r="M131" s="9"/>
    </row>
    <row r="132" spans="1:13" ht="30" customHeight="1" x14ac:dyDescent="0.3">
      <c r="A132" s="9"/>
      <c r="B132" s="9"/>
      <c r="C132" s="9"/>
      <c r="D132" s="9"/>
      <c r="E132" s="9"/>
      <c r="F132" s="9"/>
      <c r="G132" s="9"/>
      <c r="H132" s="9"/>
      <c r="I132" s="9"/>
      <c r="J132" s="9"/>
      <c r="K132" s="9"/>
      <c r="L132" s="9"/>
      <c r="M132" s="9"/>
    </row>
    <row r="133" spans="1:13" ht="30" customHeight="1" x14ac:dyDescent="0.3">
      <c r="A133" s="9"/>
      <c r="B133" s="9"/>
      <c r="C133" s="9"/>
      <c r="D133" s="9"/>
      <c r="E133" s="9"/>
      <c r="F133" s="9"/>
      <c r="G133" s="9"/>
      <c r="H133" s="9"/>
      <c r="I133" s="9"/>
      <c r="J133" s="9"/>
      <c r="K133" s="9"/>
      <c r="L133" s="9"/>
      <c r="M133" s="9"/>
    </row>
    <row r="134" spans="1:13" ht="30" customHeight="1" x14ac:dyDescent="0.3">
      <c r="A134" s="9"/>
      <c r="B134" s="9"/>
      <c r="C134" s="9"/>
      <c r="D134" s="9"/>
      <c r="E134" s="9"/>
      <c r="F134" s="9"/>
      <c r="G134" s="9"/>
      <c r="H134" s="9"/>
      <c r="I134" s="9"/>
      <c r="J134" s="9"/>
      <c r="K134" s="9"/>
      <c r="L134" s="9"/>
      <c r="M134" s="9"/>
    </row>
    <row r="135" spans="1:13" ht="30" customHeight="1" x14ac:dyDescent="0.3">
      <c r="A135" s="9"/>
      <c r="B135" s="9"/>
      <c r="C135" s="9"/>
      <c r="D135" s="9"/>
      <c r="E135" s="9"/>
      <c r="F135" s="9"/>
      <c r="G135" s="9"/>
      <c r="H135" s="9"/>
      <c r="I135" s="9"/>
      <c r="J135" s="9"/>
      <c r="K135" s="9"/>
      <c r="L135" s="9"/>
      <c r="M135" s="9"/>
    </row>
    <row r="136" spans="1:13" ht="30" customHeight="1" x14ac:dyDescent="0.3">
      <c r="A136" s="9"/>
      <c r="B136" s="9"/>
      <c r="C136" s="9"/>
      <c r="D136" s="9"/>
      <c r="E136" s="9"/>
      <c r="F136" s="9"/>
      <c r="G136" s="9"/>
      <c r="H136" s="9"/>
      <c r="I136" s="9"/>
      <c r="J136" s="9"/>
      <c r="K136" s="9"/>
      <c r="L136" s="9"/>
      <c r="M136" s="9"/>
    </row>
    <row r="137" spans="1:13" ht="30" customHeight="1" x14ac:dyDescent="0.3">
      <c r="A137" s="9"/>
      <c r="B137" s="9"/>
      <c r="C137" s="9"/>
      <c r="D137" s="9"/>
      <c r="E137" s="9"/>
      <c r="F137" s="9"/>
      <c r="G137" s="9"/>
      <c r="H137" s="9"/>
      <c r="I137" s="9"/>
      <c r="J137" s="9"/>
      <c r="K137" s="9"/>
      <c r="L137" s="9"/>
      <c r="M137" s="9"/>
    </row>
    <row r="138" spans="1:13" ht="30" customHeight="1" x14ac:dyDescent="0.3">
      <c r="A138" s="9"/>
      <c r="B138" s="9"/>
      <c r="C138" s="9"/>
      <c r="D138" s="9"/>
      <c r="E138" s="9"/>
      <c r="F138" s="9"/>
      <c r="G138" s="9"/>
      <c r="H138" s="9"/>
      <c r="I138" s="9"/>
      <c r="J138" s="9"/>
      <c r="K138" s="9"/>
      <c r="L138" s="9"/>
      <c r="M138" s="9"/>
    </row>
    <row r="139" spans="1:13" ht="30" customHeight="1" x14ac:dyDescent="0.3">
      <c r="A139" s="9"/>
      <c r="B139" s="9"/>
      <c r="C139" s="9"/>
      <c r="D139" s="9"/>
      <c r="E139" s="9"/>
      <c r="F139" s="9"/>
      <c r="G139" s="9"/>
      <c r="H139" s="9"/>
      <c r="I139" s="9"/>
      <c r="J139" s="9"/>
      <c r="K139" s="9"/>
      <c r="L139" s="9"/>
      <c r="M139" s="9"/>
    </row>
    <row r="140" spans="1:13" ht="30" customHeight="1" x14ac:dyDescent="0.3">
      <c r="A140" s="9"/>
      <c r="B140" s="9"/>
      <c r="C140" s="9"/>
      <c r="D140" s="9"/>
      <c r="E140" s="9"/>
      <c r="F140" s="9"/>
      <c r="G140" s="9"/>
      <c r="H140" s="9"/>
      <c r="I140" s="9"/>
      <c r="J140" s="9"/>
      <c r="K140" s="9"/>
      <c r="L140" s="9"/>
      <c r="M140" s="9"/>
    </row>
    <row r="141" spans="1:13" ht="30" customHeight="1" x14ac:dyDescent="0.3">
      <c r="A141" s="9"/>
      <c r="B141" s="9"/>
      <c r="C141" s="9"/>
      <c r="D141" s="9"/>
      <c r="E141" s="9"/>
      <c r="F141" s="9"/>
      <c r="G141" s="9"/>
      <c r="H141" s="9"/>
      <c r="I141" s="9"/>
      <c r="J141" s="9"/>
      <c r="K141" s="9"/>
      <c r="L141" s="9"/>
      <c r="M141" s="9"/>
    </row>
    <row r="142" spans="1:13" ht="30" customHeight="1" x14ac:dyDescent="0.3">
      <c r="A142" s="9"/>
      <c r="B142" s="9"/>
      <c r="C142" s="9"/>
      <c r="D142" s="9"/>
      <c r="E142" s="9"/>
      <c r="F142" s="9"/>
      <c r="G142" s="9"/>
      <c r="H142" s="9"/>
      <c r="I142" s="9"/>
      <c r="J142" s="9"/>
      <c r="K142" s="9"/>
      <c r="L142" s="9"/>
      <c r="M142" s="9"/>
    </row>
    <row r="143" spans="1:13" ht="30" customHeight="1" x14ac:dyDescent="0.3">
      <c r="A143" s="9"/>
      <c r="B143" s="9"/>
      <c r="C143" s="9"/>
      <c r="D143" s="9"/>
      <c r="E143" s="9"/>
      <c r="F143" s="9"/>
      <c r="G143" s="9"/>
      <c r="H143" s="9"/>
      <c r="I143" s="9"/>
      <c r="J143" s="9"/>
      <c r="K143" s="9"/>
      <c r="L143" s="9"/>
      <c r="M143" s="9"/>
    </row>
    <row r="144" spans="1:13" ht="30" customHeight="1" x14ac:dyDescent="0.3">
      <c r="A144" s="9"/>
      <c r="B144" s="9"/>
      <c r="C144" s="9"/>
      <c r="D144" s="9"/>
      <c r="E144" s="9"/>
      <c r="F144" s="9"/>
      <c r="G144" s="9"/>
      <c r="H144" s="9"/>
      <c r="I144" s="9"/>
      <c r="J144" s="9"/>
      <c r="K144" s="9"/>
      <c r="L144" s="9"/>
      <c r="M144" s="9"/>
    </row>
    <row r="145" spans="1:14" ht="30" customHeight="1" x14ac:dyDescent="0.3">
      <c r="A145" s="9"/>
      <c r="B145" s="9"/>
      <c r="C145" s="9"/>
      <c r="D145" s="9"/>
      <c r="E145" s="9"/>
      <c r="F145" s="9"/>
      <c r="G145" s="9"/>
      <c r="H145" s="9"/>
      <c r="I145" s="9"/>
      <c r="J145" s="9"/>
      <c r="K145" s="9"/>
      <c r="L145" s="9"/>
      <c r="M145" s="9"/>
    </row>
    <row r="146" spans="1:14" ht="30" customHeight="1" x14ac:dyDescent="0.3">
      <c r="A146" s="9"/>
      <c r="B146" s="9"/>
      <c r="C146" s="9"/>
      <c r="D146" s="9"/>
      <c r="E146" s="9"/>
      <c r="F146" s="9"/>
      <c r="G146" s="9"/>
      <c r="H146" s="9"/>
      <c r="I146" s="9"/>
      <c r="J146" s="9"/>
      <c r="K146" s="9"/>
      <c r="L146" s="9"/>
      <c r="M146" s="9"/>
    </row>
    <row r="147" spans="1:14" ht="30" customHeight="1" x14ac:dyDescent="0.3">
      <c r="A147" s="8" t="s">
        <v>120</v>
      </c>
      <c r="B147" s="9"/>
      <c r="C147" s="9"/>
      <c r="D147" s="9"/>
      <c r="E147" s="9"/>
      <c r="F147" s="11"/>
      <c r="G147" s="9"/>
      <c r="H147" s="11"/>
      <c r="I147" s="9"/>
      <c r="J147" s="11"/>
      <c r="K147" s="9"/>
      <c r="L147" s="11"/>
      <c r="M147" s="9"/>
      <c r="N147" t="s">
        <v>121</v>
      </c>
    </row>
  </sheetData>
  <mergeCells count="45">
    <mergeCell ref="S2:S3"/>
    <mergeCell ref="A1:M1"/>
    <mergeCell ref="A2:A3"/>
    <mergeCell ref="B2:B3"/>
    <mergeCell ref="C2:C3"/>
    <mergeCell ref="D2:D3"/>
    <mergeCell ref="E2:F2"/>
    <mergeCell ref="G2:H2"/>
    <mergeCell ref="I2:J2"/>
    <mergeCell ref="K2:L2"/>
    <mergeCell ref="M2:M3"/>
    <mergeCell ref="N2:N3"/>
    <mergeCell ref="O2:O3"/>
    <mergeCell ref="P2:P3"/>
    <mergeCell ref="Q2:Q3"/>
    <mergeCell ref="R2:R3"/>
    <mergeCell ref="AE2:AE3"/>
    <mergeCell ref="T2:T3"/>
    <mergeCell ref="U2:U3"/>
    <mergeCell ref="V2:V3"/>
    <mergeCell ref="W2:W3"/>
    <mergeCell ref="X2:X3"/>
    <mergeCell ref="Y2:Y3"/>
    <mergeCell ref="Z2:Z3"/>
    <mergeCell ref="AA2:AA3"/>
    <mergeCell ref="AB2:AB3"/>
    <mergeCell ref="AC2:AC3"/>
    <mergeCell ref="AD2:AD3"/>
    <mergeCell ref="AQ2:AQ3"/>
    <mergeCell ref="AF2:AF3"/>
    <mergeCell ref="AG2:AG3"/>
    <mergeCell ref="AH2:AH3"/>
    <mergeCell ref="AI2:AI3"/>
    <mergeCell ref="AJ2:AJ3"/>
    <mergeCell ref="AK2:AK3"/>
    <mergeCell ref="AL2:AL3"/>
    <mergeCell ref="AM2:AM3"/>
    <mergeCell ref="AN2:AN3"/>
    <mergeCell ref="AO2:AO3"/>
    <mergeCell ref="AP2:AP3"/>
    <mergeCell ref="AR2:AR3"/>
    <mergeCell ref="AS2:AS3"/>
    <mergeCell ref="AT2:AT3"/>
    <mergeCell ref="AU2:AU3"/>
    <mergeCell ref="AV2:AV3"/>
  </mergeCells>
  <phoneticPr fontId="1" type="noConversion"/>
  <pageMargins left="0.78740157480314954" right="0" top="0.39370078740157477" bottom="0.39370078740157477" header="0" footer="0"/>
  <pageSetup paperSize="9" scale="64" fitToHeight="0" orientation="landscape" r:id="rId1"/>
  <rowBreaks count="6" manualBreakCount="6">
    <brk id="27" max="16383" man="1"/>
    <brk id="51" max="16383" man="1"/>
    <brk id="75" max="16383" man="1"/>
    <brk id="99" max="16383" man="1"/>
    <brk id="123" max="16383" man="1"/>
    <brk id="14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3</vt:i4>
      </vt:variant>
      <vt:variant>
        <vt:lpstr>이름이 지정된 범위</vt:lpstr>
      </vt:variant>
      <vt:variant>
        <vt:i4>5</vt:i4>
      </vt:variant>
    </vt:vector>
  </HeadingPairs>
  <TitlesOfParts>
    <vt:vector size="8" baseType="lpstr">
      <vt:lpstr>원가계산서</vt:lpstr>
      <vt:lpstr>공종별집계표</vt:lpstr>
      <vt:lpstr>공종별내역서</vt:lpstr>
      <vt:lpstr>공종별내역서!Print_Area</vt:lpstr>
      <vt:lpstr>공종별집계표!Print_Area</vt:lpstr>
      <vt:lpstr>공종별내역서!Print_Titles</vt:lpstr>
      <vt:lpstr>공종별집계표!Print_Titles</vt:lpstr>
      <vt:lpstr>원가계산서!Print_Titles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2022-03-22T02:21:47Z</cp:lastPrinted>
  <dcterms:created xsi:type="dcterms:W3CDTF">2022-03-22T02:19:59Z</dcterms:created>
  <dcterms:modified xsi:type="dcterms:W3CDTF">2022-03-30T01:27:55Z</dcterms:modified>
</cp:coreProperties>
</file>