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7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83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81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69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00" yWindow="-15" windowWidth="13245" windowHeight="10380" tabRatio="760"/>
  </bookViews>
  <sheets>
    <sheet name="표지" sheetId="38" r:id="rId1"/>
    <sheet name="설명서" sheetId="36" r:id="rId2"/>
    <sheet name="갑지" sheetId="39" state="hidden" r:id="rId3"/>
    <sheet name="원가계산서" sheetId="35" r:id="rId4"/>
    <sheet name="면적산출" sheetId="37" r:id="rId5"/>
    <sheet name="방제면적" sheetId="46" r:id="rId6"/>
    <sheet name="자재수량" sheetId="47" r:id="rId7"/>
    <sheet name="작업일정표" sheetId="4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IntlFixup" hidden="1">TRUE</definedName>
    <definedName name="_\D">#REF!</definedName>
    <definedName name="_\X">#REF!</definedName>
    <definedName name="_\Z">[1]결과조달!$GU$5658:$IV$7860</definedName>
    <definedName name="_1">#REF!</definedName>
    <definedName name="_15A">[2]금액내역서!$D$3:$D$10</definedName>
    <definedName name="_1S" hidden="1">'[3]6PILE  (돌출)'!#REF!</definedName>
    <definedName name="_1공장">#REF!</definedName>
    <definedName name="_2">#N/A</definedName>
    <definedName name="_2._날_개_벽">#REF!</definedName>
    <definedName name="_2_0_S" hidden="1">'[4]6PILE  (돌출)'!#REF!</definedName>
    <definedName name="_2공장">#REF!</definedName>
    <definedName name="_3">#REF!</definedName>
    <definedName name="_3공장">#REF!</definedName>
    <definedName name="_4">#REF!</definedName>
    <definedName name="_5">#REF!</definedName>
    <definedName name="_6">#REF!</definedName>
    <definedName name="_A164761">#REF!</definedName>
    <definedName name="_BXP1" localSheetId="3">#REF!</definedName>
    <definedName name="_BXP1">#REF!</definedName>
    <definedName name="_Dist_Bin" hidden="1">[5]조명시설!#REF!</definedName>
    <definedName name="_Dist_Values" hidden="1">[5]조명시설!#REF!</definedName>
    <definedName name="_drp600">[6]수량집계!$AM$7</definedName>
    <definedName name="_Fill" localSheetId="1" hidden="1">[7]날개벽수량표!#REF!</definedName>
    <definedName name="_Fill" localSheetId="3" hidden="1">[7]날개벽수량표!#REF!</definedName>
    <definedName name="_Fill" hidden="1">[8]날개벽수량표!#REF!</definedName>
    <definedName name="_xlnm._FilterDatabase" hidden="1">#REF!</definedName>
    <definedName name="_HPP1" localSheetId="3">[9]배수관공!#REF!</definedName>
    <definedName name="_HPP1">[9]배수관공!#REF!</definedName>
    <definedName name="_Key1" localSheetId="3" hidden="1">#REF!</definedName>
    <definedName name="_Key1" hidden="1">#REF!</definedName>
    <definedName name="_Key2" hidden="1">#REF!</definedName>
    <definedName name="_kfkf" hidden="1">#REF!</definedName>
    <definedName name="_Order1" hidden="1">255</definedName>
    <definedName name="_Order2" hidden="1">255</definedName>
    <definedName name="_R69496">'[10]입출재고현황 (2)'!$R$62503</definedName>
    <definedName name="_R70000">'[10]입출재고현황 (2)'!$R$60007</definedName>
    <definedName name="_R80000">'[10]입출재고현황 (2)'!$R$20007</definedName>
    <definedName name="_R90000">'[10]입출재고현황 (2)'!$R$20007</definedName>
    <definedName name="_R99000">'[10]입출재고현황 (2)'!$R$11947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\0">#N/A</definedName>
    <definedName name="\a">#N/A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p">#REF!</definedName>
    <definedName name="\q">#N/A</definedName>
    <definedName name="\s">#N/A</definedName>
    <definedName name="\v" localSheetId="3">#REF!</definedName>
    <definedName name="\v">#REF!</definedName>
    <definedName name="\x">[11]내역!#REF!</definedName>
    <definedName name="\z">#N/A</definedName>
    <definedName name="A" hidden="1">[12]덕전리!#REF!</definedName>
    <definedName name="AA">#REF!</definedName>
    <definedName name="AAA" hidden="1">[13]날개벽수량표!#REF!</definedName>
    <definedName name="aaaa">#REF!</definedName>
    <definedName name="AAAAA">[14]입찰안!#REF!</definedName>
    <definedName name="AAAAAA" hidden="1">[15]날개벽수량표!#REF!</definedName>
    <definedName name="aaaaaaa">[16]포장공!$AW$111</definedName>
    <definedName name="AAAAAAAAA">[14]입찰안!#REF!</definedName>
    <definedName name="aaaaaaaaaa" localSheetId="1" hidden="1">{#N/A,#N/A,FALSE,"운반시간"}</definedName>
    <definedName name="aaaaaaaaaa" localSheetId="3" hidden="1">{#N/A,#N/A,FALSE,"운반시간"}</definedName>
    <definedName name="aaaaaaaaaa" hidden="1">{#N/A,#N/A,FALSE,"운반시간"}</definedName>
    <definedName name="afdsfsa" localSheetId="1" hidden="1">{#N/A,#N/A,FALSE,"배수2"}</definedName>
    <definedName name="afdsfsa" localSheetId="3" hidden="1">{#N/A,#N/A,FALSE,"배수2"}</definedName>
    <definedName name="afdsfsa" hidden="1">{#N/A,#N/A,FALSE,"배수2"}</definedName>
    <definedName name="anscount" hidden="1">1</definedName>
    <definedName name="as" localSheetId="1" hidden="1">{#N/A,#N/A,FALSE,"2~8번"}</definedName>
    <definedName name="as" localSheetId="3" hidden="1">{#N/A,#N/A,FALSE,"2~8번"}</definedName>
    <definedName name="as" hidden="1">{#N/A,#N/A,FALSE,"2~8번"}</definedName>
    <definedName name="asd" localSheetId="1" hidden="1">{#N/A,#N/A,FALSE,"조골재"}</definedName>
    <definedName name="asd" localSheetId="3" hidden="1">{#N/A,#N/A,FALSE,"조골재"}</definedName>
    <definedName name="asd" hidden="1">{#N/A,#N/A,FALSE,"조골재"}</definedName>
    <definedName name="asdas" localSheetId="1" hidden="1">{#N/A,#N/A,FALSE,"조골재"}</definedName>
    <definedName name="asdas" localSheetId="3" hidden="1">{#N/A,#N/A,FALSE,"조골재"}</definedName>
    <definedName name="asdas" hidden="1">{#N/A,#N/A,FALSE,"조골재"}</definedName>
    <definedName name="AW">[14]입찰안!#REF!</definedName>
    <definedName name="B">#REF!</definedName>
    <definedName name="bb" localSheetId="1" hidden="1">{#N/A,#N/A,FALSE,"2~8번"}</definedName>
    <definedName name="bb" localSheetId="3" hidden="1">{#N/A,#N/A,FALSE,"2~8번"}</definedName>
    <definedName name="bb" hidden="1">{#N/A,#N/A,FALSE,"2~8번"}</definedName>
    <definedName name="bbbb" localSheetId="1" hidden="1">{#N/A,#N/A,FALSE,"속도"}</definedName>
    <definedName name="bbbb" localSheetId="3" hidden="1">{#N/A,#N/A,FALSE,"속도"}</definedName>
    <definedName name="bbbb" hidden="1">{#N/A,#N/A,FALSE,"속도"}</definedName>
    <definedName name="bg" localSheetId="1" hidden="1">{#N/A,#N/A,FALSE,"2~8번"}</definedName>
    <definedName name="bg" localSheetId="3" hidden="1">{#N/A,#N/A,FALSE,"2~8번"}</definedName>
    <definedName name="bg" hidden="1">{#N/A,#N/A,FALSE,"2~8번"}</definedName>
    <definedName name="bi">[17]DANGA!#REF!</definedName>
    <definedName name="bo">[17]DANGA!#REF!</definedName>
    <definedName name="BXP" localSheetId="3">#REF!</definedName>
    <definedName name="BXP">#REF!</definedName>
    <definedName name="BXR" localSheetId="3">#REF!</definedName>
    <definedName name="BXR">#REF!</definedName>
    <definedName name="BXS" localSheetId="3">#REF!</definedName>
    <definedName name="BXS">#REF!</definedName>
    <definedName name="CCC">#REF!</definedName>
    <definedName name="CLAY" localSheetId="1" hidden="1">{#N/A,#N/A,FALSE,"포장단가"}</definedName>
    <definedName name="CLAY" localSheetId="3" hidden="1">{#N/A,#N/A,FALSE,"포장단가"}</definedName>
    <definedName name="CLAY" hidden="1">{#N/A,#N/A,FALSE,"포장단가"}</definedName>
    <definedName name="_xlnm.Criteria">#REF!</definedName>
    <definedName name="Criteria_MI">[11]내역!#REF!</definedName>
    <definedName name="D">#REF!</definedName>
    <definedName name="DASFDASF">#REF!</definedName>
    <definedName name="_xlnm.Database" localSheetId="3">[18]내역서!#REF!</definedName>
    <definedName name="_xlnm.Database">#REF!</definedName>
    <definedName name="Database_MI">#REF!</definedName>
    <definedName name="dataww" hidden="1">#REF!</definedName>
    <definedName name="DC.PIPE" localSheetId="3">[19]일위대가!#REF!</definedName>
    <definedName name="DC.PIPE">[20]일위대가!#REF!</definedName>
    <definedName name="DD">[14]입찰안!$P$3</definedName>
    <definedName name="DDD">[14]입찰안!$P$3</definedName>
    <definedName name="DDDD">[14]입찰안!$P$3</definedName>
    <definedName name="DDDDD">#REF!</definedName>
    <definedName name="dhtn">#REF!</definedName>
    <definedName name="DKDK">#REF!</definedName>
    <definedName name="DRIVE">#REF!</definedName>
    <definedName name="DS">#REF!</definedName>
    <definedName name="dsaf" localSheetId="1" hidden="1">{#N/A,#N/A,FALSE,"조골재"}</definedName>
    <definedName name="dsaf" localSheetId="3" hidden="1">{#N/A,#N/A,FALSE,"조골재"}</definedName>
    <definedName name="dsaf" hidden="1">{#N/A,#N/A,FALSE,"조골재"}</definedName>
    <definedName name="DSF" localSheetId="1" hidden="1">{#N/A,#N/A,FALSE,"골재소요량";#N/A,#N/A,FALSE,"골재소요량"}</definedName>
    <definedName name="DSF" localSheetId="3" hidden="1">{#N/A,#N/A,FALSE,"골재소요량";#N/A,#N/A,FALSE,"골재소요량"}</definedName>
    <definedName name="DSF" hidden="1">{#N/A,#N/A,FALSE,"골재소요량";#N/A,#N/A,FALSE,"골재소요량"}</definedName>
    <definedName name="E">#REF!</definedName>
    <definedName name="eee" localSheetId="1" hidden="1">{#N/A,#N/A,FALSE,"2~8번"}</definedName>
    <definedName name="eee" localSheetId="3" hidden="1">{#N/A,#N/A,FALSE,"2~8번"}</definedName>
    <definedName name="eee" hidden="1">{#N/A,#N/A,FALSE,"2~8번"}</definedName>
    <definedName name="er" localSheetId="1" hidden="1">{#N/A,#N/A,FALSE,"부대1"}</definedName>
    <definedName name="er" localSheetId="3" hidden="1">{#N/A,#N/A,FALSE,"부대1"}</definedName>
    <definedName name="er" hidden="1">{#N/A,#N/A,FALSE,"부대1"}</definedName>
    <definedName name="etr" localSheetId="1" hidden="1">{#N/A,#N/A,FALSE,"표지목차"}</definedName>
    <definedName name="etr" localSheetId="3" hidden="1">{#N/A,#N/A,FALSE,"표지목차"}</definedName>
    <definedName name="etr" hidden="1">{#N/A,#N/A,FALSE,"표지목차"}</definedName>
    <definedName name="_xlnm.Extract">#REF!</definedName>
    <definedName name="Extract_MI">#REF!</definedName>
    <definedName name="f">#REF!</definedName>
    <definedName name="fdgshf" localSheetId="1" hidden="1">{#N/A,#N/A,FALSE,"포장1";#N/A,#N/A,FALSE,"포장1"}</definedName>
    <definedName name="fdgshf" localSheetId="3" hidden="1">{#N/A,#N/A,FALSE,"포장1";#N/A,#N/A,FALSE,"포장1"}</definedName>
    <definedName name="fdgshf" hidden="1">{#N/A,#N/A,FALSE,"포장1";#N/A,#N/A,FALSE,"포장1"}</definedName>
    <definedName name="fdgz">#REF!</definedName>
    <definedName name="fdhevwtec" localSheetId="1" hidden="1">{#N/A,#N/A,FALSE,"구조1"}</definedName>
    <definedName name="fdhevwtec" localSheetId="3" hidden="1">{#N/A,#N/A,FALSE,"구조1"}</definedName>
    <definedName name="fdhevwtec" hidden="1">{#N/A,#N/A,FALSE,"구조1"}</definedName>
    <definedName name="fdhevwtecc" localSheetId="1" hidden="1">{#N/A,#N/A,FALSE,"구조1"}</definedName>
    <definedName name="fdhevwtecc" localSheetId="3" hidden="1">{#N/A,#N/A,FALSE,"구조1"}</definedName>
    <definedName name="fdhevwtecc" hidden="1">{#N/A,#N/A,FALSE,"구조1"}</definedName>
    <definedName name="fedgr" localSheetId="1" hidden="1">{#N/A,#N/A,FALSE,"배수1"}</definedName>
    <definedName name="fedgr" localSheetId="3" hidden="1">{#N/A,#N/A,FALSE,"배수1"}</definedName>
    <definedName name="fedgr" hidden="1">{#N/A,#N/A,FALSE,"배수1"}</definedName>
    <definedName name="fedgre" localSheetId="1" hidden="1">{#N/A,#N/A,FALSE,"배수1"}</definedName>
    <definedName name="fedgre" localSheetId="3" hidden="1">{#N/A,#N/A,FALSE,"배수1"}</definedName>
    <definedName name="fedgre" hidden="1">{#N/A,#N/A,FALSE,"배수1"}</definedName>
    <definedName name="FF">[21]배수공!$AH$11</definedName>
    <definedName name="fff" localSheetId="1" hidden="1">{#N/A,#N/A,FALSE,"조골재"}</definedName>
    <definedName name="fff" localSheetId="3" hidden="1">{#N/A,#N/A,FALSE,"조골재"}</definedName>
    <definedName name="fff" hidden="1">{#N/A,#N/A,FALSE,"조골재"}</definedName>
    <definedName name="FFFF">#REF!</definedName>
    <definedName name="ffffffffff" localSheetId="1" hidden="1">{#N/A,#N/A,FALSE,"골재소요량";#N/A,#N/A,FALSE,"골재소요량"}</definedName>
    <definedName name="ffffffffff" localSheetId="3" hidden="1">{#N/A,#N/A,FALSE,"골재소요량";#N/A,#N/A,FALSE,"골재소요량"}</definedName>
    <definedName name="ffffffffff" hidden="1">{#N/A,#N/A,FALSE,"골재소요량";#N/A,#N/A,FALSE,"골재소요량"}</definedName>
    <definedName name="fgn" localSheetId="1" hidden="1">{#N/A,#N/A,FALSE,"구조2"}</definedName>
    <definedName name="fgn" localSheetId="3" hidden="1">{#N/A,#N/A,FALSE,"구조2"}</definedName>
    <definedName name="fgn" hidden="1">{#N/A,#N/A,FALSE,"구조2"}</definedName>
    <definedName name="fgnrt" localSheetId="1" hidden="1">{#N/A,#N/A,FALSE,"단가표지"}</definedName>
    <definedName name="fgnrt" localSheetId="3" hidden="1">{#N/A,#N/A,FALSE,"단가표지"}</definedName>
    <definedName name="fgnrt" hidden="1">{#N/A,#N/A,FALSE,"단가표지"}</definedName>
    <definedName name="fgsdf" localSheetId="1" hidden="1">{#N/A,#N/A,FALSE,"운반시간"}</definedName>
    <definedName name="fgsdf" localSheetId="3" hidden="1">{#N/A,#N/A,FALSE,"운반시간"}</definedName>
    <definedName name="fgsdf" hidden="1">{#N/A,#N/A,FALSE,"운반시간"}</definedName>
    <definedName name="fh" localSheetId="1" hidden="1">{#N/A,#N/A,FALSE,"속도"}</definedName>
    <definedName name="fh" localSheetId="3" hidden="1">{#N/A,#N/A,FALSE,"속도"}</definedName>
    <definedName name="fh" hidden="1">{#N/A,#N/A,FALSE,"속도"}</definedName>
    <definedName name="fkf" hidden="1">#REF!</definedName>
    <definedName name="fng" localSheetId="1" hidden="1">{#N/A,#N/A,FALSE,"구조2"}</definedName>
    <definedName name="fng" localSheetId="3" hidden="1">{#N/A,#N/A,FALSE,"구조2"}</definedName>
    <definedName name="fng" hidden="1">{#N/A,#N/A,FALSE,"구조2"}</definedName>
    <definedName name="fngrt" localSheetId="1" hidden="1">{#N/A,#N/A,FALSE,"단가표지"}</definedName>
    <definedName name="fngrt" localSheetId="3" hidden="1">{#N/A,#N/A,FALSE,"단가표지"}</definedName>
    <definedName name="fngrt" hidden="1">{#N/A,#N/A,FALSE,"단가표지"}</definedName>
    <definedName name="g" localSheetId="3">#REF!</definedName>
    <definedName name="g">#REF!</definedName>
    <definedName name="gb" localSheetId="1" hidden="1">{#N/A,#N/A,FALSE,"2~8번"}</definedName>
    <definedName name="gb" localSheetId="3" hidden="1">{#N/A,#N/A,FALSE,"2~8번"}</definedName>
    <definedName name="gb" hidden="1">{#N/A,#N/A,FALSE,"2~8번"}</definedName>
    <definedName name="gdf" localSheetId="1" hidden="1">{#N/A,#N/A,FALSE,"속도"}</definedName>
    <definedName name="gdf" localSheetId="3" hidden="1">{#N/A,#N/A,FALSE,"속도"}</definedName>
    <definedName name="gdf" hidden="1">{#N/A,#N/A,FALSE,"속도"}</definedName>
    <definedName name="GEMCO" hidden="1">#REF!</definedName>
    <definedName name="gfdgdgdf">#REF!</definedName>
    <definedName name="gfgdfg" hidden="1">[22]차액보증!#REF!</definedName>
    <definedName name="gfggfr">#REF!</definedName>
    <definedName name="gg" localSheetId="1" hidden="1">{#N/A,#N/A,FALSE,"혼합골재"}</definedName>
    <definedName name="gg" localSheetId="3" hidden="1">{#N/A,#N/A,FALSE,"혼합골재"}</definedName>
    <definedName name="gg" hidden="1">{#N/A,#N/A,FALSE,"혼합골재"}</definedName>
    <definedName name="GGG">#REF!</definedName>
    <definedName name="gggg" localSheetId="1" hidden="1">{#N/A,#N/A,FALSE,"골재소요량";#N/A,#N/A,FALSE,"골재소요량"}</definedName>
    <definedName name="gggg" localSheetId="3" hidden="1">{#N/A,#N/A,FALSE,"골재소요량";#N/A,#N/A,FALSE,"골재소요량"}</definedName>
    <definedName name="gggg" hidden="1">{#N/A,#N/A,FALSE,"골재소요량";#N/A,#N/A,FALSE,"골재소요량"}</definedName>
    <definedName name="GGGGG">#REF!</definedName>
    <definedName name="GGGGGGG">#REF!</definedName>
    <definedName name="ggh" localSheetId="1" hidden="1">{#N/A,#N/A,FALSE,"표지목차"}</definedName>
    <definedName name="ggh" localSheetId="3" hidden="1">{#N/A,#N/A,FALSE,"표지목차"}</definedName>
    <definedName name="ggh" hidden="1">{#N/A,#N/A,FALSE,"표지목차"}</definedName>
    <definedName name="ghjk" localSheetId="1" hidden="1">{#N/A,#N/A,FALSE,"전력간선"}</definedName>
    <definedName name="ghjk" localSheetId="3" hidden="1">{#N/A,#N/A,FALSE,"전력간선"}</definedName>
    <definedName name="ghjk" hidden="1">{#N/A,#N/A,FALSE,"전력간선"}</definedName>
    <definedName name="gw" localSheetId="1" hidden="1">{#N/A,#N/A,FALSE,"배수1"}</definedName>
    <definedName name="gw" localSheetId="3" hidden="1">{#N/A,#N/A,FALSE,"배수1"}</definedName>
    <definedName name="gw" hidden="1">{#N/A,#N/A,FALSE,"배수1"}</definedName>
    <definedName name="hardwar" hidden="1">#REF!</definedName>
    <definedName name="hgf" localSheetId="1" hidden="1">{#N/A,#N/A,FALSE,"2~8번"}</definedName>
    <definedName name="hgf" localSheetId="3" hidden="1">{#N/A,#N/A,FALSE,"2~8번"}</definedName>
    <definedName name="hgf" hidden="1">{#N/A,#N/A,FALSE,"2~8번"}</definedName>
    <definedName name="HH">#REF!</definedName>
    <definedName name="HHH">#REF!</definedName>
    <definedName name="hhhh" localSheetId="1" hidden="1">{#N/A,#N/A,FALSE,"2~8번"}</definedName>
    <definedName name="hhhh" localSheetId="3" hidden="1">{#N/A,#N/A,FALSE,"2~8번"}</definedName>
    <definedName name="hhhh" hidden="1">{#N/A,#N/A,FALSE,"2~8번"}</definedName>
    <definedName name="HHHHH">#REF!</definedName>
    <definedName name="hhhhhh" localSheetId="1" hidden="1">{#N/A,#N/A,FALSE,"골재소요량";#N/A,#N/A,FALSE,"골재소요량"}</definedName>
    <definedName name="hhhhhh" localSheetId="3" hidden="1">{#N/A,#N/A,FALSE,"골재소요량";#N/A,#N/A,FALSE,"골재소요량"}</definedName>
    <definedName name="hhhhhh" hidden="1">{#N/A,#N/A,FALSE,"골재소요량";#N/A,#N/A,FALSE,"골재소요량"}</definedName>
    <definedName name="hhj" localSheetId="1" hidden="1">{#N/A,#N/A,FALSE,"혼합골재"}</definedName>
    <definedName name="hhj" localSheetId="3" hidden="1">{#N/A,#N/A,FALSE,"혼합골재"}</definedName>
    <definedName name="hhj" hidden="1">{#N/A,#N/A,FALSE,"혼합골재"}</definedName>
    <definedName name="hj" localSheetId="1" hidden="1">{#N/A,#N/A,FALSE,"혼합골재"}</definedName>
    <definedName name="hj" localSheetId="3" hidden="1">{#N/A,#N/A,FALSE,"혼합골재"}</definedName>
    <definedName name="hj" hidden="1">{#N/A,#N/A,FALSE,"혼합골재"}</definedName>
    <definedName name="HPP" localSheetId="3">[9]배수관공!#REF!</definedName>
    <definedName name="HPP">[9]배수관공!#REF!</definedName>
    <definedName name="hrbirit" localSheetId="1" hidden="1">{#N/A,#N/A,FALSE,"배수2"}</definedName>
    <definedName name="hrbirit" localSheetId="3" hidden="1">{#N/A,#N/A,FALSE,"배수2"}</definedName>
    <definedName name="hrbirit" hidden="1">{#N/A,#N/A,FALSE,"배수2"}</definedName>
    <definedName name="hrbjrjy" localSheetId="1" hidden="1">{#N/A,#N/A,FALSE,"배수2"}</definedName>
    <definedName name="hrbjrjy" localSheetId="3" hidden="1">{#N/A,#N/A,FALSE,"배수2"}</definedName>
    <definedName name="hrbjrjy" hidden="1">{#N/A,#N/A,FALSE,"배수2"}</definedName>
    <definedName name="hsf" localSheetId="1" hidden="1">{#N/A,#N/A,FALSE,"구조2"}</definedName>
    <definedName name="hsf" localSheetId="3" hidden="1">{#N/A,#N/A,FALSE,"구조2"}</definedName>
    <definedName name="hsf" hidden="1">{#N/A,#N/A,FALSE,"구조2"}</definedName>
    <definedName name="H형강">#REF!</definedName>
    <definedName name="II">#REF!</definedName>
    <definedName name="IIIIIII">#REF!</definedName>
    <definedName name="ijj" localSheetId="1" hidden="1">{#N/A,#N/A,FALSE,"골재소요량";#N/A,#N/A,FALSE,"골재소요량"}</definedName>
    <definedName name="ijj" localSheetId="3" hidden="1">{#N/A,#N/A,FALSE,"골재소요량";#N/A,#N/A,FALSE,"골재소요량"}</definedName>
    <definedName name="ijj" hidden="1">{#N/A,#N/A,FALSE,"골재소요량";#N/A,#N/A,FALSE,"골재소요량"}</definedName>
    <definedName name="iopu" localSheetId="1" hidden="1">{#N/A,#N/A,FALSE,"속도"}</definedName>
    <definedName name="iopu" localSheetId="3" hidden="1">{#N/A,#N/A,FALSE,"속도"}</definedName>
    <definedName name="iopu" hidden="1">{#N/A,#N/A,FALSE,"속도"}</definedName>
    <definedName name="iouo" localSheetId="1" hidden="1">{#N/A,#N/A,FALSE,"배수2"}</definedName>
    <definedName name="iouo" localSheetId="3" hidden="1">{#N/A,#N/A,FALSE,"배수2"}</definedName>
    <definedName name="iouo" hidden="1">{#N/A,#N/A,FALSE,"배수2"}</definedName>
    <definedName name="ioup" localSheetId="1" hidden="1">{#N/A,#N/A,FALSE,"속도"}</definedName>
    <definedName name="ioup" localSheetId="3" hidden="1">{#N/A,#N/A,FALSE,"속도"}</definedName>
    <definedName name="ioup" hidden="1">{#N/A,#N/A,FALSE,"속도"}</definedName>
    <definedName name="J860a1">#REF!</definedName>
    <definedName name="jf" localSheetId="1" hidden="1">{#N/A,#N/A,FALSE,"이정표"}</definedName>
    <definedName name="jf" localSheetId="3" hidden="1">{#N/A,#N/A,FALSE,"이정표"}</definedName>
    <definedName name="jf" hidden="1">{#N/A,#N/A,FALSE,"이정표"}</definedName>
    <definedName name="jfjh" localSheetId="1" hidden="1">{#N/A,#N/A,FALSE,"표지목차"}</definedName>
    <definedName name="jfjh" localSheetId="3" hidden="1">{#N/A,#N/A,FALSE,"표지목차"}</definedName>
    <definedName name="jfjh" hidden="1">{#N/A,#N/A,FALSE,"표지목차"}</definedName>
    <definedName name="jii" localSheetId="1" hidden="1">{#N/A,#N/A,FALSE,"골재소요량";#N/A,#N/A,FALSE,"골재소요량"}</definedName>
    <definedName name="jii" localSheetId="3" hidden="1">{#N/A,#N/A,FALSE,"골재소요량";#N/A,#N/A,FALSE,"골재소요량"}</definedName>
    <definedName name="jii" hidden="1">{#N/A,#N/A,FALSE,"골재소요량";#N/A,#N/A,FALSE,"골재소요량"}</definedName>
    <definedName name="Jiju_dan">[17]Dae_Jiju!$G$8:$J$21</definedName>
    <definedName name="Jiju_data">[17]Dae_Jiju!$A$3:$F$78</definedName>
    <definedName name="jj" localSheetId="1" hidden="1">{#N/A,#N/A,FALSE,"혼합골재"}</definedName>
    <definedName name="jj" localSheetId="3" hidden="1">{#N/A,#N/A,FALSE,"혼합골재"}</definedName>
    <definedName name="jj" hidden="1">{#N/A,#N/A,FALSE,"혼합골재"}</definedName>
    <definedName name="jjj" localSheetId="1" hidden="1">{#N/A,#N/A,FALSE,"표지목차"}</definedName>
    <definedName name="jjj" localSheetId="3" hidden="1">{#N/A,#N/A,FALSE,"표지목차"}</definedName>
    <definedName name="jjj" hidden="1">{#N/A,#N/A,FALSE,"표지목차"}</definedName>
    <definedName name="jjjjj" localSheetId="1" hidden="1">{#N/A,#N/A,FALSE,"운반시간"}</definedName>
    <definedName name="jjjjj" localSheetId="3" hidden="1">{#N/A,#N/A,FALSE,"운반시간"}</definedName>
    <definedName name="jjjjj" hidden="1">{#N/A,#N/A,FALSE,"운반시간"}</definedName>
    <definedName name="jjk" localSheetId="1" hidden="1">{#N/A,#N/A,FALSE,"조골재"}</definedName>
    <definedName name="jjk" localSheetId="3" hidden="1">{#N/A,#N/A,FALSE,"조골재"}</definedName>
    <definedName name="jjk" hidden="1">{#N/A,#N/A,FALSE,"조골재"}</definedName>
    <definedName name="jk" localSheetId="1" hidden="1">{#N/A,#N/A,FALSE,"표지목차"}</definedName>
    <definedName name="jk" localSheetId="3" hidden="1">{#N/A,#N/A,FALSE,"표지목차"}</definedName>
    <definedName name="jk" hidden="1">{#N/A,#N/A,FALSE,"표지목차"}</definedName>
    <definedName name="jo">[17]DANGA!#REF!</definedName>
    <definedName name="jyrwe" localSheetId="1" hidden="1">{#N/A,#N/A,FALSE,"조골재"}</definedName>
    <definedName name="jyrwe" localSheetId="3" hidden="1">{#N/A,#N/A,FALSE,"조골재"}</definedName>
    <definedName name="jyrwe" hidden="1">{#N/A,#N/A,FALSE,"조골재"}</definedName>
    <definedName name="jytrtysr" localSheetId="1" hidden="1">{#N/A,#N/A,FALSE,"조골재"}</definedName>
    <definedName name="jytrtysr" localSheetId="3" hidden="1">{#N/A,#N/A,FALSE,"조골재"}</definedName>
    <definedName name="jytrtysr" hidden="1">{#N/A,#N/A,FALSE,"조골재"}</definedName>
    <definedName name="J총뒷">[16]배수공!$AH$11</definedName>
    <definedName name="J총콘">[23]배수공!$AL$11</definedName>
    <definedName name="k">#REF!</definedName>
    <definedName name="kin" localSheetId="1" hidden="1">{#N/A,#N/A,FALSE,"혼합골재"}</definedName>
    <definedName name="kin" localSheetId="3" hidden="1">{#N/A,#N/A,FALSE,"혼합골재"}</definedName>
    <definedName name="kin" hidden="1">{#N/A,#N/A,FALSE,"혼합골재"}</definedName>
    <definedName name="kj" localSheetId="1" hidden="1">{#N/A,#N/A,FALSE,"운반시간"}</definedName>
    <definedName name="kj" localSheetId="3" hidden="1">{#N/A,#N/A,FALSE,"운반시간"}</definedName>
    <definedName name="kj" hidden="1">{#N/A,#N/A,FALSE,"운반시간"}</definedName>
    <definedName name="kjj" localSheetId="1" hidden="1">{#N/A,#N/A,FALSE,"조골재"}</definedName>
    <definedName name="kjj" localSheetId="3" hidden="1">{#N/A,#N/A,FALSE,"조골재"}</definedName>
    <definedName name="kjj" hidden="1">{#N/A,#N/A,FALSE,"조골재"}</definedName>
    <definedName name="kk" localSheetId="1" hidden="1">{#N/A,#N/A,FALSE,"구조2"}</definedName>
    <definedName name="kk" localSheetId="3" hidden="1">{#N/A,#N/A,FALSE,"구조2"}</definedName>
    <definedName name="kk" hidden="1">{#N/A,#N/A,FALSE,"구조2"}</definedName>
    <definedName name="kkk" localSheetId="1" hidden="1">{#N/A,#N/A,FALSE,"구조2"}</definedName>
    <definedName name="kkk" localSheetId="3" hidden="1">{#N/A,#N/A,FALSE,"구조2"}</definedName>
    <definedName name="kkk" hidden="1">{#N/A,#N/A,FALSE,"구조2"}</definedName>
    <definedName name="kl" localSheetId="1" hidden="1">{#N/A,#N/A,FALSE,"단가표지"}</definedName>
    <definedName name="kl" localSheetId="3" hidden="1">{#N/A,#N/A,FALSE,"단가표지"}</definedName>
    <definedName name="kl" hidden="1">{#N/A,#N/A,FALSE,"단가표지"}</definedName>
    <definedName name="knj" localSheetId="1" hidden="1">{#N/A,#N/A,FALSE,"혼합골재"}</definedName>
    <definedName name="knj" localSheetId="3" hidden="1">{#N/A,#N/A,FALSE,"혼합골재"}</definedName>
    <definedName name="knj" hidden="1">{#N/A,#N/A,FALSE,"혼합골재"}</definedName>
    <definedName name="ksad" localSheetId="1" hidden="1">{#N/A,#N/A,FALSE,"토공2"}</definedName>
    <definedName name="ksad" localSheetId="3" hidden="1">{#N/A,#N/A,FALSE,"토공2"}</definedName>
    <definedName name="ksad" hidden="1">{#N/A,#N/A,FALSE,"토공2"}</definedName>
    <definedName name="ktf" hidden="1">#REF!</definedName>
    <definedName name="kty" hidden="1">#REF!</definedName>
    <definedName name="kytjnjr" localSheetId="1" hidden="1">{#N/A,#N/A,FALSE,"토공2"}</definedName>
    <definedName name="kytjnjr" localSheetId="3" hidden="1">{#N/A,#N/A,FALSE,"토공2"}</definedName>
    <definedName name="kytjnjr" hidden="1">{#N/A,#N/A,FALSE,"토공2"}</definedName>
    <definedName name="L">#N/A</definedName>
    <definedName name="lijop" localSheetId="1" hidden="1">{#N/A,#N/A,FALSE,"배수1"}</definedName>
    <definedName name="lijop" localSheetId="3" hidden="1">{#N/A,#N/A,FALSE,"배수1"}</definedName>
    <definedName name="lijop" hidden="1">{#N/A,#N/A,FALSE,"배수1"}</definedName>
    <definedName name="LL">#N/A</definedName>
    <definedName name="LLLL">#REF!</definedName>
    <definedName name="LLLLLL">#REF!</definedName>
    <definedName name="lo" localSheetId="1" hidden="1">{#N/A,#N/A,FALSE,"2~8번"}</definedName>
    <definedName name="lo" localSheetId="3" hidden="1">{#N/A,#N/A,FALSE,"2~8번"}</definedName>
    <definedName name="lo" hidden="1">{#N/A,#N/A,FALSE,"2~8번"}</definedName>
    <definedName name="L형옹벽" localSheetId="3">[19]일위대가!#REF!</definedName>
    <definedName name="L형옹벽">[20]일위대가!#REF!</definedName>
    <definedName name="M">#N/A</definedName>
    <definedName name="MM">#REF!</definedName>
    <definedName name="MOTOR__농형_전폐">#REF!</definedName>
    <definedName name="NEW">#REF!</definedName>
    <definedName name="NN">#REF!</definedName>
    <definedName name="NUMBER">#REF!</definedName>
    <definedName name="oi8uip" localSheetId="1" hidden="1">{#N/A,#N/A,FALSE,"이정표"}</definedName>
    <definedName name="oi8uip" localSheetId="3" hidden="1">{#N/A,#N/A,FALSE,"이정표"}</definedName>
    <definedName name="oi8uip" hidden="1">{#N/A,#N/A,FALSE,"이정표"}</definedName>
    <definedName name="oiuo" localSheetId="1" hidden="1">{#N/A,#N/A,FALSE,"배수2"}</definedName>
    <definedName name="oiuo" localSheetId="3" hidden="1">{#N/A,#N/A,FALSE,"배수2"}</definedName>
    <definedName name="oiuo" hidden="1">{#N/A,#N/A,FALSE,"배수2"}</definedName>
    <definedName name="oiuyo" localSheetId="1" hidden="1">{#N/A,#N/A,FALSE,"부대1"}</definedName>
    <definedName name="oiuyo" localSheetId="3" hidden="1">{#N/A,#N/A,FALSE,"부대1"}</definedName>
    <definedName name="oiuyo" hidden="1">{#N/A,#N/A,FALSE,"부대1"}</definedName>
    <definedName name="ok" localSheetId="1" hidden="1">{#N/A,#N/A,FALSE,"2~8번"}</definedName>
    <definedName name="ok" localSheetId="3" hidden="1">{#N/A,#N/A,FALSE,"2~8번"}</definedName>
    <definedName name="ok" hidden="1">{#N/A,#N/A,FALSE,"2~8번"}</definedName>
    <definedName name="OO">#REF!</definedName>
    <definedName name="oooo" hidden="1">[15]날개벽수량표!#REF!</definedName>
    <definedName name="ouio" localSheetId="1" hidden="1">{#N/A,#N/A,FALSE,"부대2"}</definedName>
    <definedName name="ouio" localSheetId="3" hidden="1">{#N/A,#N/A,FALSE,"부대2"}</definedName>
    <definedName name="ouio" hidden="1">{#N/A,#N/A,FALSE,"부대2"}</definedName>
    <definedName name="P">#N/A</definedName>
    <definedName name="PP">#REF!</definedName>
    <definedName name="_xlnm.Print_Area" localSheetId="1">설명서!$A$1:$AG$26</definedName>
    <definedName name="_xlnm.Print_Area" localSheetId="3">원가계산서!$A$1:$J$46</definedName>
    <definedName name="_xlnm.Print_Area">#REF!</definedName>
    <definedName name="Print_Area_MI" localSheetId="3">#REF!</definedName>
    <definedName name="Print_Area_MI">#REF!</definedName>
    <definedName name="Print_Area\C">#REF!</definedName>
    <definedName name="_xlnm.Print_Titles" localSheetId="3">#N/A</definedName>
    <definedName name="_xlnm.Print_Titles">#N/A</definedName>
    <definedName name="Q3WEE" localSheetId="1" hidden="1">{#N/A,#N/A,FALSE,"조골재"}</definedName>
    <definedName name="Q3WEE" localSheetId="3" hidden="1">{#N/A,#N/A,FALSE,"조골재"}</definedName>
    <definedName name="Q3WEE" hidden="1">{#N/A,#N/A,FALSE,"조골재"}</definedName>
    <definedName name="QKQH">[24]내역!#REF!,[24]내역!#REF!,[24]내역!#REF!,[24]내역!#REF!</definedName>
    <definedName name="qqq">[25]건축내역서!$A$16</definedName>
    <definedName name="qqqqq" localSheetId="1" hidden="1">{#N/A,#N/A,FALSE,"골재소요량";#N/A,#N/A,FALSE,"골재소요량"}</definedName>
    <definedName name="qqqqq" localSheetId="3" hidden="1">{#N/A,#N/A,FALSE,"골재소요량";#N/A,#N/A,FALSE,"골재소요량"}</definedName>
    <definedName name="qqqqq" hidden="1">{#N/A,#N/A,FALSE,"골재소요량";#N/A,#N/A,FALSE,"골재소요량"}</definedName>
    <definedName name="rate">#REF!</definedName>
    <definedName name="_xlnm.Recorder">#REF!</definedName>
    <definedName name="rr" localSheetId="1" hidden="1">{#N/A,#N/A,FALSE,"조골재"}</definedName>
    <definedName name="rr" localSheetId="3" hidden="1">{#N/A,#N/A,FALSE,"조골재"}</definedName>
    <definedName name="rr" hidden="1">{#N/A,#N/A,FALSE,"조골재"}</definedName>
    <definedName name="RRR">#REF!</definedName>
    <definedName name="rwe6vtd" localSheetId="1" hidden="1">{#N/A,#N/A,FALSE,"표지목차"}</definedName>
    <definedName name="rwe6vtd" localSheetId="3" hidden="1">{#N/A,#N/A,FALSE,"표지목차"}</definedName>
    <definedName name="rwe6vtd" hidden="1">{#N/A,#N/A,FALSE,"표지목차"}</definedName>
    <definedName name="ryescerfwe" localSheetId="1" hidden="1">{#N/A,#N/A,FALSE,"부대2"}</definedName>
    <definedName name="ryescerfwe" localSheetId="3" hidden="1">{#N/A,#N/A,FALSE,"부대2"}</definedName>
    <definedName name="ryescerfwe" hidden="1">{#N/A,#N/A,FALSE,"부대2"}</definedName>
    <definedName name="S">#REF!</definedName>
    <definedName name="SD">#REF!</definedName>
    <definedName name="sdd" localSheetId="1" hidden="1">{#N/A,#N/A,FALSE,"전력간선"}</definedName>
    <definedName name="sdd" localSheetId="3" hidden="1">{#N/A,#N/A,FALSE,"전력간선"}</definedName>
    <definedName name="sdd" hidden="1">{#N/A,#N/A,FALSE,"전력간선"}</definedName>
    <definedName name="sdghdsfg" localSheetId="1" hidden="1">{#N/A,#N/A,FALSE,"2~8번"}</definedName>
    <definedName name="sdghdsfg" localSheetId="3" hidden="1">{#N/A,#N/A,FALSE,"2~8번"}</definedName>
    <definedName name="sdghdsfg" hidden="1">{#N/A,#N/A,FALSE,"2~8번"}</definedName>
    <definedName name="SDS" localSheetId="1" hidden="1">{#N/A,#N/A,FALSE,"2~8번"}</definedName>
    <definedName name="SDS" localSheetId="3" hidden="1">{#N/A,#N/A,FALSE,"2~8번"}</definedName>
    <definedName name="SDS" hidden="1">{#N/A,#N/A,FALSE,"2~8번"}</definedName>
    <definedName name="sfgs" localSheetId="1" hidden="1">{#N/A,#N/A,FALSE,"운반시간"}</definedName>
    <definedName name="sfgs" localSheetId="3" hidden="1">{#N/A,#N/A,FALSE,"운반시간"}</definedName>
    <definedName name="sfgs" hidden="1">{#N/A,#N/A,FALSE,"운반시간"}</definedName>
    <definedName name="sfgsh" localSheetId="1" hidden="1">{#N/A,#N/A,FALSE,"배수1"}</definedName>
    <definedName name="sfgsh" localSheetId="3" hidden="1">{#N/A,#N/A,FALSE,"배수1"}</definedName>
    <definedName name="sfgsh" hidden="1">{#N/A,#N/A,FALSE,"배수1"}</definedName>
    <definedName name="sgfds" localSheetId="1" hidden="1">{#N/A,#N/A,FALSE,"운반시간"}</definedName>
    <definedName name="sgfds" localSheetId="3" hidden="1">{#N/A,#N/A,FALSE,"운반시간"}</definedName>
    <definedName name="sgfds" hidden="1">{#N/A,#N/A,FALSE,"운반시간"}</definedName>
    <definedName name="sgfsgsg" localSheetId="1" hidden="1">{#N/A,#N/A,FALSE,"골재소요량";#N/A,#N/A,FALSE,"골재소요량"}</definedName>
    <definedName name="sgfsgsg" localSheetId="3" hidden="1">{#N/A,#N/A,FALSE,"골재소요량";#N/A,#N/A,FALSE,"골재소요량"}</definedName>
    <definedName name="sgfsgsg" hidden="1">{#N/A,#N/A,FALSE,"골재소요량";#N/A,#N/A,FALSE,"골재소요량"}</definedName>
    <definedName name="Sikje_data">[17]Sikje_ingun!$A$3:$E$119</definedName>
    <definedName name="skew">'[26]교각(P1)수량'!$H$31</definedName>
    <definedName name="SKLS">#REF!</definedName>
    <definedName name="sort" hidden="1">'[27]자재 집계표'!#REF!</definedName>
    <definedName name="SS">#REF!</definedName>
    <definedName name="SSSS" hidden="1">[7]날개벽수량표!#REF!</definedName>
    <definedName name="SSSSS" hidden="1">[15]날개벽수량표!#REF!</definedName>
    <definedName name="sssssssssssss" localSheetId="1" hidden="1">{#N/A,#N/A,FALSE,"단가표지"}</definedName>
    <definedName name="sssssssssssss" localSheetId="3" hidden="1">{#N/A,#N/A,FALSE,"단가표지"}</definedName>
    <definedName name="sssssssssssss" hidden="1">{#N/A,#N/A,FALSE,"단가표지"}</definedName>
    <definedName name="START">#REF!</definedName>
    <definedName name="Text5" localSheetId="3">#REF!</definedName>
    <definedName name="Text5">#REF!</definedName>
    <definedName name="Tree_data">[17]TREE_D!$A$4:$J$595</definedName>
    <definedName name="tt" localSheetId="1" hidden="1">{#N/A,#N/A,FALSE,"골재소요량";#N/A,#N/A,FALSE,"골재소요량"}</definedName>
    <definedName name="tt" localSheetId="3" hidden="1">{#N/A,#N/A,FALSE,"골재소요량";#N/A,#N/A,FALSE,"골재소요량"}</definedName>
    <definedName name="tt" hidden="1">{#N/A,#N/A,FALSE,"골재소요량";#N/A,#N/A,FALSE,"골재소요량"}</definedName>
    <definedName name="ttt" hidden="1">#REF!</definedName>
    <definedName name="tttt" localSheetId="1" hidden="1">{#N/A,#N/A,FALSE,"골재소요량";#N/A,#N/A,FALSE,"골재소요량"}</definedName>
    <definedName name="tttt" localSheetId="3" hidden="1">{#N/A,#N/A,FALSE,"골재소요량";#N/A,#N/A,FALSE,"골재소요량"}</definedName>
    <definedName name="tttt" hidden="1">{#N/A,#N/A,FALSE,"골재소요량";#N/A,#N/A,FALSE,"골재소요량"}</definedName>
    <definedName name="tttttt" localSheetId="1" hidden="1">{#N/A,#N/A,FALSE,"골재소요량";#N/A,#N/A,FALSE,"골재소요량"}</definedName>
    <definedName name="tttttt" localSheetId="3" hidden="1">{#N/A,#N/A,FALSE,"골재소요량";#N/A,#N/A,FALSE,"골재소요량"}</definedName>
    <definedName name="tttttt" hidden="1">{#N/A,#N/A,FALSE,"골재소요량";#N/A,#N/A,FALSE,"골재소요량"}</definedName>
    <definedName name="ty" localSheetId="1" hidden="1">{#N/A,#N/A,FALSE,"2~8번"}</definedName>
    <definedName name="ty" localSheetId="3" hidden="1">{#N/A,#N/A,FALSE,"2~8번"}</definedName>
    <definedName name="ty" hidden="1">{#N/A,#N/A,FALSE,"2~8번"}</definedName>
    <definedName name="tytju4tewete" localSheetId="1" hidden="1">{#N/A,#N/A,FALSE,"속도"}</definedName>
    <definedName name="tytju4tewete" localSheetId="3" hidden="1">{#N/A,#N/A,FALSE,"속도"}</definedName>
    <definedName name="tytju4tewete" hidden="1">{#N/A,#N/A,FALSE,"속도"}</definedName>
    <definedName name="U">#REF!</definedName>
    <definedName name="uhio8ou" localSheetId="1" hidden="1">{#N/A,#N/A,FALSE,"포장2"}</definedName>
    <definedName name="uhio8ou" localSheetId="3" hidden="1">{#N/A,#N/A,FALSE,"포장2"}</definedName>
    <definedName name="uhio8ou" hidden="1">{#N/A,#N/A,FALSE,"포장2"}</definedName>
    <definedName name="uiok" localSheetId="1" hidden="1">{#N/A,#N/A,FALSE,"표지목차"}</definedName>
    <definedName name="uiok" localSheetId="3" hidden="1">{#N/A,#N/A,FALSE,"표지목차"}</definedName>
    <definedName name="uiok" hidden="1">{#N/A,#N/A,FALSE,"표지목차"}</definedName>
    <definedName name="ujk" localSheetId="1" hidden="1">{#N/A,#N/A,FALSE,"운반시간"}</definedName>
    <definedName name="ujk" localSheetId="3" hidden="1">{#N/A,#N/A,FALSE,"운반시간"}</definedName>
    <definedName name="ujk" hidden="1">{#N/A,#N/A,FALSE,"운반시간"}</definedName>
    <definedName name="uoi8p" localSheetId="1" hidden="1">{#N/A,#N/A,FALSE,"운반시간"}</definedName>
    <definedName name="uoi8p" localSheetId="3" hidden="1">{#N/A,#N/A,FALSE,"운반시간"}</definedName>
    <definedName name="uoi8p" hidden="1">{#N/A,#N/A,FALSE,"운반시간"}</definedName>
    <definedName name="uoi8u" localSheetId="1" hidden="1">{#N/A,#N/A,FALSE,"토공2"}</definedName>
    <definedName name="uoi8u" localSheetId="3" hidden="1">{#N/A,#N/A,FALSE,"토공2"}</definedName>
    <definedName name="uoi8u" hidden="1">{#N/A,#N/A,FALSE,"토공2"}</definedName>
    <definedName name="uoio" localSheetId="1" hidden="1">{#N/A,#N/A,FALSE,"포장1";#N/A,#N/A,FALSE,"포장1"}</definedName>
    <definedName name="uoio" localSheetId="3" hidden="1">{#N/A,#N/A,FALSE,"포장1";#N/A,#N/A,FALSE,"포장1"}</definedName>
    <definedName name="uoio" hidden="1">{#N/A,#N/A,FALSE,"포장1";#N/A,#N/A,FALSE,"포장1"}</definedName>
    <definedName name="uoiup" localSheetId="1" hidden="1">{#N/A,#N/A,FALSE,"구조1"}</definedName>
    <definedName name="uoiup" localSheetId="3" hidden="1">{#N/A,#N/A,FALSE,"구조1"}</definedName>
    <definedName name="uoiup" hidden="1">{#N/A,#N/A,FALSE,"구조1"}</definedName>
    <definedName name="uyjesc" localSheetId="1" hidden="1">{#N/A,#N/A,FALSE,"포장1";#N/A,#N/A,FALSE,"포장1"}</definedName>
    <definedName name="uyjesc" localSheetId="3" hidden="1">{#N/A,#N/A,FALSE,"포장1";#N/A,#N/A,FALSE,"포장1"}</definedName>
    <definedName name="uyjesc" hidden="1">{#N/A,#N/A,FALSE,"포장1";#N/A,#N/A,FALSE,"포장1"}</definedName>
    <definedName name="vwat" localSheetId="1" hidden="1">{#N/A,#N/A,FALSE,"운반시간"}</definedName>
    <definedName name="vwat" localSheetId="3" hidden="1">{#N/A,#N/A,FALSE,"운반시간"}</definedName>
    <definedName name="vwat" hidden="1">{#N/A,#N/A,FALSE,"운반시간"}</definedName>
    <definedName name="W">#REF!</definedName>
    <definedName name="wer" localSheetId="1" hidden="1">{#N/A,#N/A,FALSE,"골재소요량";#N/A,#N/A,FALSE,"골재소요량"}</definedName>
    <definedName name="wer" localSheetId="3" hidden="1">{#N/A,#N/A,FALSE,"골재소요량";#N/A,#N/A,FALSE,"골재소요량"}</definedName>
    <definedName name="wer" hidden="1">{#N/A,#N/A,FALSE,"골재소요량";#N/A,#N/A,FALSE,"골재소요량"}</definedName>
    <definedName name="woogi" hidden="1">#REF!</definedName>
    <definedName name="woogi2" hidden="1">#REF!</definedName>
    <definedName name="wq" localSheetId="1" hidden="1">{#N/A,#N/A,FALSE,"2~8번"}</definedName>
    <definedName name="wq" localSheetId="3" hidden="1">{#N/A,#N/A,FALSE,"2~8번"}</definedName>
    <definedName name="wq" hidden="1">{#N/A,#N/A,FALSE,"2~8번"}</definedName>
    <definedName name="wrn.2번." localSheetId="1" hidden="1">{#N/A,#N/A,FALSE,"2~8번"}</definedName>
    <definedName name="wrn.2번." localSheetId="3" hidden="1">{#N/A,#N/A,FALSE,"2~8번"}</definedName>
    <definedName name="wrn.2번." hidden="1">{#N/A,#N/A,FALSE,"2~8번"}</definedName>
    <definedName name="wrn.골재소요량." localSheetId="1" hidden="1">{#N/A,#N/A,FALSE,"골재소요량";#N/A,#N/A,FALSE,"골재소요량"}</definedName>
    <definedName name="wrn.골재소요량." localSheetId="3" hidden="1">{#N/A,#N/A,FALSE,"골재소요량";#N/A,#N/A,FALSE,"골재소요량"}</definedName>
    <definedName name="wrn.골재소요량." hidden="1">{#N/A,#N/A,FALSE,"골재소요량";#N/A,#N/A,FALSE,"골재소요량"}</definedName>
    <definedName name="wrn.교육청." localSheetId="1" hidden="1">{#N/A,#N/A,FALSE,"전력간선"}</definedName>
    <definedName name="wrn.교육청." localSheetId="3" hidden="1">{#N/A,#N/A,FALSE,"전력간선"}</definedName>
    <definedName name="wrn.교육청." hidden="1">{#N/A,#N/A,FALSE,"전력간선"}</definedName>
    <definedName name="wrn.구조2." localSheetId="1" hidden="1">{#N/A,#N/A,FALSE,"구조2"}</definedName>
    <definedName name="wrn.구조2." localSheetId="3" hidden="1">{#N/A,#N/A,FALSE,"구조2"}</definedName>
    <definedName name="wrn.구조2." hidden="1">{#N/A,#N/A,FALSE,"구조2"}</definedName>
    <definedName name="wrn.단가표지." localSheetId="1" hidden="1">{#N/A,#N/A,FALSE,"단가표지"}</definedName>
    <definedName name="wrn.단가표지." localSheetId="3" hidden="1">{#N/A,#N/A,FALSE,"단가표지"}</definedName>
    <definedName name="wrn.단가표지." hidden="1">{#N/A,#N/A,FALSE,"단가표지"}</definedName>
    <definedName name="wrn.배수1." localSheetId="1" hidden="1">{#N/A,#N/A,FALSE,"배수1"}</definedName>
    <definedName name="wrn.배수1." localSheetId="3" hidden="1">{#N/A,#N/A,FALSE,"배수1"}</definedName>
    <definedName name="wrn.배수1." hidden="1">{#N/A,#N/A,FALSE,"배수1"}</definedName>
    <definedName name="wrn.배수2." localSheetId="1" hidden="1">{#N/A,#N/A,FALSE,"배수2"}</definedName>
    <definedName name="wrn.배수2." localSheetId="3" hidden="1">{#N/A,#N/A,FALSE,"배수2"}</definedName>
    <definedName name="wrn.배수2." hidden="1">{#N/A,#N/A,FALSE,"배수2"}</definedName>
    <definedName name="wrn.부대1." localSheetId="1" hidden="1">{#N/A,#N/A,FALSE,"부대1"}</definedName>
    <definedName name="wrn.부대1." localSheetId="3" hidden="1">{#N/A,#N/A,FALSE,"부대1"}</definedName>
    <definedName name="wrn.부대1." hidden="1">{#N/A,#N/A,FALSE,"부대1"}</definedName>
    <definedName name="wrn.부대2." localSheetId="1" hidden="1">{#N/A,#N/A,FALSE,"부대2"}</definedName>
    <definedName name="wrn.부대2." localSheetId="3" hidden="1">{#N/A,#N/A,FALSE,"부대2"}</definedName>
    <definedName name="wrn.부대2." hidden="1">{#N/A,#N/A,FALSE,"부대2"}</definedName>
    <definedName name="wrn.속도." localSheetId="1" hidden="1">{#N/A,#N/A,FALSE,"속도"}</definedName>
    <definedName name="wrn.속도." localSheetId="3" hidden="1">{#N/A,#N/A,FALSE,"속도"}</definedName>
    <definedName name="wrn.속도." hidden="1">{#N/A,#N/A,FALSE,"속도"}</definedName>
    <definedName name="wrn.운반시간." localSheetId="1" hidden="1">{#N/A,#N/A,FALSE,"운반시간"}</definedName>
    <definedName name="wrn.운반시간." localSheetId="3" hidden="1">{#N/A,#N/A,FALSE,"운반시간"}</definedName>
    <definedName name="wrn.운반시간." hidden="1">{#N/A,#N/A,FALSE,"운반시간"}</definedName>
    <definedName name="wrn.이정표." localSheetId="1" hidden="1">{#N/A,#N/A,FALSE,"이정표"}</definedName>
    <definedName name="wrn.이정표." localSheetId="3" hidden="1">{#N/A,#N/A,FALSE,"이정표"}</definedName>
    <definedName name="wrn.이정표." hidden="1">{#N/A,#N/A,FALSE,"이정표"}</definedName>
    <definedName name="wrn.조골재." localSheetId="1" hidden="1">{#N/A,#N/A,FALSE,"조골재"}</definedName>
    <definedName name="wrn.조골재." localSheetId="3" hidden="1">{#N/A,#N/A,FALSE,"조골재"}</definedName>
    <definedName name="wrn.조골재." hidden="1">{#N/A,#N/A,FALSE,"조골재"}</definedName>
    <definedName name="wrn.토공1." localSheetId="1" hidden="1">{#N/A,#N/A,FALSE,"구조1"}</definedName>
    <definedName name="wrn.토공1." localSheetId="3" hidden="1">{#N/A,#N/A,FALSE,"구조1"}</definedName>
    <definedName name="wrn.토공1." hidden="1">{#N/A,#N/A,FALSE,"구조1"}</definedName>
    <definedName name="wrn.토공2." localSheetId="1" hidden="1">{#N/A,#N/A,FALSE,"토공2"}</definedName>
    <definedName name="wrn.토공2." localSheetId="3" hidden="1">{#N/A,#N/A,FALSE,"토공2"}</definedName>
    <definedName name="wrn.토공2." hidden="1">{#N/A,#N/A,FALSE,"토공2"}</definedName>
    <definedName name="wrn.포장1." localSheetId="1" hidden="1">{#N/A,#N/A,FALSE,"포장1";#N/A,#N/A,FALSE,"포장1"}</definedName>
    <definedName name="wrn.포장1." localSheetId="3" hidden="1">{#N/A,#N/A,FALSE,"포장1";#N/A,#N/A,FALSE,"포장1"}</definedName>
    <definedName name="wrn.포장1." hidden="1">{#N/A,#N/A,FALSE,"포장1";#N/A,#N/A,FALSE,"포장1"}</definedName>
    <definedName name="wrn.포장2." localSheetId="1" hidden="1">{#N/A,#N/A,FALSE,"포장2"}</definedName>
    <definedName name="wrn.포장2." localSheetId="3" hidden="1">{#N/A,#N/A,FALSE,"포장2"}</definedName>
    <definedName name="wrn.포장2." hidden="1">{#N/A,#N/A,FALSE,"포장2"}</definedName>
    <definedName name="wrn.포장단가." localSheetId="1" hidden="1">{#N/A,#N/A,FALSE,"포장단가"}</definedName>
    <definedName name="wrn.포장단가." localSheetId="3" hidden="1">{#N/A,#N/A,FALSE,"포장단가"}</definedName>
    <definedName name="wrn.포장단가." hidden="1">{#N/A,#N/A,FALSE,"포장단가"}</definedName>
    <definedName name="wrn.표지목차." localSheetId="1" hidden="1">{#N/A,#N/A,FALSE,"표지목차"}</definedName>
    <definedName name="wrn.표지목차." localSheetId="3" hidden="1">{#N/A,#N/A,FALSE,"표지목차"}</definedName>
    <definedName name="wrn.표지목차.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localSheetId="3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localSheetId="3" hidden="1">{#N/A,#N/A,FALSE,"혼합골재"}</definedName>
    <definedName name="wrn.혼합골재." hidden="1">{#N/A,#N/A,FALSE,"혼합골재"}</definedName>
    <definedName name="wtvegrh" localSheetId="1" hidden="1">{#N/A,#N/A,FALSE,"포장2"}</definedName>
    <definedName name="wtvegrh" localSheetId="3" hidden="1">{#N/A,#N/A,FALSE,"포장2"}</definedName>
    <definedName name="wtvegrh" hidden="1">{#N/A,#N/A,FALSE,"포장2"}</definedName>
    <definedName name="wvyh" localSheetId="1" hidden="1">{#N/A,#N/A,FALSE,"혼합골재"}</definedName>
    <definedName name="wvyh" localSheetId="3" hidden="1">{#N/A,#N/A,FALSE,"혼합골재"}</definedName>
    <definedName name="wvyh" hidden="1">{#N/A,#N/A,FALSE,"혼합골재"}</definedName>
    <definedName name="X">[14]입찰안!$P$3</definedName>
    <definedName name="XX">[14]입찰안!$P$3</definedName>
    <definedName name="XXX">[14]입찰안!$P$3</definedName>
    <definedName name="XXXX">[14]입찰안!$P$3</definedName>
    <definedName name="xxxxc" localSheetId="1" hidden="1">{#N/A,#N/A,FALSE,"조골재"}</definedName>
    <definedName name="xxxxc" localSheetId="3" hidden="1">{#N/A,#N/A,FALSE,"조골재"}</definedName>
    <definedName name="xxxxc" hidden="1">{#N/A,#N/A,FALSE,"조골재"}</definedName>
    <definedName name="y" localSheetId="1" hidden="1">{#N/A,#N/A,FALSE,"운반시간"}</definedName>
    <definedName name="y" localSheetId="3" hidden="1">{#N/A,#N/A,FALSE,"운반시간"}</definedName>
    <definedName name="y" hidden="1">{#N/A,#N/A,FALSE,"운반시간"}</definedName>
    <definedName name="y5bewy5vgr" localSheetId="1" hidden="1">{#N/A,#N/A,FALSE,"운반시간"}</definedName>
    <definedName name="y5bewy5vgr" localSheetId="3" hidden="1">{#N/A,#N/A,FALSE,"운반시간"}</definedName>
    <definedName name="y5bewy5vgr" hidden="1">{#N/A,#N/A,FALSE,"운반시간"}</definedName>
    <definedName name="yr" localSheetId="1" hidden="1">{#N/A,#N/A,FALSE,"부대2"}</definedName>
    <definedName name="yr" localSheetId="3" hidden="1">{#N/A,#N/A,FALSE,"부대2"}</definedName>
    <definedName name="yr" hidden="1">{#N/A,#N/A,FALSE,"부대2"}</definedName>
    <definedName name="yu" localSheetId="1" hidden="1">{#N/A,#N/A,FALSE,"부대2"}</definedName>
    <definedName name="yu" localSheetId="3" hidden="1">{#N/A,#N/A,FALSE,"부대2"}</definedName>
    <definedName name="yu" hidden="1">{#N/A,#N/A,FALSE,"부대2"}</definedName>
    <definedName name="yuy" localSheetId="1" hidden="1">{#N/A,#N/A,FALSE,"단가표지"}</definedName>
    <definedName name="yuy" localSheetId="3" hidden="1">{#N/A,#N/A,FALSE,"단가표지"}</definedName>
    <definedName name="yuy" hidden="1">{#N/A,#N/A,FALSE,"단가표지"}</definedName>
    <definedName name="yvdfvhd" localSheetId="1" hidden="1">{#N/A,#N/A,FALSE,"이정표"}</definedName>
    <definedName name="yvdfvhd" localSheetId="3" hidden="1">{#N/A,#N/A,FALSE,"이정표"}</definedName>
    <definedName name="yvdfvhd" hidden="1">{#N/A,#N/A,FALSE,"이정표"}</definedName>
    <definedName name="ywrtvwvy" localSheetId="1" hidden="1">{#N/A,#N/A,FALSE,"부대1"}</definedName>
    <definedName name="ywrtvwvy" localSheetId="3" hidden="1">{#N/A,#N/A,FALSE,"부대1"}</definedName>
    <definedName name="ywrtvwvy" hidden="1">{#N/A,#N/A,FALSE,"부대1"}</definedName>
    <definedName name="yy" localSheetId="1" hidden="1">{#N/A,#N/A,FALSE,"단가표지"}</definedName>
    <definedName name="yy" localSheetId="3" hidden="1">{#N/A,#N/A,FALSE,"단가표지"}</definedName>
    <definedName name="yy" hidden="1">{#N/A,#N/A,FALSE,"단가표지"}</definedName>
    <definedName name="YYYY">#REF!</definedName>
    <definedName name="yyyyyy" localSheetId="1" hidden="1">{#N/A,#N/A,FALSE,"조골재"}</definedName>
    <definedName name="yyyyyy" localSheetId="3" hidden="1">{#N/A,#N/A,FALSE,"조골재"}</definedName>
    <definedName name="yyyyyy" hidden="1">{#N/A,#N/A,FALSE,"조골재"}</definedName>
    <definedName name="Z">#REF!</definedName>
    <definedName name="zzz" localSheetId="1" hidden="1">{#N/A,#N/A,FALSE,"2~8번"}</definedName>
    <definedName name="zzz" localSheetId="3" hidden="1">{#N/A,#N/A,FALSE,"2~8번"}</definedName>
    <definedName name="zzz" hidden="1">{#N/A,#N/A,FALSE,"2~8번"}</definedName>
    <definedName name="ㄱ">[28]배수공!$DL$52</definedName>
    <definedName name="ㄱㄱ" localSheetId="1" hidden="1">{#N/A,#N/A,FALSE,"단가표지"}</definedName>
    <definedName name="ㄱㄱ" localSheetId="3" hidden="1">{#N/A,#N/A,FALSE,"단가표지"}</definedName>
    <definedName name="ㄱㄱ" hidden="1">{#N/A,#N/A,FALSE,"단가표지"}</definedName>
    <definedName name="ㄱㄱㄱ" localSheetId="1" hidden="1">{#N/A,#N/A,FALSE,"조골재"}</definedName>
    <definedName name="ㄱㄱㄱ" localSheetId="3" hidden="1">{#N/A,#N/A,FALSE,"조골재"}</definedName>
    <definedName name="ㄱㄱㄱ" hidden="1">{#N/A,#N/A,FALSE,"조골재"}</definedName>
    <definedName name="ㄱㄱㄱㄱㄱ" localSheetId="1" hidden="1">{#N/A,#N/A,FALSE,"2~8번"}</definedName>
    <definedName name="ㄱㄱㄱㄱㄱ" localSheetId="3" hidden="1">{#N/A,#N/A,FALSE,"2~8번"}</definedName>
    <definedName name="ㄱㄱㄱㄱㄱ" hidden="1">{#N/A,#N/A,FALSE,"2~8번"}</definedName>
    <definedName name="ㄱㄱㄱㄱㄱㄱㄱㄱㄱㄱㄱㄱㄱ" localSheetId="1" hidden="1">{#N/A,#N/A,FALSE,"단가표지"}</definedName>
    <definedName name="ㄱㄱㄱㄱㄱㄱㄱㄱㄱㄱㄱㄱㄱ" localSheetId="3" hidden="1">{#N/A,#N/A,FALSE,"단가표지"}</definedName>
    <definedName name="ㄱㄱㄱㄱㄱㄱㄱㄱㄱㄱㄱㄱㄱ" hidden="1">{#N/A,#N/A,FALSE,"단가표지"}</definedName>
    <definedName name="ㄱㄱㄱㄱㄱㄱㄱㄱㄱㄱㄱㄱㄱㄱㄱㄱ" localSheetId="1" hidden="1">{#N/A,#N/A,FALSE,"골재소요량";#N/A,#N/A,FALSE,"골재소요량"}</definedName>
    <definedName name="ㄱㄱㄱㄱㄱㄱㄱㄱㄱㄱㄱㄱㄱㄱㄱㄱ" localSheetId="3" hidden="1">{#N/A,#N/A,FALSE,"골재소요량";#N/A,#N/A,FALSE,"골재소요량"}</definedName>
    <definedName name="ㄱㄱㄱㄱㄱㄱㄱㄱㄱㄱㄱㄱㄱㄱㄱㄱ" hidden="1">{#N/A,#N/A,FALSE,"골재소요량";#N/A,#N/A,FALSE,"골재소요량"}</definedName>
    <definedName name="ㄱㄱㄱㄱㄱㄱㄱㄱㄱㄱㄱㄱㄱㄱㄱㄱㄱㄱ" localSheetId="1" hidden="1">{#N/A,#N/A,FALSE,"조골재"}</definedName>
    <definedName name="ㄱㄱㄱㄱㄱㄱㄱㄱㄱㄱㄱㄱㄱㄱㄱㄱㄱㄱ" localSheetId="3" hidden="1">{#N/A,#N/A,FALSE,"조골재"}</definedName>
    <definedName name="ㄱㄱㄱㄱㄱㄱㄱㄱㄱㄱㄱㄱㄱㄱㄱㄱㄱㄱ" hidden="1">{#N/A,#N/A,FALSE,"조골재"}</definedName>
    <definedName name="ㄱㄳㄳ" localSheetId="1" hidden="1">{#N/A,#N/A,FALSE,"2~8번"}</definedName>
    <definedName name="ㄱㄳㄳ" localSheetId="3" hidden="1">{#N/A,#N/A,FALSE,"2~8번"}</definedName>
    <definedName name="ㄱㄳㄳ" hidden="1">{#N/A,#N/A,FALSE,"2~8번"}</definedName>
    <definedName name="ㄱㄴ슌ㄱ" localSheetId="1" hidden="1">{#N/A,#N/A,FALSE,"단가표지"}</definedName>
    <definedName name="ㄱㄴ슌ㄱ" localSheetId="3" hidden="1">{#N/A,#N/A,FALSE,"단가표지"}</definedName>
    <definedName name="ㄱㄴ슌ㄱ" hidden="1">{#N/A,#N/A,FALSE,"단가표지"}</definedName>
    <definedName name="ㄱㄷㄴ슌ㄱ" localSheetId="1" hidden="1">{#N/A,#N/A,FALSE,"골재소요량";#N/A,#N/A,FALSE,"골재소요량"}</definedName>
    <definedName name="ㄱㄷㄴ슌ㄱ" localSheetId="3" hidden="1">{#N/A,#N/A,FALSE,"골재소요량";#N/A,#N/A,FALSE,"골재소요량"}</definedName>
    <definedName name="ㄱㄷㄴ슌ㄱ" hidden="1">{#N/A,#N/A,FALSE,"골재소요량";#N/A,#N/A,FALSE,"골재소요량"}</definedName>
    <definedName name="ㄱㄷㅁㅍㅅㅂ" localSheetId="1" hidden="1">{#N/A,#N/A,FALSE,"골재소요량";#N/A,#N/A,FALSE,"골재소요량"}</definedName>
    <definedName name="ㄱㄷㅁㅍㅅㅂ" localSheetId="3" hidden="1">{#N/A,#N/A,FALSE,"골재소요량";#N/A,#N/A,FALSE,"골재소요량"}</definedName>
    <definedName name="ㄱㄷㅁㅍㅅㅂ" hidden="1">{#N/A,#N/A,FALSE,"골재소요량";#N/A,#N/A,FALSE,"골재소요량"}</definedName>
    <definedName name="ㄱㄷㅈ" localSheetId="1" hidden="1">{#N/A,#N/A,FALSE,"골재소요량";#N/A,#N/A,FALSE,"골재소요량"}</definedName>
    <definedName name="ㄱㄷㅈ" localSheetId="3" hidden="1">{#N/A,#N/A,FALSE,"골재소요량";#N/A,#N/A,FALSE,"골재소요량"}</definedName>
    <definedName name="ㄱㄷㅈ" hidden="1">{#N/A,#N/A,FALSE,"골재소요량";#N/A,#N/A,FALSE,"골재소요량"}</definedName>
    <definedName name="ㄱㄷㅎㅅㄷ4" localSheetId="1" hidden="1">{#N/A,#N/A,FALSE,"운반시간"}</definedName>
    <definedName name="ㄱㄷㅎㅅㄷ4" localSheetId="3" hidden="1">{#N/A,#N/A,FALSE,"운반시간"}</definedName>
    <definedName name="ㄱㄷㅎㅅㄷ4" hidden="1">{#N/A,#N/A,FALSE,"운반시간"}</definedName>
    <definedName name="ㄱ슈" localSheetId="1" hidden="1">{#N/A,#N/A,FALSE,"혼합골재"}</definedName>
    <definedName name="ㄱ슈" localSheetId="3" hidden="1">{#N/A,#N/A,FALSE,"혼합골재"}</definedName>
    <definedName name="ㄱ슈" hidden="1">{#N/A,#N/A,FALSE,"혼합골재"}</definedName>
    <definedName name="가" localSheetId="1">BlankMacro1</definedName>
    <definedName name="가" localSheetId="3">BlankMacro1</definedName>
    <definedName name="가">BlankMacro1</definedName>
    <definedName name="가가" localSheetId="1">BlankMacro1</definedName>
    <definedName name="가가" localSheetId="3">BlankMacro1</definedName>
    <definedName name="가가">BlankMacro1</definedName>
    <definedName name="가나다" localSheetId="1">Dlog_Show</definedName>
    <definedName name="가나다" localSheetId="3">Dlog_Show</definedName>
    <definedName name="가나다">Dlog_Show</definedName>
    <definedName name="가드레일집계" localSheetId="1" hidden="1">{#N/A,#N/A,FALSE,"2~8번"}</definedName>
    <definedName name="가드레일집계" localSheetId="3" hidden="1">{#N/A,#N/A,FALSE,"2~8번"}</definedName>
    <definedName name="가드레일집계" hidden="1">{#N/A,#N/A,FALSE,"2~8번"}</definedName>
    <definedName name="가ㄹㄹ" localSheetId="1" hidden="1">{#N/A,#N/A,FALSE,"전력간선"}</definedName>
    <definedName name="가ㄹㄹ" localSheetId="3" hidden="1">{#N/A,#N/A,FALSE,"전력간선"}</definedName>
    <definedName name="가ㄹㄹ" hidden="1">{#N/A,#N/A,FALSE,"전력간선"}</definedName>
    <definedName name="가총괄표">#REF!</definedName>
    <definedName name="간접노무비">#REF!</definedName>
    <definedName name="간지">#REF!</definedName>
    <definedName name="갑지변경" localSheetId="1" hidden="1">{#N/A,#N/A,FALSE,"전력간선"}</definedName>
    <definedName name="갑지변경" localSheetId="3" hidden="1">{#N/A,#N/A,FALSE,"전력간선"}</definedName>
    <definedName name="갑지변경" hidden="1">{#N/A,#N/A,FALSE,"전력간선"}</definedName>
    <definedName name="갑지변경1" localSheetId="1" hidden="1">{#N/A,#N/A,FALSE,"전력간선"}</definedName>
    <definedName name="갑지변경1" localSheetId="3" hidden="1">{#N/A,#N/A,FALSE,"전력간선"}</definedName>
    <definedName name="갑지변경1" hidden="1">{#N/A,#N/A,FALSE,"전력간선"}</definedName>
    <definedName name="갑지변경2" localSheetId="1" hidden="1">{#N/A,#N/A,FALSE,"전력간선"}</definedName>
    <definedName name="갑지변경2" localSheetId="3" hidden="1">{#N/A,#N/A,FALSE,"전력간선"}</definedName>
    <definedName name="갑지변경2" hidden="1">{#N/A,#N/A,FALSE,"전력간선"}</definedName>
    <definedName name="갑지변경3" localSheetId="1" hidden="1">{#N/A,#N/A,FALSE,"전력간선"}</definedName>
    <definedName name="갑지변경3" localSheetId="3" hidden="1">{#N/A,#N/A,FALSE,"전력간선"}</definedName>
    <definedName name="갑지변경3" hidden="1">{#N/A,#N/A,FALSE,"전력간선"}</definedName>
    <definedName name="갑지변경4" localSheetId="1" hidden="1">{#N/A,#N/A,FALSE,"전력간선"}</definedName>
    <definedName name="갑지변경4" localSheetId="3" hidden="1">{#N/A,#N/A,FALSE,"전력간선"}</definedName>
    <definedName name="갑지변경4" hidden="1">{#N/A,#N/A,FALSE,"전력간선"}</definedName>
    <definedName name="갑지변경5" localSheetId="1" hidden="1">{#N/A,#N/A,FALSE,"전력간선"}</definedName>
    <definedName name="갑지변경5" localSheetId="3" hidden="1">{#N/A,#N/A,FALSE,"전력간선"}</definedName>
    <definedName name="갑지변경5" hidden="1">{#N/A,#N/A,FALSE,"전력간선"}</definedName>
    <definedName name="갑지변경6" localSheetId="1" hidden="1">{#N/A,#N/A,FALSE,"전력간선"}</definedName>
    <definedName name="갑지변경6" localSheetId="3" hidden="1">{#N/A,#N/A,FALSE,"전력간선"}</definedName>
    <definedName name="갑지변경6" hidden="1">{#N/A,#N/A,FALSE,"전력간선"}</definedName>
    <definedName name="갑지변경7" localSheetId="1" hidden="1">{#N/A,#N/A,FALSE,"전력간선"}</definedName>
    <definedName name="갑지변경7" localSheetId="3" hidden="1">{#N/A,#N/A,FALSE,"전력간선"}</definedName>
    <definedName name="갑지변경7" hidden="1">{#N/A,#N/A,FALSE,"전력간선"}</definedName>
    <definedName name="갑지변경8" localSheetId="1" hidden="1">{#N/A,#N/A,FALSE,"전력간선"}</definedName>
    <definedName name="갑지변경8" localSheetId="3" hidden="1">{#N/A,#N/A,FALSE,"전력간선"}</definedName>
    <definedName name="갑지변경8" hidden="1">{#N/A,#N/A,FALSE,"전력간선"}</definedName>
    <definedName name="갑지변경9" localSheetId="1" hidden="1">{#N/A,#N/A,FALSE,"전력간선"}</definedName>
    <definedName name="갑지변경9" localSheetId="3" hidden="1">{#N/A,#N/A,FALSE,"전력간선"}</definedName>
    <definedName name="갑지변경9" hidden="1">{#N/A,#N/A,FALSE,"전력간선"}</definedName>
    <definedName name="강도">#REF!</definedName>
    <definedName name="개산분">#REF!</definedName>
    <definedName name="갱부">#REF!</definedName>
    <definedName name="건설기계운전기사">#REF!</definedName>
    <definedName name="건설기계운전조수">#REF!</definedName>
    <definedName name="건설기계조장">#REF!</definedName>
    <definedName name="건축목공">#REF!</definedName>
    <definedName name="검조부">[29]시중노임단가!#REF!</definedName>
    <definedName name="견적">#REF!</definedName>
    <definedName name="견적탱크">#REF!</definedName>
    <definedName name="견출공">#REF!</definedName>
    <definedName name="경" localSheetId="1">BlankMacro1</definedName>
    <definedName name="경" localSheetId="3">BlankMacro1</definedName>
    <definedName name="경">BlankMacro1</definedName>
    <definedName name="경비">#REF!</definedName>
    <definedName name="경아" localSheetId="1">BlankMacro1</definedName>
    <definedName name="경아" localSheetId="3">BlankMacro1</definedName>
    <definedName name="경아">BlankMacro1</definedName>
    <definedName name="계령공">[29]시중노임단가!#REF!</definedName>
    <definedName name="계장공">#REF!</definedName>
    <definedName name="고" localSheetId="1" hidden="1">{#N/A,#N/A,FALSE,"단가표지"}</definedName>
    <definedName name="고" localSheetId="3" hidden="1">{#N/A,#N/A,FALSE,"단가표지"}</definedName>
    <definedName name="고" hidden="1">{#N/A,#N/A,FALSE,"단가표지"}</definedName>
    <definedName name="고경준" localSheetId="1" hidden="1">{#N/A,#N/A,FALSE,"골재소요량";#N/A,#N/A,FALSE,"골재소요량"}</definedName>
    <definedName name="고경준" localSheetId="3" hidden="1">{#N/A,#N/A,FALSE,"골재소요량";#N/A,#N/A,FALSE,"골재소요량"}</definedName>
    <definedName name="고경준" hidden="1">{#N/A,#N/A,FALSE,"골재소요량";#N/A,#N/A,FALSE,"골재소요량"}</definedName>
    <definedName name="고고" localSheetId="1" hidden="1">{#N/A,#N/A,FALSE,"조골재"}</definedName>
    <definedName name="고고" localSheetId="3" hidden="1">{#N/A,#N/A,FALSE,"조골재"}</definedName>
    <definedName name="고고" hidden="1">{#N/A,#N/A,FALSE,"조골재"}</definedName>
    <definedName name="고고.." localSheetId="1" hidden="1">{#N/A,#N/A,FALSE,"골재소요량";#N/A,#N/A,FALSE,"골재소요량"}</definedName>
    <definedName name="고고.." localSheetId="3" hidden="1">{#N/A,#N/A,FALSE,"골재소요량";#N/A,#N/A,FALSE,"골재소요량"}</definedName>
    <definedName name="고고.." hidden="1">{#N/A,#N/A,FALSE,"골재소요량";#N/A,#N/A,FALSE,"골재소요량"}</definedName>
    <definedName name="고급기능사">[29]시중노임단가!#REF!</definedName>
    <definedName name="고급기술자">[29]시중노임단가!#REF!</definedName>
    <definedName name="고급선원">#REF!</definedName>
    <definedName name="고압케이블전공">#REF!</definedName>
    <definedName name="곡부">'[30]6-1. 관개량조서'!#REF!</definedName>
    <definedName name="골막이1">'[31]골막이(야매)'!$A$1</definedName>
    <definedName name="골막이2">'[31]골막이(야매)'!#REF!</definedName>
    <definedName name="골막이3">'[31]골막이(야매)'!#REF!</definedName>
    <definedName name="골막이4">'[31]골막이(야매)'!#REF!</definedName>
    <definedName name="골재" localSheetId="1" hidden="1">{#N/A,#N/A,FALSE,"골재소요량";#N/A,#N/A,FALSE,"골재소요량"}</definedName>
    <definedName name="골재" localSheetId="3" hidden="1">{#N/A,#N/A,FALSE,"골재소요량";#N/A,#N/A,FALSE,"골재소요량"}</definedName>
    <definedName name="골재" hidden="1">{#N/A,#N/A,FALSE,"골재소요량";#N/A,#N/A,FALSE,"골재소요량"}</definedName>
    <definedName name="공급가액">#REF!</definedName>
    <definedName name="공기">#REF!</definedName>
    <definedName name="공기1" hidden="1">[32]설계내역서!#REF!</definedName>
    <definedName name="공사명">#REF!</definedName>
    <definedName name="공사비">#REF!</definedName>
    <definedName name="공지">#REF!</definedName>
    <definedName name="공지2">[33]산출!$O$3:$O$8</definedName>
    <definedName name="공통일위">#REF!</definedName>
    <definedName name="관급자재">#REF!</definedName>
    <definedName name="관급자재대" localSheetId="1">설명서!관급자재대</definedName>
    <definedName name="관급자재대" localSheetId="3">원가계산서!관급자재대</definedName>
    <definedName name="관급자재대">설명서!관급자재대</definedName>
    <definedName name="관급자재비">#REF!</definedName>
    <definedName name="교각강도">'[34]2@ BOX'!#REF!</definedName>
    <definedName name="교각버림강도">'[34]2@ BOX'!#REF!</definedName>
    <definedName name="교육내용" localSheetId="3">[35]연결임시!#REF!</definedName>
    <definedName name="교육내용">[36]연결임시!#REF!</definedName>
    <definedName name="교차">#REF!</definedName>
    <definedName name="교통">#REF!</definedName>
    <definedName name="구산갑지" hidden="1">#REF!</definedName>
    <definedName name="구조" hidden="1">[7]날개벽수량표!#REF!</definedName>
    <definedName name="구조물" hidden="1">#REF!</definedName>
    <definedName name="구조물공">[37]내역!#REF!</definedName>
    <definedName name="권창범">[38]암거!$BV$26</definedName>
    <definedName name="궤도공">#REF!</definedName>
    <definedName name="귯ㄳ" localSheetId="1" hidden="1">{#N/A,#N/A,FALSE,"표지목차"}</definedName>
    <definedName name="귯ㄳ" localSheetId="3" hidden="1">{#N/A,#N/A,FALSE,"표지목차"}</definedName>
    <definedName name="귯ㄳ" hidden="1">{#N/A,#N/A,FALSE,"표지목차"}</definedName>
    <definedName name="귯늇ㄳ" localSheetId="1" hidden="1">{#N/A,#N/A,FALSE,"단가표지"}</definedName>
    <definedName name="귯늇ㄳ" localSheetId="3" hidden="1">{#N/A,#N/A,FALSE,"단가표지"}</definedName>
    <definedName name="귯늇ㄳ" hidden="1">{#N/A,#N/A,FALSE,"단가표지"}</definedName>
    <definedName name="기계공" localSheetId="3">[39]노임단가!#REF!</definedName>
    <definedName name="기계공">[40]노임단가!#REF!</definedName>
    <definedName name="기계설치공" localSheetId="3">[39]노임단가!#REF!</definedName>
    <definedName name="기계설치공">[40]노임단가!#REF!</definedName>
    <definedName name="기술사">[29]시중노임단가!#REF!</definedName>
    <definedName name="기슬막이1">#REF!</definedName>
    <definedName name="기슭막이2">#REF!</definedName>
    <definedName name="기슭막이3">#REF!</definedName>
    <definedName name="기슭막이4">#REF!</definedName>
    <definedName name="기슭막이5">#REF!</definedName>
    <definedName name="기슭막이6">#REF!</definedName>
    <definedName name="기슭야">#REF!</definedName>
    <definedName name="기슭찰">#REF!</definedName>
    <definedName name="기와공">[29]시중노임단가!#REF!</definedName>
    <definedName name="기타경비">#REF!</definedName>
    <definedName name="김정호">[16]포장공!$BU$34</definedName>
    <definedName name="김준형" localSheetId="1" hidden="1">{#N/A,#N/A,FALSE,"골재소요량";#N/A,#N/A,FALSE,"골재소요량"}</definedName>
    <definedName name="김준형" localSheetId="3" hidden="1">{#N/A,#N/A,FALSE,"골재소요량";#N/A,#N/A,FALSE,"골재소요량"}</definedName>
    <definedName name="김준형" hidden="1">{#N/A,#N/A,FALSE,"골재소요량";#N/A,#N/A,FALSE,"골재소요량"}</definedName>
    <definedName name="깨기" hidden="1">[7]날개벽수량표!#REF!</definedName>
    <definedName name="ㄳㄳㅅ셔ㅛㅅ" localSheetId="1" hidden="1">{#N/A,#N/A,FALSE,"단가표지"}</definedName>
    <definedName name="ㄳㄳㅅ셔ㅛㅅ" localSheetId="3" hidden="1">{#N/A,#N/A,FALSE,"단가표지"}</definedName>
    <definedName name="ㄳㄳㅅ셔ㅛㅅ" hidden="1">{#N/A,#N/A,FALSE,"단가표지"}</definedName>
    <definedName name="ㄳㄳㅎㄱㅎㄱㄷ" localSheetId="1" hidden="1">{#N/A,#N/A,FALSE,"조골재"}</definedName>
    <definedName name="ㄳㄳㅎㄱㅎㄱㄷ" localSheetId="3" hidden="1">{#N/A,#N/A,FALSE,"조골재"}</definedName>
    <definedName name="ㄳㄳㅎㄱㅎㄱㄷ" hidden="1">{#N/A,#N/A,FALSE,"조골재"}</definedName>
    <definedName name="ㄳㄷ" localSheetId="1" hidden="1">{#N/A,#N/A,FALSE,"표지목차"}</definedName>
    <definedName name="ㄳㄷ" localSheetId="3" hidden="1">{#N/A,#N/A,FALSE,"표지목차"}</definedName>
    <definedName name="ㄳㄷ" hidden="1">{#N/A,#N/A,FALSE,"표지목차"}</definedName>
    <definedName name="ㄳㅍㅁㅁ규" localSheetId="1" hidden="1">{#N/A,#N/A,FALSE,"표지목차"}</definedName>
    <definedName name="ㄳㅍㅁㅁ규" localSheetId="3" hidden="1">{#N/A,#N/A,FALSE,"표지목차"}</definedName>
    <definedName name="ㄳㅍㅁㅁ규" hidden="1">{#N/A,#N/A,FALSE,"표지목차"}</definedName>
    <definedName name="ㄴ">#REF!</definedName>
    <definedName name="ㄴㄴ" localSheetId="1" hidden="1">{#N/A,#N/A,FALSE,"2~8번"}</definedName>
    <definedName name="ㄴㄴ" localSheetId="3" hidden="1">{#N/A,#N/A,FALSE,"2~8번"}</definedName>
    <definedName name="ㄴㄴ" hidden="1">{#N/A,#N/A,FALSE,"2~8번"}</definedName>
    <definedName name="ㄴㄴㄴ">#REF!</definedName>
    <definedName name="ㄴㅁㄹㅈㄹ" hidden="1">#REF!</definedName>
    <definedName name="ㄴㅇ">[17]Dae_Jiju!$A$3:$F$78</definedName>
    <definedName name="나">[41]소방!$A$2:$G$47</definedName>
    <definedName name="나나나" localSheetId="1" hidden="1">{#N/A,#N/A,FALSE,"포장단가"}</definedName>
    <definedName name="나나나" localSheetId="3" hidden="1">{#N/A,#N/A,FALSE,"포장단가"}</definedName>
    <definedName name="나나나" hidden="1">{#N/A,#N/A,FALSE,"포장단가"}</definedName>
    <definedName name="나도">[42]내역!$AH$3</definedName>
    <definedName name="나무심기">#REF!</definedName>
    <definedName name="낙거">#REF!</definedName>
    <definedName name="낙단거">#REF!</definedName>
    <definedName name="낙단콘">#REF!</definedName>
    <definedName name="낙중">#REF!</definedName>
    <definedName name="낙중거">#REF!</definedName>
    <definedName name="낙중콘">#REF!</definedName>
    <definedName name="낙차">#REF!</definedName>
    <definedName name="낙차보설치위치">#REF!</definedName>
    <definedName name="낙찰가">#N/A</definedName>
    <definedName name="낙초">#REF!</definedName>
    <definedName name="낙총거">#REF!</definedName>
    <definedName name="낙총콘">#REF!</definedName>
    <definedName name="남덕" localSheetId="1">BlankMacro1</definedName>
    <definedName name="남덕" localSheetId="3">BlankMacro1</definedName>
    <definedName name="남덕">BlankMacro1</definedName>
    <definedName name="내선전공">#REF!</definedName>
    <definedName name="내역">#REF!</definedName>
    <definedName name="내역2">[33]내역!$D$4:$Q$2796</definedName>
    <definedName name="내역서갑지" localSheetId="1" hidden="1">{#N/A,#N/A,FALSE,"전력간선"}</definedName>
    <definedName name="내역서갑지" localSheetId="3" hidden="1">{#N/A,#N/A,FALSE,"전력간선"}</definedName>
    <definedName name="내역서갑지" hidden="1">{#N/A,#N/A,FALSE,"전력간선"}</definedName>
    <definedName name="내역서갑지1" localSheetId="1" hidden="1">{#N/A,#N/A,FALSE,"전력간선"}</definedName>
    <definedName name="내역서갑지1" localSheetId="3" hidden="1">{#N/A,#N/A,FALSE,"전력간선"}</definedName>
    <definedName name="내역서갑지1" hidden="1">{#N/A,#N/A,FALSE,"전력간선"}</definedName>
    <definedName name="내역서갑지2" localSheetId="1" hidden="1">{#N/A,#N/A,FALSE,"전력간선"}</definedName>
    <definedName name="내역서갑지2" localSheetId="3" hidden="1">{#N/A,#N/A,FALSE,"전력간선"}</definedName>
    <definedName name="내역서갑지2" hidden="1">{#N/A,#N/A,FALSE,"전력간선"}</definedName>
    <definedName name="내역서갑지3" localSheetId="1" hidden="1">{#N/A,#N/A,FALSE,"전력간선"}</definedName>
    <definedName name="내역서갑지3" localSheetId="3" hidden="1">{#N/A,#N/A,FALSE,"전력간선"}</definedName>
    <definedName name="내역서갑지3" hidden="1">{#N/A,#N/A,FALSE,"전력간선"}</definedName>
    <definedName name="내역서갑지4" localSheetId="1" hidden="1">{#N/A,#N/A,FALSE,"전력간선"}</definedName>
    <definedName name="내역서갑지4" localSheetId="3" hidden="1">{#N/A,#N/A,FALSE,"전력간선"}</definedName>
    <definedName name="내역서갑지4" hidden="1">{#N/A,#N/A,FALSE,"전력간선"}</definedName>
    <definedName name="내역서갑지5" localSheetId="1" hidden="1">{#N/A,#N/A,FALSE,"전력간선"}</definedName>
    <definedName name="내역서갑지5" localSheetId="3" hidden="1">{#N/A,#N/A,FALSE,"전력간선"}</definedName>
    <definedName name="내역서갑지5" hidden="1">{#N/A,#N/A,FALSE,"전력간선"}</definedName>
    <definedName name="내역서갑지6" localSheetId="1" hidden="1">{#N/A,#N/A,FALSE,"전력간선"}</definedName>
    <definedName name="내역서갑지6" localSheetId="3" hidden="1">{#N/A,#N/A,FALSE,"전력간선"}</definedName>
    <definedName name="내역서갑지6" hidden="1">{#N/A,#N/A,FALSE,"전력간선"}</definedName>
    <definedName name="내역서갑지7" localSheetId="1" hidden="1">{#N/A,#N/A,FALSE,"전력간선"}</definedName>
    <definedName name="내역서갑지7" localSheetId="3" hidden="1">{#N/A,#N/A,FALSE,"전력간선"}</definedName>
    <definedName name="내역서갑지7" hidden="1">{#N/A,#N/A,FALSE,"전력간선"}</definedName>
    <definedName name="내역서갑지8" localSheetId="1" hidden="1">{#N/A,#N/A,FALSE,"전력간선"}</definedName>
    <definedName name="내역서갑지8" localSheetId="3" hidden="1">{#N/A,#N/A,FALSE,"전력간선"}</definedName>
    <definedName name="내역서갑지8" hidden="1">{#N/A,#N/A,FALSE,"전력간선"}</definedName>
    <definedName name="내역서갑지9" localSheetId="1" hidden="1">{#N/A,#N/A,FALSE,"전력간선"}</definedName>
    <definedName name="내역서갑지9" localSheetId="3" hidden="1">{#N/A,#N/A,FALSE,"전력간선"}</definedName>
    <definedName name="내역서갑지9" hidden="1">{#N/A,#N/A,FALSE,"전력간선"}</definedName>
    <definedName name="내장공">#REF!</definedName>
    <definedName name="노무단가" localSheetId="1">[43]노무단가!$B$3:$C$34</definedName>
    <definedName name="노무단가" localSheetId="3">[43]노무단가!$B$3:$C$34</definedName>
    <definedName name="노무단가">[44]노무단가!$B$3:$C$34</definedName>
    <definedName name="노무비">#REF!</definedName>
    <definedName name="노무비1">[45]수목표준대가!$J$1:$J$65536</definedName>
    <definedName name="노부비">#REF!</definedName>
    <definedName name="노임">#REF!</definedName>
    <definedName name="뉵ㅎㅅㄳㅁ" localSheetId="1" hidden="1">{#N/A,#N/A,FALSE,"혼합골재"}</definedName>
    <definedName name="뉵ㅎㅅㄳㅁ" localSheetId="3" hidden="1">{#N/A,#N/A,FALSE,"혼합골재"}</definedName>
    <definedName name="뉵ㅎㅅㄳㅁ" hidden="1">{#N/A,#N/A,FALSE,"혼합골재"}</definedName>
    <definedName name="ㄷ" localSheetId="1" hidden="1">{#N/A,#N/A,FALSE,"2~8번"}</definedName>
    <definedName name="ㄷ" localSheetId="3" hidden="1">{#N/A,#N/A,FALSE,"2~8번"}</definedName>
    <definedName name="ㄷ" hidden="1">{#N/A,#N/A,FALSE,"2~8번"}</definedName>
    <definedName name="ㄷㄱㄱㅈㅍㄷ" localSheetId="1" hidden="1">{#N/A,#N/A,FALSE,"골재소요량";#N/A,#N/A,FALSE,"골재소요량"}</definedName>
    <definedName name="ㄷㄱㄱㅈㅍㄷ" localSheetId="3" hidden="1">{#N/A,#N/A,FALSE,"골재소요량";#N/A,#N/A,FALSE,"골재소요량"}</definedName>
    <definedName name="ㄷㄱㄱㅈㅍㄷ" hidden="1">{#N/A,#N/A,FALSE,"골재소요량";#N/A,#N/A,FALSE,"골재소요량"}</definedName>
    <definedName name="ㄷㄱㄴㄴㅁ" localSheetId="1" hidden="1">{#N/A,#N/A,FALSE,"단가표지"}</definedName>
    <definedName name="ㄷㄱㄴㄴㅁ" localSheetId="3" hidden="1">{#N/A,#N/A,FALSE,"단가표지"}</definedName>
    <definedName name="ㄷㄱㄴㄴㅁ" hidden="1">{#N/A,#N/A,FALSE,"단가표지"}</definedName>
    <definedName name="ㄷㄱㅈㅍ" localSheetId="1" hidden="1">{#N/A,#N/A,FALSE,"표지목차"}</definedName>
    <definedName name="ㄷㄱㅈㅍ" localSheetId="3" hidden="1">{#N/A,#N/A,FALSE,"표지목차"}</definedName>
    <definedName name="ㄷㄱㅈㅍ" hidden="1">{#N/A,#N/A,FALSE,"표지목차"}</definedName>
    <definedName name="ㄷㄱㅍㄷㄱ뮤" localSheetId="1" hidden="1">{#N/A,#N/A,FALSE,"2~8번"}</definedName>
    <definedName name="ㄷㄱㅍㄷㄱ뮤" localSheetId="3" hidden="1">{#N/A,#N/A,FALSE,"2~8번"}</definedName>
    <definedName name="ㄷㄱㅍㄷㄱ뮤" hidden="1">{#N/A,#N/A,FALSE,"2~8번"}</definedName>
    <definedName name="ㄷㄱㅍㅁㄷㄱ" localSheetId="1" hidden="1">{#N/A,#N/A,FALSE,"골재소요량";#N/A,#N/A,FALSE,"골재소요량"}</definedName>
    <definedName name="ㄷㄱㅍㅁㄷㄱ" localSheetId="3" hidden="1">{#N/A,#N/A,FALSE,"골재소요량";#N/A,#N/A,FALSE,"골재소요량"}</definedName>
    <definedName name="ㄷㄱㅍㅁㄷㄱ" hidden="1">{#N/A,#N/A,FALSE,"골재소요량";#N/A,#N/A,FALSE,"골재소요량"}</definedName>
    <definedName name="ㄷㄴㅁㄱㅇ" localSheetId="1" hidden="1">{#N/A,#N/A,FALSE,"골재소요량";#N/A,#N/A,FALSE,"골재소요량"}</definedName>
    <definedName name="ㄷㄴㅁㄱㅇ" localSheetId="3" hidden="1">{#N/A,#N/A,FALSE,"골재소요량";#N/A,#N/A,FALSE,"골재소요량"}</definedName>
    <definedName name="ㄷㄴㅁㄱㅇ" hidden="1">{#N/A,#N/A,FALSE,"골재소요량";#N/A,#N/A,FALSE,"골재소요량"}</definedName>
    <definedName name="ㄷㄷㄷㄷㄷㄷ" localSheetId="1" hidden="1">{#N/A,#N/A,FALSE,"운반시간"}</definedName>
    <definedName name="ㄷㄷㄷㄷㄷㄷ" localSheetId="3" hidden="1">{#N/A,#N/A,FALSE,"운반시간"}</definedName>
    <definedName name="ㄷㄷㄷㄷㄷㄷ" hidden="1">{#N/A,#N/A,FALSE,"운반시간"}</definedName>
    <definedName name="ㄷㄷㅈㅊㅍㅌㅋ" localSheetId="1" hidden="1">{#N/A,#N/A,FALSE,"조골재"}</definedName>
    <definedName name="ㄷㄷㅈㅊㅍㅌㅋ" localSheetId="3" hidden="1">{#N/A,#N/A,FALSE,"조골재"}</definedName>
    <definedName name="ㄷㄷㅈㅊㅍㅌㅋ" hidden="1">{#N/A,#N/A,FALSE,"조골재"}</definedName>
    <definedName name="ㄷㅇㄹ" localSheetId="1" hidden="1">{#N/A,#N/A,FALSE,"단가표지"}</definedName>
    <definedName name="ㄷㅇㄹ" localSheetId="3" hidden="1">{#N/A,#N/A,FALSE,"단가표지"}</definedName>
    <definedName name="ㄷㅇㄹ" hidden="1">{#N/A,#N/A,FALSE,"단가표지"}</definedName>
    <definedName name="ㄷㅈㄱㄱ" localSheetId="1" hidden="1">{#N/A,#N/A,FALSE,"조골재"}</definedName>
    <definedName name="ㄷㅈㄱㄱ" localSheetId="3" hidden="1">{#N/A,#N/A,FALSE,"조골재"}</definedName>
    <definedName name="ㄷㅈㄱㄱ" hidden="1">{#N/A,#N/A,FALSE,"조골재"}</definedName>
    <definedName name="ㄷㅈㄹㄹㄷㄹㅇㄴㅇㄴㄹ" localSheetId="1" hidden="1">{#N/A,#N/A,FALSE,"조골재"}</definedName>
    <definedName name="ㄷㅈㄹㄹㄷㄹㅇㄴㅇㄴㄹ" localSheetId="3" hidden="1">{#N/A,#N/A,FALSE,"조골재"}</definedName>
    <definedName name="ㄷㅈㄹㄹㄷㄹㅇㄴㅇㄴㄹ" hidden="1">{#N/A,#N/A,FALSE,"조골재"}</definedName>
    <definedName name="ㄷㅈㅈㄱㄷㄱㄷㅈ" localSheetId="1" hidden="1">{#N/A,#N/A,FALSE,"운반시간"}</definedName>
    <definedName name="ㄷㅈㅈㄱㄷㄱㄷㅈ" localSheetId="3" hidden="1">{#N/A,#N/A,FALSE,"운반시간"}</definedName>
    <definedName name="ㄷㅈㅈㄱㄷㄱㄷㅈ" hidden="1">{#N/A,#N/A,FALSE,"운반시간"}</definedName>
    <definedName name="ㄷㅈㅍㄱㄷㅈㄱ" localSheetId="1" hidden="1">{#N/A,#N/A,FALSE,"2~8번"}</definedName>
    <definedName name="ㄷㅈㅍㄱㄷㅈㄱ" localSheetId="3" hidden="1">{#N/A,#N/A,FALSE,"2~8번"}</definedName>
    <definedName name="ㄷㅈㅍㄱㄷㅈㄱ" hidden="1">{#N/A,#N/A,FALSE,"2~8번"}</definedName>
    <definedName name="ㄷㅎㄹㅇ" hidden="1">#REF!</definedName>
    <definedName name="다라마바" localSheetId="1">BlankMacro1</definedName>
    <definedName name="다라마바" localSheetId="3">BlankMacro1</definedName>
    <definedName name="다라마바">BlankMacro1</definedName>
    <definedName name="닥트공">#REF!</definedName>
    <definedName name="단가">#REF!</definedName>
    <definedName name="單價">'[46]청주(철골발주의뢰서)'!#REF!</definedName>
    <definedName name="단가대비표">'[47]단가대비표(건축)'!#REF!</definedName>
    <definedName name="단위수량">#REF!</definedName>
    <definedName name="달러환율">#REF!</definedName>
    <definedName name="대비원가계산">[48]내역!$A$4:$N$150</definedName>
    <definedName name="대비원가내역">[49]내역!$D$4:$Q$2796</definedName>
    <definedName name="대석1">#REF!</definedName>
    <definedName name="대석2">#REF!</definedName>
    <definedName name="대석3">#REF!</definedName>
    <definedName name="대석4">#REF!</definedName>
    <definedName name="대석5">#REF!</definedName>
    <definedName name="대석6">#REF!</definedName>
    <definedName name="대장공">[29]시중노임단가!#REF!</definedName>
    <definedName name="더사">#REF!</definedName>
    <definedName name="덕트공">#REF!</definedName>
    <definedName name="도">#REF!</definedName>
    <definedName name="도급공사">#REF!</definedName>
    <definedName name="도급예산액">#REF!</definedName>
    <definedName name="도급예상액">#REF!</definedName>
    <definedName name="도면">#REF!</definedName>
    <definedName name="도목수">[29]시중노임단가!#REF!</definedName>
    <definedName name="도배공">#REF!</definedName>
    <definedName name="도장공">#REF!</definedName>
    <definedName name="돌골깬">#REF!</definedName>
    <definedName name="돌골야">#REF!</definedName>
    <definedName name="돌기슭막이깬">#REF!</definedName>
    <definedName name="돌망태">#REF!</definedName>
    <definedName name="돌보">#REF!</definedName>
    <definedName name="돌수로">#REF!</definedName>
    <definedName name="돌수로내기">#REF!</definedName>
    <definedName name="돌찰쌓기바닥파기">#REF!</definedName>
    <definedName name="동광건설" localSheetId="1" hidden="1">{#N/A,#N/A,FALSE,"골재소요량";#N/A,#N/A,FALSE,"골재소요량"}</definedName>
    <definedName name="동광건설" localSheetId="3" hidden="1">{#N/A,#N/A,FALSE,"골재소요량";#N/A,#N/A,FALSE,"골재소요량"}</definedName>
    <definedName name="동광건설" hidden="1">{#N/A,#N/A,FALSE,"골재소요량";#N/A,#N/A,FALSE,"골재소요량"}</definedName>
    <definedName name="동발공_터널">#REF!</definedName>
    <definedName name="되메우기인력04램머80">[6]수량집계!$F$7</definedName>
    <definedName name="됴ㅠ굑ㅇ" localSheetId="1" hidden="1">{#N/A,#N/A,FALSE,"운반시간"}</definedName>
    <definedName name="됴ㅠ굑ㅇ" localSheetId="3" hidden="1">{#N/A,#N/A,FALSE,"운반시간"}</definedName>
    <definedName name="됴ㅠ굑ㅇ" hidden="1">{#N/A,#N/A,FALSE,"운반시간"}</definedName>
    <definedName name="땅속흙깬">#REF!</definedName>
    <definedName name="땅속흙막이1">#REF!</definedName>
    <definedName name="땅속흙막이2">'[50]땅속흙막이(야)'!#REF!</definedName>
    <definedName name="땅속흙막이3">'[50]땅속흙막이(야)'!#REF!</definedName>
    <definedName name="땅속흙야">#REF!</definedName>
    <definedName name="떼붙이기">#REF!</definedName>
    <definedName name="떼수로">#REF!</definedName>
    <definedName name="떼수로내기">#REF!</definedName>
    <definedName name="떼흙막이">#REF!</definedName>
    <definedName name="떼흙막이신규">'[51]5흙막이'!$A$1</definedName>
    <definedName name="ㄹ">#REF!</definedName>
    <definedName name="ㄹㄹ" localSheetId="1" hidden="1">{#N/A,#N/A,FALSE,"전력간선"}</definedName>
    <definedName name="ㄹㄹ" localSheetId="3" hidden="1">{#N/A,#N/A,FALSE,"전력간선"}</definedName>
    <definedName name="ㄹㄹ" hidden="1">{#N/A,#N/A,FALSE,"전력간선"}</definedName>
    <definedName name="ㄹㄹㄹ" hidden="1">#REF!</definedName>
    <definedName name="ㄹㄹㄹㄹ" hidden="1">#REF!</definedName>
    <definedName name="ㄹㄹㄹㅈㄹ" localSheetId="1" hidden="1">{#N/A,#N/A,FALSE,"혼합골재"}</definedName>
    <definedName name="ㄹㄹㄹㅈㄹ" localSheetId="3" hidden="1">{#N/A,#N/A,FALSE,"혼합골재"}</definedName>
    <definedName name="ㄹㄹㄹㅈㄹ" hidden="1">{#N/A,#N/A,FALSE,"혼합골재"}</definedName>
    <definedName name="ㄹㄹ로" localSheetId="1" hidden="1">{#N/A,#N/A,FALSE,"골재소요량";#N/A,#N/A,FALSE,"골재소요량"}</definedName>
    <definedName name="ㄹㄹ로" localSheetId="3" hidden="1">{#N/A,#N/A,FALSE,"골재소요량";#N/A,#N/A,FALSE,"골재소요량"}</definedName>
    <definedName name="ㄹㄹ로" hidden="1">{#N/A,#N/A,FALSE,"골재소요량";#N/A,#N/A,FALSE,"골재소요량"}</definedName>
    <definedName name="ㄹㅇ" localSheetId="1" hidden="1">{#N/A,#N/A,FALSE,"포장단가"}</definedName>
    <definedName name="ㄹㅇ" localSheetId="3" hidden="1">{#N/A,#N/A,FALSE,"포장단가"}</definedName>
    <definedName name="ㄹㅇ" hidden="1">{#N/A,#N/A,FALSE,"포장단가"}</definedName>
    <definedName name="ㄹㅇㄹㄷㅈㅍ" localSheetId="1" hidden="1">{#N/A,#N/A,FALSE,"혼합골재"}</definedName>
    <definedName name="ㄹㅇㄹㄷㅈㅍ" localSheetId="3" hidden="1">{#N/A,#N/A,FALSE,"혼합골재"}</definedName>
    <definedName name="ㄹㅇㄹㄷㅈㅍ" hidden="1">{#N/A,#N/A,FALSE,"혼합골재"}</definedName>
    <definedName name="료ㅜㅇ교" localSheetId="1" hidden="1">{#N/A,#N/A,FALSE,"표지목차"}</definedName>
    <definedName name="료ㅜㅇ교" localSheetId="3" hidden="1">{#N/A,#N/A,FALSE,"표지목차"}</definedName>
    <definedName name="료ㅜㅇ교" hidden="1">{#N/A,#N/A,FALSE,"표지목차"}</definedName>
    <definedName name="루핑공">[29]시중노임단가!#REF!</definedName>
    <definedName name="룻우ㅕㄴ" localSheetId="1" hidden="1">{#N/A,#N/A,FALSE,"골재소요량";#N/A,#N/A,FALSE,"골재소요량"}</definedName>
    <definedName name="룻우ㅕㄴ" localSheetId="3" hidden="1">{#N/A,#N/A,FALSE,"골재소요량";#N/A,#N/A,FALSE,"골재소요량"}</definedName>
    <definedName name="룻우ㅕㄴ" hidden="1">{#N/A,#N/A,FALSE,"골재소요량";#N/A,#N/A,FALSE,"골재소요량"}</definedName>
    <definedName name="률류" localSheetId="1" hidden="1">{#N/A,#N/A,FALSE,"혼합골재"}</definedName>
    <definedName name="률류" localSheetId="3" hidden="1">{#N/A,#N/A,FALSE,"혼합골재"}</definedName>
    <definedName name="률류" hidden="1">{#N/A,#N/A,FALSE,"혼합골재"}</definedName>
    <definedName name="리벳공">[29]시중노임단가!#REF!</definedName>
    <definedName name="ㅀㅁ" localSheetId="1" hidden="1">{#N/A,#N/A,FALSE,"조골재"}</definedName>
    <definedName name="ㅀㅁ" localSheetId="3" hidden="1">{#N/A,#N/A,FALSE,"조골재"}</definedName>
    <definedName name="ㅀㅁ" hidden="1">{#N/A,#N/A,FALSE,"조골재"}</definedName>
    <definedName name="ㅁ" hidden="1">[52]차액보증!#REF!</definedName>
    <definedName name="ㅁ1" localSheetId="3">#REF!</definedName>
    <definedName name="ㅁ1">#REF!</definedName>
    <definedName name="ㅁ9">[53]설계내역서!#REF!</definedName>
    <definedName name="ㅁㄴ" localSheetId="1" hidden="1">{#N/A,#N/A,FALSE,"2~8번"}</definedName>
    <definedName name="ㅁㄴ" localSheetId="3" hidden="1">{#N/A,#N/A,FALSE,"2~8번"}</definedName>
    <definedName name="ㅁㄴ" hidden="1">{#N/A,#N/A,FALSE,"2~8번"}</definedName>
    <definedName name="ㅁㄴㄴ" localSheetId="1" hidden="1">{#N/A,#N/A,FALSE,"골재소요량";#N/A,#N/A,FALSE,"골재소요량"}</definedName>
    <definedName name="ㅁㄴㄴ" localSheetId="3" hidden="1">{#N/A,#N/A,FALSE,"골재소요량";#N/A,#N/A,FALSE,"골재소요량"}</definedName>
    <definedName name="ㅁㄴㄴ" hidden="1">{#N/A,#N/A,FALSE,"골재소요량";#N/A,#N/A,FALSE,"골재소요량"}</definedName>
    <definedName name="ㅁㄴㅇ" localSheetId="1" hidden="1">{#N/A,#N/A,FALSE,"운반시간"}</definedName>
    <definedName name="ㅁㄴㅇ" localSheetId="3" hidden="1">{#N/A,#N/A,FALSE,"운반시간"}</definedName>
    <definedName name="ㅁㄴㅇ" hidden="1">{#N/A,#N/A,FALSE,"운반시간"}</definedName>
    <definedName name="ㅁㄴㅇㅁㄴㅇ" hidden="1">#REF!</definedName>
    <definedName name="ㅁㄷㄱㅍㄱㅈㅁ" localSheetId="1" hidden="1">{#N/A,#N/A,FALSE,"골재소요량";#N/A,#N/A,FALSE,"골재소요량"}</definedName>
    <definedName name="ㅁㄷㄱㅍㄱㅈㅁ" localSheetId="3" hidden="1">{#N/A,#N/A,FALSE,"골재소요량";#N/A,#N/A,FALSE,"골재소요량"}</definedName>
    <definedName name="ㅁㄷㄱㅍㄱㅈㅁ" hidden="1">{#N/A,#N/A,FALSE,"골재소요량";#N/A,#N/A,FALSE,"골재소요량"}</definedName>
    <definedName name="ㅁㄷㅎㅁㅎㅁ" localSheetId="1" hidden="1">{#N/A,#N/A,FALSE,"조골재"}</definedName>
    <definedName name="ㅁㄷㅎㅁㅎㅁ" localSheetId="3" hidden="1">{#N/A,#N/A,FALSE,"조골재"}</definedName>
    <definedName name="ㅁㄷㅎㅁㅎㅁ" hidden="1">{#N/A,#N/A,FALSE,"조골재"}</definedName>
    <definedName name="ㅁㅁ" localSheetId="1">Dlog_Show</definedName>
    <definedName name="ㅁㅁ" localSheetId="3">Dlog_Show</definedName>
    <definedName name="ㅁㅁ">Dlog_Show</definedName>
    <definedName name="ㅁㅁㅁ" localSheetId="1">BlankMacro1</definedName>
    <definedName name="ㅁㅁㅁ" localSheetId="3">BlankMacro1</definedName>
    <definedName name="ㅁㅁㅁ">BlankMacro1</definedName>
    <definedName name="ㅁㅁㅁㅁ" localSheetId="1" hidden="1">{#N/A,#N/A,FALSE,"표지목차"}</definedName>
    <definedName name="ㅁㅁㅁㅁ" localSheetId="3" hidden="1">{#N/A,#N/A,FALSE,"표지목차"}</definedName>
    <definedName name="ㅁㅁㅁㅁ" hidden="1">{#N/A,#N/A,FALSE,"표지목차"}</definedName>
    <definedName name="ㅁㅁㅁㅁㅁ">#REF!</definedName>
    <definedName name="ㅁㅁㅁㅁㅁㅁ" localSheetId="1" hidden="1">{#N/A,#N/A,FALSE,"혼합골재"}</definedName>
    <definedName name="ㅁㅁㅁㅁㅁㅁ" localSheetId="3" hidden="1">{#N/A,#N/A,FALSE,"혼합골재"}</definedName>
    <definedName name="ㅁㅁㅁㅁㅁㅁ" hidden="1">{#N/A,#N/A,FALSE,"혼합골재"}</definedName>
    <definedName name="마부_우마차포함">[29]시중노임단가!#REF!</definedName>
    <definedName name="맨홀인상위치조서" localSheetId="1" hidden="1">{#N/A,#N/A,FALSE,"조골재"}</definedName>
    <definedName name="맨홀인상위치조서" localSheetId="3" hidden="1">{#N/A,#N/A,FALSE,"조골재"}</definedName>
    <definedName name="맨홀인상위치조서" hidden="1">{#N/A,#N/A,FALSE,"조골재"}</definedName>
    <definedName name="면적">#REF!</definedName>
    <definedName name="면적산출">#REF!</definedName>
    <definedName name="명칭">#REF!</definedName>
    <definedName name="모래분사공">[29]시중노임단가!#REF!</definedName>
    <definedName name="목도">#REF!</definedName>
    <definedName name="무깨">[16]토공!#REF!</definedName>
    <definedName name="무선안테나공">#REF!</definedName>
    <definedName name="물량표" localSheetId="1">Dlog_Show</definedName>
    <definedName name="물량표" localSheetId="3">Dlog_Show</definedName>
    <definedName name="물량표">Dlog_Show</definedName>
    <definedName name="물량표1" localSheetId="1">Dlog_Show</definedName>
    <definedName name="물량표1" localSheetId="3">Dlog_Show</definedName>
    <definedName name="물량표1">Dlog_Show</definedName>
    <definedName name="미장공" localSheetId="3">[39]노임단가!#REF!</definedName>
    <definedName name="미장공">[40]노임단가!#REF!</definedName>
    <definedName name="ㅂ">#REF!</definedName>
    <definedName name="ㅂㄷㅇ" localSheetId="1" hidden="1">{#N/A,#N/A,FALSE,"표지목차"}</definedName>
    <definedName name="ㅂㄷㅇ" localSheetId="3" hidden="1">{#N/A,#N/A,FALSE,"표지목차"}</definedName>
    <definedName name="ㅂㄷㅇ" hidden="1">{#N/A,#N/A,FALSE,"표지목차"}</definedName>
    <definedName name="ㅂㅂ" localSheetId="1">Dlog_Show</definedName>
    <definedName name="ㅂㅂ" localSheetId="3">Dlog_Show</definedName>
    <definedName name="ㅂㅂ">Dlog_Show</definedName>
    <definedName name="ㅂㅂㅂㅂ" localSheetId="1" hidden="1">{#N/A,#N/A,FALSE,"운반시간"}</definedName>
    <definedName name="ㅂㅂㅂㅂ" localSheetId="3" hidden="1">{#N/A,#N/A,FALSE,"운반시간"}</definedName>
    <definedName name="ㅂㅂㅂㅂ" hidden="1">{#N/A,#N/A,FALSE,"운반시간"}</definedName>
    <definedName name="ㅂㅂㅂㅂㅂ" localSheetId="1">BlankMacro1</definedName>
    <definedName name="ㅂㅂㅂㅂㅂ" localSheetId="3">BlankMacro1</definedName>
    <definedName name="ㅂㅂㅂㅂㅂ">BlankMacro1</definedName>
    <definedName name="ㅂㅂㅂㅂㅂㅂ" localSheetId="1">Dlog_Show</definedName>
    <definedName name="ㅂㅂㅂㅂㅂㅂ" localSheetId="3">Dlog_Show</definedName>
    <definedName name="ㅂㅂㅂㅂㅂㅂ">Dlog_Show</definedName>
    <definedName name="ㅂㅂㅂㅂㅂㅂㅂㅂ" localSheetId="1">Dlog_Show</definedName>
    <definedName name="ㅂㅂㅂㅂㅂㅂㅂㅂ" localSheetId="3">Dlog_Show</definedName>
    <definedName name="ㅂㅂㅂㅂㅂㅂㅂㅂ">Dlog_Show</definedName>
    <definedName name="ㅂㅂㅂㅂㅂㅂㅂㅂㅂ" localSheetId="1" hidden="1">{#N/A,#N/A,FALSE,"표지목차"}</definedName>
    <definedName name="ㅂㅂㅂㅂㅂㅂㅂㅂㅂ" localSheetId="3" hidden="1">{#N/A,#N/A,FALSE,"표지목차"}</definedName>
    <definedName name="ㅂㅂㅂㅂㅂㅂㅂㅂㅂ" hidden="1">{#N/A,#N/A,FALSE,"표지목차"}</definedName>
    <definedName name="ㅂㅈ" localSheetId="1" hidden="1">{#N/A,#N/A,FALSE,"2~8번"}</definedName>
    <definedName name="ㅂㅈ" localSheetId="3" hidden="1">{#N/A,#N/A,FALSE,"2~8번"}</definedName>
    <definedName name="ㅂㅈ" hidden="1">{#N/A,#N/A,FALSE,"2~8번"}</definedName>
    <definedName name="ㅂㅈㅈ" localSheetId="1" hidden="1">{#N/A,#N/A,FALSE,"운반시간"}</definedName>
    <definedName name="ㅂㅈㅈ" localSheetId="3" hidden="1">{#N/A,#N/A,FALSE,"운반시간"}</definedName>
    <definedName name="ㅂㅈㅈ" hidden="1">{#N/A,#N/A,FALSE,"운반시간"}</definedName>
    <definedName name="바닥파기">#REF!</definedName>
    <definedName name="바이브레이타공">[29]시중노임단가!#REF!</definedName>
    <definedName name="바자얼기">#REF!</definedName>
    <definedName name="박">#REF!</definedName>
    <definedName name="박광호">#REF!</definedName>
    <definedName name="박사">#REF!</definedName>
    <definedName name="방수공" localSheetId="3">[39]노임단가!#REF!</definedName>
    <definedName name="방수공">[40]노임단가!#REF!</definedName>
    <definedName name="배관공" localSheetId="3">[39]노임단가!#REF!</definedName>
    <definedName name="배관공">[40]노임단가!#REF!</definedName>
    <definedName name="배수" hidden="1">[54]날개벽수량표!#REF!</definedName>
    <definedName name="배수관단위">#REF!</definedName>
    <definedName name="배수단위">#REF!</definedName>
    <definedName name="배전전공">#REF!</definedName>
    <definedName name="배전활선전공">#REF!</definedName>
    <definedName name="뱌" hidden="1">[55]날개벽수량표!#REF!</definedName>
    <definedName name="버림">'[56]2경간'!$F$22</definedName>
    <definedName name="벌목부">#REF!</definedName>
    <definedName name="벤치포륨">#REF!</definedName>
    <definedName name="벨트콤베어작업공">[29]시중노임단가!#REF!</definedName>
    <definedName name="벽돌_블록_제작공">#REF!</definedName>
    <definedName name="보링공_지질조사">#REF!</definedName>
    <definedName name="보막이1">#REF!</definedName>
    <definedName name="보막이2">#REF!</definedName>
    <definedName name="보막이3">#REF!</definedName>
    <definedName name="보막이4">#REF!</definedName>
    <definedName name="보막이5">#REF!</definedName>
    <definedName name="보막이찰쌓기">#REF!</definedName>
    <definedName name="보안공">#REF!</definedName>
    <definedName name="보온공">#REF!</definedName>
    <definedName name="보일러공">#REF!</definedName>
    <definedName name="보통선원">#REF!</definedName>
    <definedName name="보통인부" localSheetId="1">#REF!</definedName>
    <definedName name="보통인부" localSheetId="3">#REF!</definedName>
    <definedName name="보통인부">'[58]2000노임기준'!$I$64</definedName>
    <definedName name="복구">#REF!</definedName>
    <definedName name="부" localSheetId="1" hidden="1">{#N/A,#N/A,FALSE,"현장 NCR 분석";#N/A,#N/A,FALSE,"현장품질감사";#N/A,#N/A,FALSE,"현장품질감사"}</definedName>
    <definedName name="부" localSheetId="3" hidden="1">{#N/A,#N/A,FALSE,"현장 NCR 분석";#N/A,#N/A,FALSE,"현장품질감사";#N/A,#N/A,FALSE,"현장품질감사"}</definedName>
    <definedName name="부" hidden="1">{#N/A,#N/A,FALSE,"현장 NCR 분석";#N/A,#N/A,FALSE,"현장품질감사";#N/A,#N/A,FALSE,"현장품질감사"}</definedName>
    <definedName name="부가가치세">#REF!</definedName>
    <definedName name="부대" localSheetId="3">[59]설계!$A$15:$O$301</definedName>
    <definedName name="부대">[60]설계!$A$15:$O$301</definedName>
    <definedName name="부대내역비교">#REF!</definedName>
    <definedName name="부대사항">#REF!</definedName>
    <definedName name="부대일위대가">#REF!</definedName>
    <definedName name="부손익" localSheetId="1" hidden="1">{#N/A,#N/A,FALSE,"현장 NCR 분석";#N/A,#N/A,FALSE,"현장품질감사";#N/A,#N/A,FALSE,"현장품질감사"}</definedName>
    <definedName name="부손익" localSheetId="3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토" localSheetId="1">Dlog_Show</definedName>
    <definedName name="부토" localSheetId="3">Dlog_Show</definedName>
    <definedName name="부토">Dlog_Show</definedName>
    <definedName name="분전반" localSheetId="1">BlankMacro1</definedName>
    <definedName name="분전반" localSheetId="3">BlankMacro1</definedName>
    <definedName name="분전반">BlankMacro1</definedName>
    <definedName name="비계">#REF!</definedName>
    <definedName name="비계공">#REF!</definedName>
    <definedName name="비탈다듬기1">#REF!</definedName>
    <definedName name="비탈다듬기2">#REF!</definedName>
    <definedName name="ㅅ" localSheetId="1" hidden="1">{#N/A,#N/A,FALSE,"조골재"}</definedName>
    <definedName name="ㅅ" localSheetId="3" hidden="1">{#N/A,#N/A,FALSE,"조골재"}</definedName>
    <definedName name="ㅅ" hidden="1">{#N/A,#N/A,FALSE,"조골재"}</definedName>
    <definedName name="ㅅ.." localSheetId="1" hidden="1">{#N/A,#N/A,FALSE,"골재소요량";#N/A,#N/A,FALSE,"골재소요량"}</definedName>
    <definedName name="ㅅ.." localSheetId="3" hidden="1">{#N/A,#N/A,FALSE,"골재소요량";#N/A,#N/A,FALSE,"골재소요량"}</definedName>
    <definedName name="ㅅ.." hidden="1">{#N/A,#N/A,FALSE,"골재소요량";#N/A,#N/A,FALSE,"골재소요량"}</definedName>
    <definedName name="ㅅ곳ㄴ고" localSheetId="1" hidden="1">{#N/A,#N/A,FALSE,"2~8번"}</definedName>
    <definedName name="ㅅ곳ㄴ고" localSheetId="3" hidden="1">{#N/A,#N/A,FALSE,"2~8번"}</definedName>
    <definedName name="ㅅ곳ㄴ고" hidden="1">{#N/A,#N/A,FALSE,"2~8번"}</definedName>
    <definedName name="ㅅㄳ" localSheetId="1" hidden="1">{#N/A,#N/A,FALSE,"골재소요량";#N/A,#N/A,FALSE,"골재소요량"}</definedName>
    <definedName name="ㅅㄳ" localSheetId="3" hidden="1">{#N/A,#N/A,FALSE,"골재소요량";#N/A,#N/A,FALSE,"골재소요량"}</definedName>
    <definedName name="ㅅㄳ" hidden="1">{#N/A,#N/A,FALSE,"골재소요량";#N/A,#N/A,FALSE,"골재소요량"}</definedName>
    <definedName name="ㅅㅅ" localSheetId="1" hidden="1">{#N/A,#N/A,FALSE,"골재소요량";#N/A,#N/A,FALSE,"골재소요량"}</definedName>
    <definedName name="ㅅㅅ" localSheetId="3" hidden="1">{#N/A,#N/A,FALSE,"골재소요량";#N/A,#N/A,FALSE,"골재소요량"}</definedName>
    <definedName name="ㅅㅅ" hidden="1">{#N/A,#N/A,FALSE,"골재소요량";#N/A,#N/A,FALSE,"골재소요량"}</definedName>
    <definedName name="ㅅㅅㅅ" localSheetId="1" hidden="1">{#N/A,#N/A,FALSE,"2~8번"}</definedName>
    <definedName name="ㅅㅅㅅ" localSheetId="3" hidden="1">{#N/A,#N/A,FALSE,"2~8번"}</definedName>
    <definedName name="ㅅㅅㅅ" hidden="1">{#N/A,#N/A,FALSE,"2~8번"}</definedName>
    <definedName name="ㅅㅅㅅㅅ" localSheetId="1" hidden="1">{#N/A,#N/A,FALSE,"골재소요량";#N/A,#N/A,FALSE,"골재소요량"}</definedName>
    <definedName name="ㅅㅅㅅㅅ" localSheetId="3" hidden="1">{#N/A,#N/A,FALSE,"골재소요량";#N/A,#N/A,FALSE,"골재소요량"}</definedName>
    <definedName name="ㅅㅅㅅㅅ" hidden="1">{#N/A,#N/A,FALSE,"골재소요량";#N/A,#N/A,FALSE,"골재소요량"}</definedName>
    <definedName name="ㅅㅅㅅㅅㅅ" localSheetId="1" hidden="1">{#N/A,#N/A,FALSE,"골재소요량";#N/A,#N/A,FALSE,"골재소요량"}</definedName>
    <definedName name="ㅅㅅㅅㅅㅅ" localSheetId="3" hidden="1">{#N/A,#N/A,FALSE,"골재소요량";#N/A,#N/A,FALSE,"골재소요량"}</definedName>
    <definedName name="ㅅㅅㅅㅅㅅ" hidden="1">{#N/A,#N/A,FALSE,"골재소요량";#N/A,#N/A,FALSE,"골재소요량"}</definedName>
    <definedName name="ㅅㅅㅅㅅㅅㅅㅅ" localSheetId="1" hidden="1">{#N/A,#N/A,FALSE,"골재소요량";#N/A,#N/A,FALSE,"골재소요량"}</definedName>
    <definedName name="ㅅㅅㅅㅅㅅㅅㅅ" localSheetId="3" hidden="1">{#N/A,#N/A,FALSE,"골재소요량";#N/A,#N/A,FALSE,"골재소요량"}</definedName>
    <definedName name="ㅅㅅㅅㅅㅅㅅㅅ" hidden="1">{#N/A,#N/A,FALSE,"골재소요량";#N/A,#N/A,FALSE,"골재소요량"}</definedName>
    <definedName name="ㅅㅅㅅㅅㅅㅅㅅㅅㅅㅅㅅ" localSheetId="1" hidden="1">{#N/A,#N/A,FALSE,"골재소요량";#N/A,#N/A,FALSE,"골재소요량"}</definedName>
    <definedName name="ㅅㅅㅅㅅㅅㅅㅅㅅㅅㅅㅅ" localSheetId="3" hidden="1">{#N/A,#N/A,FALSE,"골재소요량";#N/A,#N/A,FALSE,"골재소요량"}</definedName>
    <definedName name="ㅅㅅㅅㅅㅅㅅㅅㅅㅅㅅㅅ" hidden="1">{#N/A,#N/A,FALSE,"골재소요량";#N/A,#N/A,FALSE,"골재소요량"}</definedName>
    <definedName name="ㅅ석축공">#REF!</definedName>
    <definedName name="ㅅ여ㅛ윣ㄴ" localSheetId="1" hidden="1">{#N/A,#N/A,FALSE,"조골재"}</definedName>
    <definedName name="ㅅ여ㅛ윣ㄴ" localSheetId="3" hidden="1">{#N/A,#N/A,FALSE,"조골재"}</definedName>
    <definedName name="ㅅ여ㅛ윣ㄴ" hidden="1">{#N/A,#N/A,FALSE,"조골재"}</definedName>
    <definedName name="ㅅ융ㄴㄳ" localSheetId="1" hidden="1">{#N/A,#N/A,FALSE,"조골재"}</definedName>
    <definedName name="ㅅ융ㄴㄳ" localSheetId="3" hidden="1">{#N/A,#N/A,FALSE,"조골재"}</definedName>
    <definedName name="ㅅ융ㄴㄳ" hidden="1">{#N/A,#N/A,FALSE,"조골재"}</definedName>
    <definedName name="ㅅㅎ공ㅋ" localSheetId="1" hidden="1">{#N/A,#N/A,FALSE,"단가표지"}</definedName>
    <definedName name="ㅅㅎ공ㅋ" localSheetId="3" hidden="1">{#N/A,#N/A,FALSE,"단가표지"}</definedName>
    <definedName name="ㅅㅎ공ㅋ" hidden="1">{#N/A,#N/A,FALSE,"단가표지"}</definedName>
    <definedName name="사공_배포함">[29]시중노임단가!#REF!</definedName>
    <definedName name="산돌깬">#REF!</definedName>
    <definedName name="산돌야">#REF!</definedName>
    <definedName name="산돌야찰">#REF!</definedName>
    <definedName name="산바">#REF!</definedName>
    <definedName name="산비탈돌샇기1">#REF!</definedName>
    <definedName name="산비탈돌쌓기2">#REF!</definedName>
    <definedName name="산비탈돌쌓기3">#REF!</definedName>
    <definedName name="산비탈돌쌓기4">#REF!</definedName>
    <definedName name="산재보험료">#REF!</definedName>
    <definedName name="산지흙">'[51]5흙막이'!$A$138</definedName>
    <definedName name="산출">[61]산출내역서집계표!$D$3:$L$116</definedName>
    <definedName name="산출1">[61]산출내역서집계표!$D$6:$L$116</definedName>
    <definedName name="산출금양">[61]산출내역서집계표!$AB$2:$AR$143</definedName>
    <definedName name="산출내역">#REF!</definedName>
    <definedName name="삼" localSheetId="1">BlankMacro1</definedName>
    <definedName name="삼" localSheetId="3">BlankMacro1</definedName>
    <definedName name="삼">BlankMacro1</definedName>
    <definedName name="새">#N/A</definedName>
    <definedName name="새조공">#REF!</definedName>
    <definedName name="샷시공">#REF!</definedName>
    <definedName name="석">[62]흄관기초!#REF!</definedName>
    <definedName name="석공">#REF!</definedName>
    <definedName name="석축">#REF!</definedName>
    <definedName name="석축공수량산출">#REF!</definedName>
    <definedName name="선반공">[29]시중노임단가!#REF!</definedName>
    <definedName name="선부">#REF!</definedName>
    <definedName name="설계">#N/A</definedName>
    <definedName name="설계가">#N/A</definedName>
    <definedName name="설계설명서2" localSheetId="1" hidden="1">{#N/A,#N/A,FALSE,"전력간선"}</definedName>
    <definedName name="설계설명서2" localSheetId="3" hidden="1">{#N/A,#N/A,FALSE,"전력간선"}</definedName>
    <definedName name="설계설명서2" hidden="1">{#N/A,#N/A,FALSE,"전력간선"}</definedName>
    <definedName name="설계설명서3" localSheetId="1" hidden="1">{#N/A,#N/A,FALSE,"전력간선"}</definedName>
    <definedName name="설계설명서3" localSheetId="3" hidden="1">{#N/A,#N/A,FALSE,"전력간선"}</definedName>
    <definedName name="설계설명서3" hidden="1">{#N/A,#N/A,FALSE,"전력간선"}</definedName>
    <definedName name="설계설명서4" localSheetId="1" hidden="1">{#N/A,#N/A,FALSE,"전력간선"}</definedName>
    <definedName name="설계설명서4" localSheetId="3" hidden="1">{#N/A,#N/A,FALSE,"전력간선"}</definedName>
    <definedName name="설계설명서4" hidden="1">{#N/A,#N/A,FALSE,"전력간선"}</definedName>
    <definedName name="설비">[25]건축내역서!$A$16</definedName>
    <definedName name="설집">#REF!</definedName>
    <definedName name="성토">#REF!</definedName>
    <definedName name="셧터공">[29]시중노임단가!#REF!</definedName>
    <definedName name="소">#REF!</definedName>
    <definedName name="소방">#REF!</definedName>
    <definedName name="소방2">#REF!</definedName>
    <definedName name="소방공량산출서" localSheetId="1">BlankMacro1</definedName>
    <definedName name="소방공량산출서" localSheetId="3">BlankMacro1</definedName>
    <definedName name="소방공량산출서">BlankMacro1</definedName>
    <definedName name="속도랑내기">#REF!</definedName>
    <definedName name="속도자">#REF!</definedName>
    <definedName name="속도조">#REF!</definedName>
    <definedName name="송전전공">#REF!</definedName>
    <definedName name="송전팔선전공">#REF!</definedName>
    <definedName name="수">#REF!</definedName>
    <definedName name="수량">'[63]청주(철골발주의뢰서)'!$E$44:$E$276</definedName>
    <definedName name="數量">'[46]청주(철골발주의뢰서)'!#REF!</definedName>
    <definedName name="수량산출">#REF!</definedName>
    <definedName name="수량집계">#REF!</definedName>
    <definedName name="수목제거품">#REF!</definedName>
    <definedName name="수작업반장">[29]시중노임단가!#REF!</definedName>
    <definedName name="수종범위">SUBSTITUTE(#REF!,"지급","")</definedName>
    <definedName name="순공사비">#REF!</definedName>
    <definedName name="순공사원가">#REF!</definedName>
    <definedName name="슬레이트공">[29]시중노임단가!#REF!</definedName>
    <definedName name="시공측량사">#REF!</definedName>
    <definedName name="시공측량사조수">#REF!</definedName>
    <definedName name="시험보조수">#REF!</definedName>
    <definedName name="시험사1급">#REF!</definedName>
    <definedName name="시험사2급">#REF!</definedName>
    <definedName name="시험사3급">[29]시중노임단가!#REF!</definedName>
    <definedName name="시험사4급">[29]시중노임단가!#REF!</definedName>
    <definedName name="식재공" localSheetId="1" hidden="1">{#N/A,#N/A,FALSE,"조골재"}</definedName>
    <definedName name="식재공" localSheetId="3" hidden="1">{#N/A,#N/A,FALSE,"조골재"}</definedName>
    <definedName name="식재공" hidden="1">{#N/A,#N/A,FALSE,"조골재"}</definedName>
    <definedName name="신규일위대가" localSheetId="1" hidden="1">{#N/A,#N/A,FALSE,"포장단가"}</definedName>
    <definedName name="신규일위대가" localSheetId="3" hidden="1">{#N/A,#N/A,FALSE,"포장단가"}</definedName>
    <definedName name="신규일위대가" hidden="1">{#N/A,#N/A,FALSE,"포장단가"}</definedName>
    <definedName name="씨뿌리기">#REF!</definedName>
    <definedName name="ㅇ">[64]내역!#REF!</definedName>
    <definedName name="ㅇㄴㄹㅇㄴㄹㅇㄴ" localSheetId="1" hidden="1">{#N/A,#N/A,FALSE,"조골재"}</definedName>
    <definedName name="ㅇㄴㄹㅇㄴㄹㅇㄴ" localSheetId="3" hidden="1">{#N/A,#N/A,FALSE,"조골재"}</definedName>
    <definedName name="ㅇㄴㄹㅇㄴㄹㅇㄴ" hidden="1">{#N/A,#N/A,FALSE,"조골재"}</definedName>
    <definedName name="ㅇㄴㅋㅋㅌ" localSheetId="1" hidden="1">{#N/A,#N/A,FALSE,"혼합골재"}</definedName>
    <definedName name="ㅇㄴㅋㅋㅌ" localSheetId="3" hidden="1">{#N/A,#N/A,FALSE,"혼합골재"}</definedName>
    <definedName name="ㅇㄴㅋㅋㅌ" hidden="1">{#N/A,#N/A,FALSE,"혼합골재"}</definedName>
    <definedName name="ㅇㄴㅍㄴㄱ" localSheetId="1" hidden="1">{#N/A,#N/A,FALSE,"골재소요량";#N/A,#N/A,FALSE,"골재소요량"}</definedName>
    <definedName name="ㅇㄴㅍㄴㄱ" localSheetId="3" hidden="1">{#N/A,#N/A,FALSE,"골재소요량";#N/A,#N/A,FALSE,"골재소요량"}</definedName>
    <definedName name="ㅇㄴㅍㄴㄱ" hidden="1">{#N/A,#N/A,FALSE,"골재소요량";#N/A,#N/A,FALSE,"골재소요량"}</definedName>
    <definedName name="ㅇㄹㄹ" hidden="1">#REF!</definedName>
    <definedName name="ㅇㄺ" localSheetId="1" hidden="1">{#N/A,#N/A,FALSE,"혼합골재"}</definedName>
    <definedName name="ㅇㄺ" localSheetId="3" hidden="1">{#N/A,#N/A,FALSE,"혼합골재"}</definedName>
    <definedName name="ㅇㄺ" hidden="1">{#N/A,#N/A,FALSE,"혼합골재"}</definedName>
    <definedName name="ㅇㅀㅎ" hidden="1">#REF!</definedName>
    <definedName name="ㅇ쇼뉴굔" localSheetId="1" hidden="1">{#N/A,#N/A,FALSE,"조골재"}</definedName>
    <definedName name="ㅇ쇼뉴굔" localSheetId="3" hidden="1">{#N/A,#N/A,FALSE,"조골재"}</definedName>
    <definedName name="ㅇ쇼뉴굔" hidden="1">{#N/A,#N/A,FALSE,"조골재"}</definedName>
    <definedName name="ㅇ수ㅕㅜㅇ" localSheetId="1" hidden="1">{#N/A,#N/A,FALSE,"단가표지"}</definedName>
    <definedName name="ㅇ수ㅕㅜㅇ" localSheetId="3" hidden="1">{#N/A,#N/A,FALSE,"단가표지"}</definedName>
    <definedName name="ㅇ수ㅕㅜㅇ" hidden="1">{#N/A,#N/A,FALSE,"단가표지"}</definedName>
    <definedName name="ㅇㅇ" localSheetId="1" hidden="1">{#N/A,#N/A,FALSE,"포장단가"}</definedName>
    <definedName name="ㅇㅇ" localSheetId="3" hidden="1">{#N/A,#N/A,FALSE,"포장단가"}</definedName>
    <definedName name="ㅇㅇ" hidden="1">{#N/A,#N/A,FALSE,"포장단가"}</definedName>
    <definedName name="ㅇㅇㅇ" localSheetId="1">BlankMacro1</definedName>
    <definedName name="ㅇㅇㅇ" localSheetId="3">BlankMacro1</definedName>
    <definedName name="ㅇㅇㅇ">BlankMacro1</definedName>
    <definedName name="ㅇㅇㅇㅇ" localSheetId="1" hidden="1">{#N/A,#N/A,FALSE,"2~8번"}</definedName>
    <definedName name="ㅇㅇㅇㅇ" localSheetId="3" hidden="1">{#N/A,#N/A,FALSE,"2~8번"}</definedName>
    <definedName name="ㅇㅇㅇㅇ" hidden="1">{#N/A,#N/A,FALSE,"2~8번"}</definedName>
    <definedName name="ㅇㅇㅇㅇㅇ" localSheetId="1">BlankMacro1</definedName>
    <definedName name="ㅇㅇㅇㅇㅇ" localSheetId="3">BlankMacro1</definedName>
    <definedName name="ㅇㅇㅇㅇㅇ">BlankMacro1</definedName>
    <definedName name="ㅇㅍㄴㅁ3" localSheetId="1" hidden="1">{#N/A,#N/A,FALSE,"조골재"}</definedName>
    <definedName name="ㅇㅍㄴㅁ3" localSheetId="3" hidden="1">{#N/A,#N/A,FALSE,"조골재"}</definedName>
    <definedName name="ㅇㅍㄴㅁ3" hidden="1">{#N/A,#N/A,FALSE,"조골재"}</definedName>
    <definedName name="아스타일공">[29]시중노임단가!#REF!</definedName>
    <definedName name="안">#REF!</definedName>
    <definedName name="안전">#REF!</definedName>
    <definedName name="안전관리비">#REF!</definedName>
    <definedName name="암거" hidden="1">#REF!</definedName>
    <definedName name="암거날개벽" hidden="1">[65]덕전리!#REF!</definedName>
    <definedName name="암총뒷">[23]암거!$BV$26</definedName>
    <definedName name="암총철13">[23]암거!$CI$26</definedName>
    <definedName name="암총철16">[23]암거!$CJ$26</definedName>
    <definedName name="암총철19">[23]암거!$CK$26</definedName>
    <definedName name="암총철22">[23]암거!$CL$26</definedName>
    <definedName name="암총철25">[23]암거!$CM$26</definedName>
    <definedName name="암총콘135">[23]암거!$AZ$26</definedName>
    <definedName name="암총콘210">[23]암거!$AY$26</definedName>
    <definedName name="양생공">[29]시중노임단가!#REF!</definedName>
    <definedName name="여ㅜㅅㅅㄱㅇ" localSheetId="1" hidden="1">{#N/A,#N/A,FALSE,"골재소요량";#N/A,#N/A,FALSE,"골재소요량"}</definedName>
    <definedName name="여ㅜㅅㅅㄱㅇ" localSheetId="3" hidden="1">{#N/A,#N/A,FALSE,"골재소요량";#N/A,#N/A,FALSE,"골재소요량"}</definedName>
    <definedName name="여ㅜㅅㅅㄱㅇ" hidden="1">{#N/A,#N/A,FALSE,"골재소요량";#N/A,#N/A,FALSE,"골재소요량"}</definedName>
    <definedName name="역L형옹벽" localSheetId="3">[19]일위대가!#REF!</definedName>
    <definedName name="역L형옹벽">[20]일위대가!#REF!</definedName>
    <definedName name="연결곡부정산">#REF!</definedName>
    <definedName name="연돌공">[29]시중노임단가!#REF!</definedName>
    <definedName name="연마공">#REF!</definedName>
    <definedName name="영림기사">[29]시중노임단가!#REF!</definedName>
    <definedName name="영주">#REF!</definedName>
    <definedName name="온돌공">[29]시중노임단가!#REF!</definedName>
    <definedName name="옹벼집계" localSheetId="1" hidden="1">{#N/A,#N/A,FALSE,"혼합골재"}</definedName>
    <definedName name="옹벼집계" localSheetId="3" hidden="1">{#N/A,#N/A,FALSE,"혼합골재"}</definedName>
    <definedName name="옹벼집계" hidden="1">{#N/A,#N/A,FALSE,"혼합골재"}</definedName>
    <definedName name="옹벽" localSheetId="1" hidden="1">{#N/A,#N/A,FALSE,"표지목차"}</definedName>
    <definedName name="옹벽" localSheetId="3" hidden="1">{#N/A,#N/A,FALSE,"표지목차"}</definedName>
    <definedName name="옹벽" hidden="1">{#N/A,#N/A,FALSE,"표지목차"}</definedName>
    <definedName name="옹벽단위" hidden="1">[66]날개벽수량표!#REF!</definedName>
    <definedName name="옹벽지" localSheetId="1" hidden="1">{#N/A,#N/A,FALSE,"혼합골재"}</definedName>
    <definedName name="옹벽지" localSheetId="3" hidden="1">{#N/A,#N/A,FALSE,"혼합골재"}</definedName>
    <definedName name="옹벽지" hidden="1">{#N/A,#N/A,FALSE,"혼합골재"}</definedName>
    <definedName name="외과수술1">#REF!</definedName>
    <definedName name="외과수술2">[67]Sheet1!$A$1:$AF$342</definedName>
    <definedName name="외과수술3">#REF!</definedName>
    <definedName name="외과수술4">[67]Sheet1!$A$1:$AF$342</definedName>
    <definedName name="요율">#REF!</definedName>
    <definedName name="요율인쇄">#REF!</definedName>
    <definedName name="용접공_일반">#REF!</definedName>
    <definedName name="용접공_철도">#REF!</definedName>
    <definedName name="우J">[23]포장공!#REF!</definedName>
    <definedName name="우물공">[29]시중노임단가!#REF!</definedName>
    <definedName name="우성">[23]포장공!#REF!</definedName>
    <definedName name="우수받이위치조서" localSheetId="1" hidden="1">{#N/A,#N/A,FALSE,"단가표지"}</definedName>
    <definedName name="우수받이위치조서" localSheetId="3" hidden="1">{#N/A,#N/A,FALSE,"단가표지"}</definedName>
    <definedName name="우수받이위치조서" hidden="1">{#N/A,#N/A,FALSE,"단가표지"}</definedName>
    <definedName name="우일">[23]포장공!#REF!</definedName>
    <definedName name="우절">[23]포장공!#REF!</definedName>
    <definedName name="운반량집계표" localSheetId="1" hidden="1">{#N/A,#N/A,FALSE,"전력간선"}</definedName>
    <definedName name="운반량집계표" localSheetId="3" hidden="1">{#N/A,#N/A,FALSE,"전력간선"}</definedName>
    <definedName name="운반량집계표" hidden="1">{#N/A,#N/A,FALSE,"전력간선"}</definedName>
    <definedName name="운반비">#REF!</definedName>
    <definedName name="운반집계" localSheetId="1" hidden="1">{#N/A,#N/A,FALSE,"전력간선"}</definedName>
    <definedName name="운반집계" localSheetId="3" hidden="1">{#N/A,#N/A,FALSE,"전력간선"}</definedName>
    <definedName name="운반집계" hidden="1">{#N/A,#N/A,FALSE,"전력간선"}</definedName>
    <definedName name="운반집계표" localSheetId="1" hidden="1">{#N/A,#N/A,FALSE,"전력간선"}</definedName>
    <definedName name="운반집계표" localSheetId="3" hidden="1">{#N/A,#N/A,FALSE,"전력간선"}</definedName>
    <definedName name="운반집계표" hidden="1">{#N/A,#N/A,FALSE,"전력간선"}</definedName>
    <definedName name="운전사_기계" localSheetId="3">[39]노임단가!#REF!</definedName>
    <definedName name="운전사_기계">[40]노임단가!#REF!</definedName>
    <definedName name="운전사_운반차" localSheetId="3">[39]노임단가!#REF!</definedName>
    <definedName name="운전사_운반차">[40]노임단가!#REF!</definedName>
    <definedName name="웃ㅇ국ㅇ" localSheetId="1" hidden="1">{#N/A,#N/A,FALSE,"혼합골재"}</definedName>
    <definedName name="웃ㅇ국ㅇ" localSheetId="3" hidden="1">{#N/A,#N/A,FALSE,"혼합골재"}</definedName>
    <definedName name="웃ㅇ국ㅇ" hidden="1">{#N/A,#N/A,FALSE,"혼합골재"}</definedName>
    <definedName name="원가" localSheetId="1">BlankMacro1</definedName>
    <definedName name="원가" localSheetId="3">BlankMacro1</definedName>
    <definedName name="원가">BlankMacro1</definedName>
    <definedName name="원가1" localSheetId="1">BlankMacro1</definedName>
    <definedName name="원가1" localSheetId="3">BlankMacro1</definedName>
    <definedName name="원가1">BlankMacro1</definedName>
    <definedName name="원가계산">#N/A</definedName>
    <definedName name="원가계산서">[68]내역!$AH$3</definedName>
    <definedName name="위병면회소">[69]원가계산서!#REF!</definedName>
    <definedName name="위생공">#REF!</definedName>
    <definedName name="위치">#N/A</definedName>
    <definedName name="위치조서">#REF!</definedName>
    <definedName name="유기질">#REF!</definedName>
    <definedName name="유리공" localSheetId="3">[39]노임단가!#REF!</definedName>
    <definedName name="유리공">[40]노임단가!#REF!</definedName>
    <definedName name="윤" localSheetId="1">BlankMacro1</definedName>
    <definedName name="윤" localSheetId="3">BlankMacro1</definedName>
    <definedName name="윤">BlankMacro1</definedName>
    <definedName name="이" localSheetId="3">[70]노임단가!#REF!</definedName>
    <definedName name="이">[71]노임단가!#REF!</definedName>
    <definedName name="이윤">#REF!</definedName>
    <definedName name="인원">#REF!</definedName>
    <definedName name="일">[72]Sheet1!$A$1:$AF$342</definedName>
    <definedName name="일람">#REF!</definedName>
    <definedName name="일람이지">#REF!</definedName>
    <definedName name="일반관리비">#REF!</definedName>
    <definedName name="일반부" localSheetId="1" hidden="1">{#N/A,#N/A,FALSE,"조골재"}</definedName>
    <definedName name="일반부" localSheetId="3" hidden="1">{#N/A,#N/A,FALSE,"조골재"}</definedName>
    <definedName name="일반부" hidden="1">{#N/A,#N/A,FALSE,"조골재"}</definedName>
    <definedName name="일위대가목록">#REF!</definedName>
    <definedName name="임직">#REF!</definedName>
    <definedName name="입력선택">#REF!</definedName>
    <definedName name="입찰내역">#REF!</definedName>
    <definedName name="ㅈ" localSheetId="1" hidden="1">{#N/A,#N/A,FALSE,"골재소요량";#N/A,#N/A,FALSE,"골재소요량"}</definedName>
    <definedName name="ㅈ" localSheetId="3" hidden="1">{#N/A,#N/A,FALSE,"골재소요량";#N/A,#N/A,FALSE,"골재소요량"}</definedName>
    <definedName name="ㅈ" hidden="1">{#N/A,#N/A,FALSE,"골재소요량";#N/A,#N/A,FALSE,"골재소요량"}</definedName>
    <definedName name="ㅈㄱ" localSheetId="1" hidden="1">{#N/A,#N/A,FALSE,"조골재"}</definedName>
    <definedName name="ㅈㄱ" localSheetId="3" hidden="1">{#N/A,#N/A,FALSE,"조골재"}</definedName>
    <definedName name="ㅈㄱ" hidden="1">{#N/A,#N/A,FALSE,"조골재"}</definedName>
    <definedName name="ㅈㄷㄳㅈㄷㅍㅎㄱ" localSheetId="1" hidden="1">{#N/A,#N/A,FALSE,"표지목차"}</definedName>
    <definedName name="ㅈㄷㄳㅈㄷㅍㅎㄱ" localSheetId="3" hidden="1">{#N/A,#N/A,FALSE,"표지목차"}</definedName>
    <definedName name="ㅈㄷㄳㅈㄷㅍㅎㄱ" hidden="1">{#N/A,#N/A,FALSE,"표지목차"}</definedName>
    <definedName name="ㅈㄷㄳㅎㅍㅂㅈㄱ" localSheetId="1" hidden="1">{#N/A,#N/A,FALSE,"골재소요량";#N/A,#N/A,FALSE,"골재소요량"}</definedName>
    <definedName name="ㅈㄷㄳㅎㅍㅂㅈㄱ" localSheetId="3" hidden="1">{#N/A,#N/A,FALSE,"골재소요량";#N/A,#N/A,FALSE,"골재소요량"}</definedName>
    <definedName name="ㅈㄷㄳㅎㅍㅂㅈㄱ" hidden="1">{#N/A,#N/A,FALSE,"골재소요량";#N/A,#N/A,FALSE,"골재소요량"}</definedName>
    <definedName name="ㅈㅁㄱㄷ" localSheetId="1" hidden="1">{#N/A,#N/A,FALSE,"단가표지"}</definedName>
    <definedName name="ㅈㅁㄱㄷ" localSheetId="3" hidden="1">{#N/A,#N/A,FALSE,"단가표지"}</definedName>
    <definedName name="ㅈㅁㄱㄷ" hidden="1">{#N/A,#N/A,FALSE,"단가표지"}</definedName>
    <definedName name="ㅈㅈ" localSheetId="1">Dlog_Show</definedName>
    <definedName name="ㅈㅈ" localSheetId="3">Dlog_Show</definedName>
    <definedName name="ㅈㅈ">Dlog_Show</definedName>
    <definedName name="ㅈㅈㅈ" localSheetId="1" hidden="1">{#N/A,#N/A,FALSE,"조골재"}</definedName>
    <definedName name="ㅈㅈㅈ" localSheetId="3" hidden="1">{#N/A,#N/A,FALSE,"조골재"}</definedName>
    <definedName name="ㅈㅈㅈ" hidden="1">{#N/A,#N/A,FALSE,"조골재"}</definedName>
    <definedName name="ㅈㅈㅈㅈ" localSheetId="1" hidden="1">{#N/A,#N/A,FALSE,"골재소요량";#N/A,#N/A,FALSE,"골재소요량"}</definedName>
    <definedName name="ㅈㅈㅈㅈ" localSheetId="3" hidden="1">{#N/A,#N/A,FALSE,"골재소요량";#N/A,#N/A,FALSE,"골재소요량"}</definedName>
    <definedName name="ㅈㅈㅈㅈ" hidden="1">{#N/A,#N/A,FALSE,"골재소요량";#N/A,#N/A,FALSE,"골재소요량"}</definedName>
    <definedName name="ㅈㅈㅈㅈㅈ" localSheetId="1">Dlog_Show</definedName>
    <definedName name="ㅈㅈㅈㅈㅈ" localSheetId="3">Dlog_Show</definedName>
    <definedName name="ㅈㅈㅈㅈㅈ">Dlog_Show</definedName>
    <definedName name="자재">#REF!</definedName>
    <definedName name="작업반장">#REF!</definedName>
    <definedName name="잠수부">#REF!</definedName>
    <definedName name="잠함공">[29]시중노임단가!#REF!</definedName>
    <definedName name="잡공사">#REF!</definedName>
    <definedName name="재료비">#REF!</definedName>
    <definedName name="재료집계">#REF!</definedName>
    <definedName name="저압케이블전공">#REF!</definedName>
    <definedName name="전202">[73]편입토지조서!$AB$62</definedName>
    <definedName name="전66">[73]편입토지조서!$AB$65</definedName>
    <definedName name="전기" localSheetId="1">BlankMacro1</definedName>
    <definedName name="전기" localSheetId="3">BlankMacro1</definedName>
    <definedName name="전기">BlankMacro1</definedName>
    <definedName name="전정">#REF!</definedName>
    <definedName name="전정1">[67]Sheet1!$A$1:$AF$342</definedName>
    <definedName name="절단공">#REF!</definedName>
    <definedName name="점수표">#REF!</definedName>
    <definedName name="접슬SKEW">[74]천방교접속!$AR$52</definedName>
    <definedName name="접슬강도">[74]대포2교접속!$AR$50</definedName>
    <definedName name="접슬버림강도">[74]대포2교접속!$AR$51</definedName>
    <definedName name="정" localSheetId="1">BlankMacro1</definedName>
    <definedName name="정" localSheetId="3">BlankMacro1</definedName>
    <definedName name="정">BlankMacro1</definedName>
    <definedName name="정경" localSheetId="1">BlankMacro1</definedName>
    <definedName name="정경" localSheetId="3">BlankMacro1</definedName>
    <definedName name="정경">BlankMacro1</definedName>
    <definedName name="정경아" localSheetId="1">BlankMacro1</definedName>
    <definedName name="정경아" localSheetId="3">BlankMacro1</definedName>
    <definedName name="정경아">BlankMacro1</definedName>
    <definedName name="정비공">[29]시중노임단가!#REF!</definedName>
    <definedName name="제도사">#REF!</definedName>
    <definedName name="제잡비">#REF!</definedName>
    <definedName name="제재공">[29]시중노임단가!#REF!</definedName>
    <definedName name="제철축로공">#REF!</definedName>
    <definedName name="조">#REF!</definedName>
    <definedName name="조경">#REF!</definedName>
    <definedName name="조경공" localSheetId="1">'[57]2000노임기준'!$I$37</definedName>
    <definedName name="조경공" localSheetId="3">'[57]2000노임기준'!$I$37</definedName>
    <definedName name="조경공">'[58]2000노임기준'!$I$37</definedName>
    <definedName name="조경자재총괄표" localSheetId="1" hidden="1">{#N/A,#N/A,FALSE,"골재소요량";#N/A,#N/A,FALSE,"골재소요량"}</definedName>
    <definedName name="조경자재총괄표" localSheetId="3" hidden="1">{#N/A,#N/A,FALSE,"골재소요량";#N/A,#N/A,FALSE,"골재소요량"}</definedName>
    <definedName name="조경자재총괄표" hidden="1">{#N/A,#N/A,FALSE,"골재소요량";#N/A,#N/A,FALSE,"골재소요량"}</definedName>
    <definedName name="조달자재">#REF!</definedName>
    <definedName name="조력공">#REF!</definedName>
    <definedName name="조림인부">#REF!</definedName>
    <definedName name="조부">#REF!</definedName>
    <definedName name="조적공" localSheetId="3">[39]노임단가!#REF!</definedName>
    <definedName name="조적공">[40]노임단가!#REF!</definedName>
    <definedName name="좌일">[16]포장공!$AR$54</definedName>
    <definedName name="준설선__선장">#REF!</definedName>
    <definedName name="준설선기관사">#REF!</definedName>
    <definedName name="준설선기관장">#REF!</definedName>
    <definedName name="준설선운전사">#REF!</definedName>
    <definedName name="준설선전기사">#REF!</definedName>
    <definedName name="줄">#REF!</definedName>
    <definedName name="줄눈공">#REF!</definedName>
    <definedName name="줄떼5">#REF!</definedName>
    <definedName name="줄떼5객">#REF!</definedName>
    <definedName name="줄떼6">#REF!</definedName>
    <definedName name="줄떼7급">#REF!</definedName>
    <definedName name="줄떼공1">'[75]7급줄떼'!#REF!</definedName>
    <definedName name="줄떼공2">#REF!</definedName>
    <definedName name="중급기능사">[29]시중노임단가!#REF!</definedName>
    <definedName name="중급기술자">[29]시중노임단가!#REF!</definedName>
    <definedName name="중기운전조수" localSheetId="3">[39]노임단가!#REF!</definedName>
    <definedName name="중기운전조수">[40]노임단가!#REF!</definedName>
    <definedName name="중기조장" localSheetId="3">[39]노임단가!#REF!</definedName>
    <definedName name="중기조장">[40]노임단가!#REF!</definedName>
    <definedName name="중떼공3">'[75]7급줄떼'!#REF!</definedName>
    <definedName name="지" localSheetId="1" hidden="1">{#N/A,#N/A,FALSE,"토공2"}</definedName>
    <definedName name="지" localSheetId="3" hidden="1">{#N/A,#N/A,FALSE,"토공2"}</definedName>
    <definedName name="지" hidden="1">{#N/A,#N/A,FALSE,"토공2"}</definedName>
    <definedName name="지붕잇기공">#REF!</definedName>
    <definedName name="지역">#N/A</definedName>
    <definedName name="지움" localSheetId="1" hidden="1">{#N/A,#N/A,FALSE,"속도"}</definedName>
    <definedName name="지움" localSheetId="3" hidden="1">{#N/A,#N/A,FALSE,"속도"}</definedName>
    <definedName name="지움" hidden="1">{#N/A,#N/A,FALSE,"속도"}</definedName>
    <definedName name="지움2" localSheetId="1" hidden="1">{#N/A,#N/A,FALSE,"토공2"}</definedName>
    <definedName name="지움2" localSheetId="3" hidden="1">{#N/A,#N/A,FALSE,"토공2"}</definedName>
    <definedName name="지움2" hidden="1">{#N/A,#N/A,FALSE,"토공2"}</definedName>
    <definedName name="지움3" localSheetId="1" hidden="1">{#N/A,#N/A,FALSE,"표지목차"}</definedName>
    <definedName name="지움3" localSheetId="3" hidden="1">{#N/A,#N/A,FALSE,"표지목차"}</definedName>
    <definedName name="지움3" hidden="1">{#N/A,#N/A,FALSE,"표지목차"}</definedName>
    <definedName name="지적기능사1급">#REF!</definedName>
    <definedName name="지적기능사2급">#REF!</definedName>
    <definedName name="지적기사1급">#REF!</definedName>
    <definedName name="지적기사2급">#REF!</definedName>
    <definedName name="지주목" localSheetId="1">BlankMacro1</definedName>
    <definedName name="지주목" localSheetId="3">BlankMacro1</definedName>
    <definedName name="지주목">BlankMacro1</definedName>
    <definedName name="직접경비">#REF!</definedName>
    <definedName name="직접노무비">#REF!</definedName>
    <definedName name="직종">#REF!</definedName>
    <definedName name="집" localSheetId="1">설명서!집</definedName>
    <definedName name="집" localSheetId="3">원가계산서!집</definedName>
    <definedName name="집">설명서!집</definedName>
    <definedName name="집계1">#REF!</definedName>
    <definedName name="집계2">#REF!</definedName>
    <definedName name="집계표" localSheetId="1" hidden="1">{#N/A,#N/A,FALSE,"전력간선"}</definedName>
    <definedName name="집계표" localSheetId="3" hidden="1">{#N/A,#N/A,FALSE,"전력간선"}</definedName>
    <definedName name="집계표" hidden="1">{#N/A,#N/A,FALSE,"전력간선"}</definedName>
    <definedName name="집계표2" localSheetId="1">설명서!집</definedName>
    <definedName name="집계표2" localSheetId="3">원가계산서!집</definedName>
    <definedName name="집계표2">집</definedName>
    <definedName name="집수정" hidden="1">#REF!</definedName>
    <definedName name="집수정토공" hidden="1">[76]날개벽수량표!#REF!</definedName>
    <definedName name="ㅊ" localSheetId="1" hidden="1">{#N/A,#N/A,FALSE,"단가표지"}</definedName>
    <definedName name="ㅊ" localSheetId="3" hidden="1">{#N/A,#N/A,FALSE,"단가표지"}</definedName>
    <definedName name="ㅊ" hidden="1">{#N/A,#N/A,FALSE,"단가표지"}</definedName>
    <definedName name="ㅊㅊㅊ" localSheetId="1" hidden="1">{#N/A,#N/A,FALSE,"운반시간"}</definedName>
    <definedName name="ㅊㅊㅊ" localSheetId="3" hidden="1">{#N/A,#N/A,FALSE,"운반시간"}</definedName>
    <definedName name="ㅊㅊㅊ" hidden="1">{#N/A,#N/A,FALSE,"운반시간"}</definedName>
    <definedName name="ㅊㅊㅊㅊㅊ" localSheetId="1" hidden="1">{#N/A,#N/A,FALSE,"단가표지"}</definedName>
    <definedName name="ㅊㅊㅊㅊㅊ" localSheetId="3" hidden="1">{#N/A,#N/A,FALSE,"단가표지"}</definedName>
    <definedName name="ㅊㅊㅊㅊㅊ" hidden="1">{#N/A,#N/A,FALSE,"단가표지"}</definedName>
    <definedName name="ㅊㅊㅊㅊㅊㅊ" localSheetId="1" hidden="1">{#N/A,#N/A,FALSE,"조골재"}</definedName>
    <definedName name="ㅊㅊㅊㅊㅊㅊ" localSheetId="3" hidden="1">{#N/A,#N/A,FALSE,"조골재"}</definedName>
    <definedName name="ㅊㅊㅊㅊㅊㅊ" hidden="1">{#N/A,#N/A,FALSE,"조골재"}</definedName>
    <definedName name="ㅊㅊㅊㅊㅊㅊㅊ" localSheetId="1" hidden="1">{#N/A,#N/A,FALSE,"표지목차"}</definedName>
    <definedName name="ㅊㅊㅊㅊㅊㅊㅊ" localSheetId="3" hidden="1">{#N/A,#N/A,FALSE,"표지목차"}</definedName>
    <definedName name="ㅊㅊㅊㅊㅊㅊㅊ" hidden="1">{#N/A,#N/A,FALSE,"표지목차"}</definedName>
    <definedName name="ㅊㅊㅊㅊㅊㅊㅊㅊㅊㅊ" localSheetId="1">Dlog_Show</definedName>
    <definedName name="ㅊㅊㅊㅊㅊㅊㅊㅊㅊㅊ" localSheetId="3">Dlog_Show</definedName>
    <definedName name="ㅊㅊㅊㅊㅊㅊㅊㅊㅊㅊ">Dlog_Show</definedName>
    <definedName name="착공월">#REF!</definedName>
    <definedName name="착암공">#REF!</definedName>
    <definedName name="찰샇기" hidden="1">#REF!</definedName>
    <definedName name="찰쌓기깬잡석">#REF!</definedName>
    <definedName name="창호목공">#REF!</definedName>
    <definedName name="철공">#REF!</definedName>
    <definedName name="철근공">#REF!</definedName>
    <definedName name="철근총괄1" localSheetId="1" hidden="1">{#N/A,#N/A,FALSE,"표지목차"}</definedName>
    <definedName name="철근총괄1" localSheetId="3" hidden="1">{#N/A,#N/A,FALSE,"표지목차"}</definedName>
    <definedName name="철근총괄1" hidden="1">{#N/A,#N/A,FALSE,"표지목차"}</definedName>
    <definedName name="철도궤도공">[29]시중노임단가!#REF!</definedName>
    <definedName name="철도신호공">#REF!</definedName>
    <definedName name="철콘">#REF!</definedName>
    <definedName name="철판공">#REF!</definedName>
    <definedName name="청공">#REF!</definedName>
    <definedName name="초급기능사">[29]시중노임단가!#REF!</definedName>
    <definedName name="초급기술자">[29]시중노임단가!#REF!</definedName>
    <definedName name="총괄">#REF!</definedName>
    <definedName name="총괄원가공제내역" localSheetId="1">Dlog_Show</definedName>
    <definedName name="총괄원가공제내역" localSheetId="3">Dlog_Show</definedName>
    <definedName name="총괄원가공제내역">Dlog_Show</definedName>
    <definedName name="총괄표">#REF!</definedName>
    <definedName name="총기">[23]포장공!$AY$18</definedName>
    <definedName name="총노">[23]포장공!$AT$38</definedName>
    <definedName name="총동">[23]포장공!$AT$33</definedName>
    <definedName name="총면적">[73]편입토지조서!$AB$72</definedName>
    <definedName name="총보">[23]포장공!$AT$28</definedName>
    <definedName name="총이윤">#REF!</definedName>
    <definedName name="총택">[23]포장공!$AY$13</definedName>
    <definedName name="총토탈">#REF!</definedName>
    <definedName name="총토탈1">#REF!</definedName>
    <definedName name="총토탈2">#REF!</definedName>
    <definedName name="총표">[23]포장공!$AY$8</definedName>
    <definedName name="총프">[23]포장공!$AY$23</definedName>
    <definedName name="총프모">[23]포장공!$AV$43</definedName>
    <definedName name="측량">#REF!</definedName>
    <definedName name="측부">#REF!</definedName>
    <definedName name="측점별배수관수량산출">[77]부대단위수량!$A$2</definedName>
    <definedName name="치장벽돌공">#REF!</definedName>
    <definedName name="ㅋ" localSheetId="1" hidden="1">{#N/A,#N/A,FALSE,"조골재"}</definedName>
    <definedName name="ㅋ" localSheetId="3" hidden="1">{#N/A,#N/A,FALSE,"조골재"}</definedName>
    <definedName name="ㅋ" hidden="1">{#N/A,#N/A,FALSE,"조골재"}</definedName>
    <definedName name="ㅋㅋ" localSheetId="1">BlankMacro1</definedName>
    <definedName name="ㅋㅋ" localSheetId="3">BlankMacro1</definedName>
    <definedName name="ㅋㅋ">BlankMacro1</definedName>
    <definedName name="ㅋㅋㅋ" hidden="1">#REF!</definedName>
    <definedName name="ㅋㅋㅋㅋ" localSheetId="1" hidden="1">{#N/A,#N/A,FALSE,"조골재"}</definedName>
    <definedName name="ㅋㅋㅋㅋ" localSheetId="3" hidden="1">{#N/A,#N/A,FALSE,"조골재"}</definedName>
    <definedName name="ㅋㅋㅋㅋ" hidden="1">{#N/A,#N/A,FALSE,"조골재"}</definedName>
    <definedName name="ㅋㅋㅋㅋㅋㅋ" localSheetId="1" hidden="1">{#N/A,#N/A,FALSE,"골재소요량";#N/A,#N/A,FALSE,"골재소요량"}</definedName>
    <definedName name="ㅋㅋㅋㅋㅋㅋ" localSheetId="3" hidden="1">{#N/A,#N/A,FALSE,"골재소요량";#N/A,#N/A,FALSE,"골재소요량"}</definedName>
    <definedName name="ㅋㅋㅋㅋㅋㅋ" hidden="1">{#N/A,#N/A,FALSE,"골재소요량";#N/A,#N/A,FALSE,"골재소요량"}</definedName>
    <definedName name="콘기슭">#REF!</definedName>
    <definedName name="콘바닥">#REF!</definedName>
    <definedName name="콘크낮바">#REF!</definedName>
    <definedName name="콘크리트2" hidden="1">#REF!</definedName>
    <definedName name="콘크리트공">#REF!</definedName>
    <definedName name="콘크리트공_광의">[29]시중노임단가!#REF!</definedName>
    <definedName name="콘크보">#REF!</definedName>
    <definedName name="ㅌ" localSheetId="1" hidden="1">{#N/A,#N/A,FALSE,"2~8번"}</definedName>
    <definedName name="ㅌ" localSheetId="3" hidden="1">{#N/A,#N/A,FALSE,"2~8번"}</definedName>
    <definedName name="ㅌ" hidden="1">{#N/A,#N/A,FALSE,"2~8번"}</definedName>
    <definedName name="ㅌㅌ" localSheetId="1" hidden="1">{#N/A,#N/A,FALSE,"조골재"}</definedName>
    <definedName name="ㅌㅌ" localSheetId="3" hidden="1">{#N/A,#N/A,FALSE,"조골재"}</definedName>
    <definedName name="ㅌㅌ" hidden="1">{#N/A,#N/A,FALSE,"조골재"}</definedName>
    <definedName name="ㅌㅌㅌ" localSheetId="1" hidden="1">{#N/A,#N/A,FALSE,"골재소요량";#N/A,#N/A,FALSE,"골재소요량"}</definedName>
    <definedName name="ㅌㅌㅌ" localSheetId="3" hidden="1">{#N/A,#N/A,FALSE,"골재소요량";#N/A,#N/A,FALSE,"골재소요량"}</definedName>
    <definedName name="ㅌㅌㅌ" hidden="1">{#N/A,#N/A,FALSE,"골재소요량";#N/A,#N/A,FALSE,"골재소요량"}</definedName>
    <definedName name="ㅌㅌㅌㅌ" localSheetId="1" hidden="1">{#N/A,#N/A,FALSE,"2~8번"}</definedName>
    <definedName name="ㅌㅌㅌㅌ" localSheetId="3" hidden="1">{#N/A,#N/A,FALSE,"2~8번"}</definedName>
    <definedName name="ㅌㅌㅌㅌ" hidden="1">{#N/A,#N/A,FALSE,"2~8번"}</definedName>
    <definedName name="ㅌㅌㅌㅌㅌ" localSheetId="1" hidden="1">{#N/A,#N/A,FALSE,"골재소요량";#N/A,#N/A,FALSE,"골재소요량"}</definedName>
    <definedName name="ㅌㅌㅌㅌㅌ" localSheetId="3" hidden="1">{#N/A,#N/A,FALSE,"골재소요량";#N/A,#N/A,FALSE,"골재소요량"}</definedName>
    <definedName name="ㅌㅌㅌㅌㅌ" hidden="1">{#N/A,#N/A,FALSE,"골재소요량";#N/A,#N/A,FALSE,"골재소요량"}</definedName>
    <definedName name="ㅌㅌㅌㅌㅌㅌ" localSheetId="1" hidden="1">{#N/A,#N/A,FALSE,"조골재"}</definedName>
    <definedName name="ㅌㅌㅌㅌㅌㅌ" localSheetId="3" hidden="1">{#N/A,#N/A,FALSE,"조골재"}</definedName>
    <definedName name="ㅌㅌㅌㅌㅌㅌ" hidden="1">{#N/A,#N/A,FALSE,"조골재"}</definedName>
    <definedName name="타일공">#REF!</definedName>
    <definedName name="태영" localSheetId="1" hidden="1">{#N/A,#N/A,FALSE,"골재소요량";#N/A,#N/A,FALSE,"골재소요량"}</definedName>
    <definedName name="태영" localSheetId="3" hidden="1">{#N/A,#N/A,FALSE,"골재소요량";#N/A,#N/A,FALSE,"골재소요량"}</definedName>
    <definedName name="태영" hidden="1">{#N/A,#N/A,FALSE,"골재소요량";#N/A,#N/A,FALSE,"골재소요량"}</definedName>
    <definedName name="템플리트모듈1" localSheetId="1">BlankMacro1</definedName>
    <definedName name="템플리트모듈1" localSheetId="3">BlankMacro1</definedName>
    <definedName name="템플리트모듈1">BlankMacro1</definedName>
    <definedName name="템플리트모듈2" localSheetId="1">BlankMacro1</definedName>
    <definedName name="템플리트모듈2" localSheetId="3">BlankMacro1</definedName>
    <definedName name="템플리트모듈2">BlankMacro1</definedName>
    <definedName name="템플리트모듈3" localSheetId="1">BlankMacro1</definedName>
    <definedName name="템플리트모듈3" localSheetId="3">BlankMacro1</definedName>
    <definedName name="템플리트모듈3">BlankMacro1</definedName>
    <definedName name="템플리트모듈4" localSheetId="1">BlankMacro1</definedName>
    <definedName name="템플리트모듈4" localSheetId="3">BlankMacro1</definedName>
    <definedName name="템플리트모듈4">BlankMacro1</definedName>
    <definedName name="템플리트모듈5" localSheetId="1">BlankMacro1</definedName>
    <definedName name="템플리트모듈5" localSheetId="3">BlankMacro1</definedName>
    <definedName name="템플리트모듈5">BlankMacro1</definedName>
    <definedName name="템플리트모듈6" localSheetId="1">BlankMacro1</definedName>
    <definedName name="템플리트모듈6" localSheetId="3">BlankMacro1</definedName>
    <definedName name="템플리트모듈6">BlankMacro1</definedName>
    <definedName name="토공." localSheetId="1" hidden="1">{#N/A,#N/A,FALSE,"운반시간"}</definedName>
    <definedName name="토공." localSheetId="3" hidden="1">{#N/A,#N/A,FALSE,"운반시간"}</definedName>
    <definedName name="토공." hidden="1">{#N/A,#N/A,FALSE,"운반시간"}</definedName>
    <definedName name="토공사5회" localSheetId="1">Dlog_Show</definedName>
    <definedName name="토공사5회" localSheetId="3">Dlog_Show</definedName>
    <definedName name="토공사5회">Dlog_Show</definedName>
    <definedName name="토공집계" localSheetId="1" hidden="1">{#N/A,#N/A,FALSE,"단가표지"}</definedName>
    <definedName name="토공집계" localSheetId="3" hidden="1">{#N/A,#N/A,FALSE,"단가표지"}</definedName>
    <definedName name="토공집계" hidden="1">{#N/A,#N/A,FALSE,"단가표지"}</definedName>
    <definedName name="토목내역">#REF!</definedName>
    <definedName name="토적">#REF!</definedName>
    <definedName name="토적표" hidden="1">#REF!</definedName>
    <definedName name="통나무기슭">#REF!</definedName>
    <definedName name="통나무땅속흙">#REF!</definedName>
    <definedName name="통신" localSheetId="1">BlankMacro1</definedName>
    <definedName name="통신" localSheetId="3">BlankMacro1</definedName>
    <definedName name="통신">BlankMacro1</definedName>
    <definedName name="통신내선공">#REF!</definedName>
    <definedName name="통신설비공">#REF!</definedName>
    <definedName name="통신외선공">#REF!</definedName>
    <definedName name="통신집계" localSheetId="1">BlankMacro1</definedName>
    <definedName name="통신집계" localSheetId="3">BlankMacro1</definedName>
    <definedName name="통신집계">BlankMacro1</definedName>
    <definedName name="통신케이블공">#REF!</definedName>
    <definedName name="통흙">#REF!</definedName>
    <definedName name="특고압케이블전공">#REF!</definedName>
    <definedName name="특급기술자">[29]시중노임단가!#REF!</definedName>
    <definedName name="특별인부">#REF!</definedName>
    <definedName name="특수비계공">#REF!</definedName>
    <definedName name="ㅍ" localSheetId="1" hidden="1">{#N/A,#N/A,FALSE,"2~8번"}</definedName>
    <definedName name="ㅍ" localSheetId="3" hidden="1">{#N/A,#N/A,FALSE,"2~8번"}</definedName>
    <definedName name="ㅍ" hidden="1">{#N/A,#N/A,FALSE,"2~8번"}</definedName>
    <definedName name="ㅍㅍㅍㅍㅍ" localSheetId="1" hidden="1">{#N/A,#N/A,FALSE,"표지목차"}</definedName>
    <definedName name="ㅍㅍㅍㅍㅍ" localSheetId="3" hidden="1">{#N/A,#N/A,FALSE,"표지목차"}</definedName>
    <definedName name="ㅍㅍㅍㅍㅍ" hidden="1">{#N/A,#N/A,FALSE,"표지목차"}</definedName>
    <definedName name="파라페트강도">[78]용소리교!#REF!</definedName>
    <definedName name="파일" hidden="1">#REF!</definedName>
    <definedName name="판넬조립공">#REF!</definedName>
    <definedName name="팽창">#REF!</definedName>
    <definedName name="편입토지조서">#REF!</definedName>
    <definedName name="평뗴붙이기">#REF!</definedName>
    <definedName name="폐기공" hidden="1">[7]날개벽수량표!#REF!</definedName>
    <definedName name="폐기물내역서">#N/A</definedName>
    <definedName name="폐기물수량산출서" hidden="1">#REF!</definedName>
    <definedName name="폐기물집계표" localSheetId="1">설명서!집</definedName>
    <definedName name="폐기물집계표" localSheetId="3">원가계산서!집</definedName>
    <definedName name="폐기물집계표">집</definedName>
    <definedName name="포">#REF!</definedName>
    <definedName name="포설공">#REF!</definedName>
    <definedName name="포장">#REF!</definedName>
    <definedName name="포장공">#REF!</definedName>
    <definedName name="포장단위수량">#REF!</definedName>
    <definedName name="포장수량집계표" localSheetId="1" hidden="1">{#N/A,#N/A,FALSE,"포장단가"}</definedName>
    <definedName name="포장수량집계표" localSheetId="3" hidden="1">{#N/A,#N/A,FALSE,"포장단가"}</definedName>
    <definedName name="포장수량집계표" hidden="1">{#N/A,#N/A,FALSE,"포장단가"}</definedName>
    <definedName name="포장장장">[16]포장공!$AR$111</definedName>
    <definedName name="포장조서">#REF!</definedName>
    <definedName name="포장집계">#REF!</definedName>
    <definedName name="표지" localSheetId="1">BlankMacro1</definedName>
    <definedName name="표지" localSheetId="3">BlankMacro1</definedName>
    <definedName name="표지">BlankMacro1</definedName>
    <definedName name="표지1">[79]단가조사!#REF!</definedName>
    <definedName name="표지2" hidden="1">#REF!</definedName>
    <definedName name="품">#REF!</definedName>
    <definedName name="품셈공종">'[80]별표 '!$C$2:$C$50</definedName>
    <definedName name="품셈단가">'[80]별표 '!$D$2:$D$50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반공">#REF!</definedName>
    <definedName name="플랜트특수용접공">#REF!</definedName>
    <definedName name="ㅎ">#REF!</definedName>
    <definedName name="ㅎ5" localSheetId="1" hidden="1">{#N/A,#N/A,FALSE,"골재소요량";#N/A,#N/A,FALSE,"골재소요량"}</definedName>
    <definedName name="ㅎ5" localSheetId="3" hidden="1">{#N/A,#N/A,FALSE,"골재소요량";#N/A,#N/A,FALSE,"골재소요량"}</definedName>
    <definedName name="ㅎ5" hidden="1">{#N/A,#N/A,FALSE,"골재소요량";#N/A,#N/A,FALSE,"골재소요량"}</definedName>
    <definedName name="ㅎㄱㄷㅎ" localSheetId="1" hidden="1">{#N/A,#N/A,FALSE,"골재소요량";#N/A,#N/A,FALSE,"골재소요량"}</definedName>
    <definedName name="ㅎㄱㄷㅎ" localSheetId="3" hidden="1">{#N/A,#N/A,FALSE,"골재소요량";#N/A,#N/A,FALSE,"골재소요량"}</definedName>
    <definedName name="ㅎㄱㄷㅎ" hidden="1">{#N/A,#N/A,FALSE,"골재소요량";#N/A,#N/A,FALSE,"골재소요량"}</definedName>
    <definedName name="ㅎㄱㅎㅎㄷㄶ" localSheetId="1" hidden="1">{#N/A,#N/A,FALSE,"골재소요량";#N/A,#N/A,FALSE,"골재소요량"}</definedName>
    <definedName name="ㅎㄱㅎㅎㄷㄶ" localSheetId="3" hidden="1">{#N/A,#N/A,FALSE,"골재소요량";#N/A,#N/A,FALSE,"골재소요량"}</definedName>
    <definedName name="ㅎㄱㅎㅎㄷㄶ" hidden="1">{#N/A,#N/A,FALSE,"골재소요량";#N/A,#N/A,FALSE,"골재소요량"}</definedName>
    <definedName name="ㅎㄹㄴ" localSheetId="1" hidden="1">{#N/A,#N/A,FALSE,"2~8번"}</definedName>
    <definedName name="ㅎㄹㄴ" localSheetId="3" hidden="1">{#N/A,#N/A,FALSE,"2~8번"}</definedName>
    <definedName name="ㅎㄹㄴ" hidden="1">{#N/A,#N/A,FALSE,"2~8번"}</definedName>
    <definedName name="ㅎㄹㅇㄹㄴㅇㄴㄹ" localSheetId="1" hidden="1">{#N/A,#N/A,FALSE,"표지목차"}</definedName>
    <definedName name="ㅎㄹㅇㄹㄴㅇㄴㄹ" localSheetId="3" hidden="1">{#N/A,#N/A,FALSE,"표지목차"}</definedName>
    <definedName name="ㅎㄹㅇㄹㄴㅇㄴㄹ" hidden="1">{#N/A,#N/A,FALSE,"표지목차"}</definedName>
    <definedName name="ㅎ류휴ㅠㅎ휴" localSheetId="1" hidden="1">{#N/A,#N/A,FALSE,"골재소요량";#N/A,#N/A,FALSE,"골재소요량"}</definedName>
    <definedName name="ㅎ류휴ㅠㅎ휴" localSheetId="3" hidden="1">{#N/A,#N/A,FALSE,"골재소요량";#N/A,#N/A,FALSE,"골재소요량"}</definedName>
    <definedName name="ㅎ류휴ㅠㅎ휴" hidden="1">{#N/A,#N/A,FALSE,"골재소요량";#N/A,#N/A,FALSE,"골재소요량"}</definedName>
    <definedName name="ㅎ류ㅠㅍㅎㅇㅎ" localSheetId="1" hidden="1">{#N/A,#N/A,FALSE,"골재소요량";#N/A,#N/A,FALSE,"골재소요량"}</definedName>
    <definedName name="ㅎ류ㅠㅍㅎㅇㅎ" localSheetId="3" hidden="1">{#N/A,#N/A,FALSE,"골재소요량";#N/A,#N/A,FALSE,"골재소요량"}</definedName>
    <definedName name="ㅎ류ㅠㅍㅎㅇㅎ" hidden="1">{#N/A,#N/A,FALSE,"골재소요량";#N/A,#N/A,FALSE,"골재소요량"}</definedName>
    <definedName name="ㅎ률" localSheetId="1" hidden="1">{#N/A,#N/A,FALSE,"조골재"}</definedName>
    <definedName name="ㅎ률" localSheetId="3" hidden="1">{#N/A,#N/A,FALSE,"조골재"}</definedName>
    <definedName name="ㅎ률" hidden="1">{#N/A,#N/A,FALSE,"조골재"}</definedName>
    <definedName name="ㅎㅇㄴ" localSheetId="1" hidden="1">{#N/A,#N/A,FALSE,"2~8번"}</definedName>
    <definedName name="ㅎㅇㄴ" localSheetId="3" hidden="1">{#N/A,#N/A,FALSE,"2~8번"}</definedName>
    <definedName name="ㅎㅇㄴ" hidden="1">{#N/A,#N/A,FALSE,"2~8번"}</definedName>
    <definedName name="ㅎ어ㅗ">#REF!</definedName>
    <definedName name="ㅎㅎ" localSheetId="1" hidden="1">{#N/A,#N/A,FALSE,"표지목차"}</definedName>
    <definedName name="ㅎㅎ" localSheetId="3" hidden="1">{#N/A,#N/A,FALSE,"표지목차"}</definedName>
    <definedName name="ㅎㅎ" hidden="1">{#N/A,#N/A,FALSE,"표지목차"}</definedName>
    <definedName name="ㅎㅎㅎ" localSheetId="1" hidden="1">{#N/A,#N/A,FALSE,"혼합골재"}</definedName>
    <definedName name="ㅎㅎㅎ" localSheetId="3" hidden="1">{#N/A,#N/A,FALSE,"혼합골재"}</definedName>
    <definedName name="ㅎㅎㅎ" hidden="1">{#N/A,#N/A,FALSE,"혼합골재"}</definedName>
    <definedName name="ㅎㅎㅎㅇㄴ" localSheetId="1" hidden="1">{#N/A,#N/A,FALSE,"표지목차"}</definedName>
    <definedName name="ㅎㅎㅎㅇㄴ" localSheetId="3" hidden="1">{#N/A,#N/A,FALSE,"표지목차"}</definedName>
    <definedName name="ㅎㅎㅎㅇㄴ" hidden="1">{#N/A,#N/A,FALSE,"표지목차"}</definedName>
    <definedName name="ㅎㅎㅎㅎ" localSheetId="1" hidden="1">{#N/A,#N/A,FALSE,"2~8번"}</definedName>
    <definedName name="ㅎㅎㅎㅎ" localSheetId="3" hidden="1">{#N/A,#N/A,FALSE,"2~8번"}</definedName>
    <definedName name="ㅎㅎㅎㅎ" hidden="1">{#N/A,#N/A,FALSE,"2~8번"}</definedName>
    <definedName name="ㅎㅎㅎㅎㅎ" localSheetId="1" hidden="1">{#N/A,#N/A,FALSE,"단가표지"}</definedName>
    <definedName name="ㅎㅎㅎㅎㅎ" localSheetId="3" hidden="1">{#N/A,#N/A,FALSE,"단가표지"}</definedName>
    <definedName name="ㅎㅎㅎㅎㅎ" hidden="1">{#N/A,#N/A,FALSE,"단가표지"}</definedName>
    <definedName name="ㅎㅎㅎㅎㅎㅜㅜ" localSheetId="1" hidden="1">{#N/A,#N/A,FALSE,"조골재"}</definedName>
    <definedName name="ㅎㅎㅎㅎㅎㅜㅜ" localSheetId="3" hidden="1">{#N/A,#N/A,FALSE,"조골재"}</definedName>
    <definedName name="ㅎㅎㅎㅎㅎㅜㅜ" hidden="1">{#N/A,#N/A,FALSE,"조골재"}</definedName>
    <definedName name="하도급계획서">#REF!</definedName>
    <definedName name="하도급사항">#REF!</definedName>
    <definedName name="하도내역">#REF!</definedName>
    <definedName name="하도원가">#REF!</definedName>
    <definedName name="하도집계">#REF!</definedName>
    <definedName name="하하" hidden="1">[54]날개벽수량표!#REF!</definedName>
    <definedName name="한전수탁비">#REF!</definedName>
    <definedName name="할석공" localSheetId="3">[39]노임단가!#REF!</definedName>
    <definedName name="할석공">[40]노임단가!#REF!</definedName>
    <definedName name="함석공">#REF!</definedName>
    <definedName name="합계">#REF!</definedName>
    <definedName name="합기">[23]포장공!#REF!</definedName>
    <definedName name="합노">[23]포장공!#REF!</definedName>
    <definedName name="합동">[23]포장공!#REF!</definedName>
    <definedName name="합보">[23]포장공!#REF!</definedName>
    <definedName name="합택">[23]포장공!#REF!</definedName>
    <definedName name="합표">[23]포장공!#REF!</definedName>
    <definedName name="합프">[23]포장공!#REF!</definedName>
    <definedName name="행삭제">#REF!</definedName>
    <definedName name="현도사" localSheetId="3">[39]노임단가!#REF!</definedName>
    <definedName name="현도사">[40]노임단가!#REF!</definedName>
    <definedName name="현장깔고고르기">[6]수량집계!$H$7</definedName>
    <definedName name="형틀목공">#REF!</definedName>
    <definedName name="호호">#REF!</definedName>
    <definedName name="호ㅠ포" localSheetId="1" hidden="1">{#N/A,#N/A,FALSE,"표지목차"}</definedName>
    <definedName name="호ㅠ포" localSheetId="3" hidden="1">{#N/A,#N/A,FALSE,"표지목차"}</definedName>
    <definedName name="호ㅠ포" hidden="1">{#N/A,#N/A,FALSE,"표지목차"}</definedName>
    <definedName name="화물">#REF!</definedName>
    <definedName name="화물1">#REF!</definedName>
    <definedName name="화약취급공">#REF!</definedName>
    <definedName name="확">#REF!</definedName>
    <definedName name="확폭수량">#REF!</definedName>
    <definedName name="환율">#REF!</definedName>
    <definedName name="환율1">#REF!</definedName>
    <definedName name="환율2">#REF!</definedName>
    <definedName name="환율3">#REF!</definedName>
    <definedName name="횡135콘">[23]배수공!$DI$35</definedName>
    <definedName name="횡180콘">[23]배수공!$DJ$35</definedName>
    <definedName name="횡공떼">[16]배수공!$CS$18</definedName>
    <definedName name="횡몰">[23]배수공!$DM$35</definedName>
    <definedName name="횡배450">[23]배수공!$DN$35</definedName>
    <definedName name="횡배600">[23]배수공!$DO$35</definedName>
    <definedName name="횡배수단위">#REF!</definedName>
    <definedName name="횡상공토">[16]배수공!$CQ$18</definedName>
    <definedName name="횡잔">[16]배수공!$CP$18</definedName>
    <definedName name="횡철">[23]배수공!$DL$52</definedName>
    <definedName name="횡체공토">[16]배수공!$CR$18</definedName>
    <definedName name="효구" localSheetId="1">Dlog_Show</definedName>
    <definedName name="효구" localSheetId="3">Dlog_Show</definedName>
    <definedName name="효구">Dlog_Show</definedName>
    <definedName name="효ㅛㅛㅛㅛ" localSheetId="1" hidden="1">{#N/A,#N/A,FALSE,"조골재"}</definedName>
    <definedName name="효ㅛㅛㅛㅛ" localSheetId="3" hidden="1">{#N/A,#N/A,FALSE,"조골재"}</definedName>
    <definedName name="효ㅛㅛㅛㅛ" hidden="1">{#N/A,#N/A,FALSE,"조골재"}</definedName>
    <definedName name="흄">[81]흄관기초!#REF!</definedName>
    <definedName name="흄관">#REF!</definedName>
    <definedName name="흄관10">#REF!</definedName>
    <definedName name="흄관단위수량" hidden="1">[15]날개벽수량표!#REF!</definedName>
    <definedName name="흄관보호공...">#REF!</definedName>
    <definedName name="흑막이1">#REF!</definedName>
    <definedName name="흙막이2">#REF!</definedName>
    <definedName name="흙막이3">#REF!</definedName>
    <definedName name="흙막이새이름">'[51]5흙막이'!$A$36</definedName>
    <definedName name="ㅏ" localSheetId="1" hidden="1">{#N/A,#N/A,FALSE,"운반시간"}</definedName>
    <definedName name="ㅏ" localSheetId="3" hidden="1">{#N/A,#N/A,FALSE,"운반시간"}</definedName>
    <definedName name="ㅏ" hidden="1">{#N/A,#N/A,FALSE,"운반시간"}</definedName>
    <definedName name="ㅏㅏ" localSheetId="1" hidden="1">{#N/A,#N/A,FALSE,"2~8번"}</definedName>
    <definedName name="ㅏㅏ" localSheetId="3" hidden="1">{#N/A,#N/A,FALSE,"2~8번"}</definedName>
    <definedName name="ㅏㅏ" hidden="1">{#N/A,#N/A,FALSE,"2~8번"}</definedName>
    <definedName name="ㅏㅏㅏ" localSheetId="1" hidden="1">{#N/A,#N/A,FALSE,"골재소요량";#N/A,#N/A,FALSE,"골재소요량"}</definedName>
    <definedName name="ㅏㅏㅏ" localSheetId="3" hidden="1">{#N/A,#N/A,FALSE,"골재소요량";#N/A,#N/A,FALSE,"골재소요량"}</definedName>
    <definedName name="ㅏㅏㅏ" hidden="1">{#N/A,#N/A,FALSE,"골재소요량";#N/A,#N/A,FALSE,"골재소요량"}</definedName>
    <definedName name="ㅏㅏㅏㅏㅏ" localSheetId="1" hidden="1">{#N/A,#N/A,FALSE,"단가표지"}</definedName>
    <definedName name="ㅏㅏㅏㅏㅏ" localSheetId="3" hidden="1">{#N/A,#N/A,FALSE,"단가표지"}</definedName>
    <definedName name="ㅏㅏㅏㅏㅏ" hidden="1">{#N/A,#N/A,FALSE,"단가표지"}</definedName>
    <definedName name="ㅏㅏㅏㅏㅏㅏㅏ" localSheetId="1" hidden="1">{#N/A,#N/A,FALSE,"운반시간"}</definedName>
    <definedName name="ㅏㅏㅏㅏㅏㅏㅏ" localSheetId="3" hidden="1">{#N/A,#N/A,FALSE,"운반시간"}</definedName>
    <definedName name="ㅏㅏㅏㅏㅏㅏㅏ" hidden="1">{#N/A,#N/A,FALSE,"운반시간"}</definedName>
    <definedName name="ㅏㅏㅏㅏㅏㅏㅏㅏㅏㅏㅏㅏㅏㅏㅏㅏㅏㅏㅏㅏㅏㅏㅏㅏㅏㅏㅏ" localSheetId="1" hidden="1">{#N/A,#N/A,FALSE,"단가표지"}</definedName>
    <definedName name="ㅏㅏㅏㅏㅏㅏㅏㅏㅏㅏㅏㅏㅏㅏㅏㅏㅏㅏㅏㅏㅏㅏㅏㅏㅏㅏㅏ" localSheetId="3" hidden="1">{#N/A,#N/A,FALSE,"단가표지"}</definedName>
    <definedName name="ㅏㅏㅏㅏㅏㅏㅏㅏㅏㅏㅏㅏㅏㅏㅏㅏㅏㅏㅏㅏㅏㅏㅏㅏㅏㅏㅏ" hidden="1">{#N/A,#N/A,FALSE,"단가표지"}</definedName>
    <definedName name="ㅑ" localSheetId="1" hidden="1">{#N/A,#N/A,FALSE,"조골재"}</definedName>
    <definedName name="ㅑ" localSheetId="3" hidden="1">{#N/A,#N/A,FALSE,"조골재"}</definedName>
    <definedName name="ㅑ" hidden="1">{#N/A,#N/A,FALSE,"조골재"}</definedName>
    <definedName name="ㅑㅕ사" localSheetId="1" hidden="1">{#N/A,#N/A,FALSE,"혼합골재"}</definedName>
    <definedName name="ㅑㅕ사" localSheetId="3" hidden="1">{#N/A,#N/A,FALSE,"혼합골재"}</definedName>
    <definedName name="ㅑㅕ사" hidden="1">{#N/A,#N/A,FALSE,"혼합골재"}</definedName>
    <definedName name="ㅑㅕㅑ">[82]내역!$AH$3</definedName>
    <definedName name="ㅑㅣㅕㅕㅣㅏㅎ" localSheetId="1" hidden="1">{#N/A,#N/A,FALSE,"골재소요량";#N/A,#N/A,FALSE,"골재소요량"}</definedName>
    <definedName name="ㅑㅣㅕㅕㅣㅏㅎ" localSheetId="3" hidden="1">{#N/A,#N/A,FALSE,"골재소요량";#N/A,#N/A,FALSE,"골재소요량"}</definedName>
    <definedName name="ㅑㅣㅕㅕㅣㅏㅎ" hidden="1">{#N/A,#N/A,FALSE,"골재소요량";#N/A,#N/A,FALSE,"골재소요량"}</definedName>
    <definedName name="ㅓ" localSheetId="1" hidden="1">{#N/A,#N/A,FALSE,"표지목차"}</definedName>
    <definedName name="ㅓ" localSheetId="3" hidden="1">{#N/A,#N/A,FALSE,"표지목차"}</definedName>
    <definedName name="ㅓ" hidden="1">{#N/A,#N/A,FALSE,"표지목차"}</definedName>
    <definedName name="ㅓ7" localSheetId="1" hidden="1">{#N/A,#N/A,FALSE,"단가표지"}</definedName>
    <definedName name="ㅓ7" localSheetId="3" hidden="1">{#N/A,#N/A,FALSE,"단가표지"}</definedName>
    <definedName name="ㅓ7" hidden="1">{#N/A,#N/A,FALSE,"단가표지"}</definedName>
    <definedName name="ㅓㅏ" localSheetId="1" hidden="1">{#N/A,#N/A,FALSE,"표지목차"}</definedName>
    <definedName name="ㅓㅏ" localSheetId="3" hidden="1">{#N/A,#N/A,FALSE,"표지목차"}</definedName>
    <definedName name="ㅓㅏ" hidden="1">{#N/A,#N/A,FALSE,"표지목차"}</definedName>
    <definedName name="ㅓㅏㅓㅎ" localSheetId="1" hidden="1">{#N/A,#N/A,FALSE,"단가표지"}</definedName>
    <definedName name="ㅓㅏㅓㅎ" localSheetId="3" hidden="1">{#N/A,#N/A,FALSE,"단가표지"}</definedName>
    <definedName name="ㅓㅏㅓㅎ" hidden="1">{#N/A,#N/A,FALSE,"단가표지"}</definedName>
    <definedName name="ㅓㅓㅓㅓㅓㅓㅓㅓㅓㅓㅓ" localSheetId="1" hidden="1">{#N/A,#N/A,FALSE,"골재소요량";#N/A,#N/A,FALSE,"골재소요량"}</definedName>
    <definedName name="ㅓㅓㅓㅓㅓㅓㅓㅓㅓㅓㅓ" localSheetId="3" hidden="1">{#N/A,#N/A,FALSE,"골재소요량";#N/A,#N/A,FALSE,"골재소요량"}</definedName>
    <definedName name="ㅓㅓㅓㅓㅓㅓㅓㅓㅓㅓㅓ" hidden="1">{#N/A,#N/A,FALSE,"골재소요량";#N/A,#N/A,FALSE,"골재소요량"}</definedName>
    <definedName name="ㅓㅕ" localSheetId="1" hidden="1">{#N/A,#N/A,FALSE,"조골재"}</definedName>
    <definedName name="ㅓㅕ" localSheetId="3" hidden="1">{#N/A,#N/A,FALSE,"조골재"}</definedName>
    <definedName name="ㅓㅕ" hidden="1">{#N/A,#N/A,FALSE,"조골재"}</definedName>
    <definedName name="ㅔ" localSheetId="1" hidden="1">{#N/A,#N/A,FALSE,"골재소요량";#N/A,#N/A,FALSE,"골재소요량"}</definedName>
    <definedName name="ㅔ" localSheetId="3" hidden="1">{#N/A,#N/A,FALSE,"골재소요량";#N/A,#N/A,FALSE,"골재소요량"}</definedName>
    <definedName name="ㅔ" hidden="1">{#N/A,#N/A,FALSE,"골재소요량";#N/A,#N/A,FALSE,"골재소요량"}</definedName>
    <definedName name="ㅔ154">#REF!</definedName>
    <definedName name="ㅕ" localSheetId="1" hidden="1">{#N/A,#N/A,FALSE,"혼합골재"}</definedName>
    <definedName name="ㅕ" localSheetId="3" hidden="1">{#N/A,#N/A,FALSE,"혼합골재"}</definedName>
    <definedName name="ㅕ" hidden="1">{#N/A,#N/A,FALSE,"혼합골재"}</definedName>
    <definedName name="ㅕㄷㅅ혀ㅗ혀">#REF!</definedName>
    <definedName name="ㅕㅑ" localSheetId="1" hidden="1">{#N/A,#N/A,FALSE,"2~8번"}</definedName>
    <definedName name="ㅕㅑ" localSheetId="3" hidden="1">{#N/A,#N/A,FALSE,"2~8번"}</definedName>
    <definedName name="ㅕㅑ" hidden="1">{#N/A,#N/A,FALSE,"2~8번"}</definedName>
    <definedName name="ㅕㅑㅑㅑ" localSheetId="1" hidden="1">{#N/A,#N/A,FALSE,"조골재"}</definedName>
    <definedName name="ㅕㅑㅑㅑ" localSheetId="3" hidden="1">{#N/A,#N/A,FALSE,"조골재"}</definedName>
    <definedName name="ㅕㅑㅑㅑ" hidden="1">{#N/A,#N/A,FALSE,"조골재"}</definedName>
    <definedName name="ㅕㅕ" localSheetId="1" hidden="1">{#N/A,#N/A,FALSE,"표지목차"}</definedName>
    <definedName name="ㅕㅕ" localSheetId="3" hidden="1">{#N/A,#N/A,FALSE,"표지목차"}</definedName>
    <definedName name="ㅕㅕ" hidden="1">{#N/A,#N/A,FALSE,"표지목차"}</definedName>
    <definedName name="ㅕㅕㅕ" localSheetId="1" hidden="1">{#N/A,#N/A,FALSE,"혼합골재"}</definedName>
    <definedName name="ㅕㅕㅕ" localSheetId="3" hidden="1">{#N/A,#N/A,FALSE,"혼합골재"}</definedName>
    <definedName name="ㅕㅕㅕ" hidden="1">{#N/A,#N/A,FALSE,"혼합골재"}</definedName>
    <definedName name="ㅕㅕㅕㅕ" localSheetId="1" hidden="1">{#N/A,#N/A,FALSE,"표지목차"}</definedName>
    <definedName name="ㅕㅕㅕㅕ" localSheetId="3" hidden="1">{#N/A,#N/A,FALSE,"표지목차"}</definedName>
    <definedName name="ㅕㅕㅕㅕ" hidden="1">{#N/A,#N/A,FALSE,"표지목차"}</definedName>
    <definedName name="ㅕㅕㅕㅕㅕ" localSheetId="1" hidden="1">{#N/A,#N/A,FALSE,"운반시간"}</definedName>
    <definedName name="ㅕㅕㅕㅕㅕ" localSheetId="3" hidden="1">{#N/A,#N/A,FALSE,"운반시간"}</definedName>
    <definedName name="ㅕㅕㅕㅕㅕ" hidden="1">{#N/A,#N/A,FALSE,"운반시간"}</definedName>
    <definedName name="ㅕㅕㅕㅕㅕㅕ" localSheetId="1" hidden="1">{#N/A,#N/A,FALSE,"단가표지"}</definedName>
    <definedName name="ㅕㅕㅕㅕㅕㅕ" localSheetId="3" hidden="1">{#N/A,#N/A,FALSE,"단가표지"}</definedName>
    <definedName name="ㅕㅕㅕㅕㅕㅕ" hidden="1">{#N/A,#N/A,FALSE,"단가표지"}</definedName>
    <definedName name="ㅕㅕㅕㅕㅕㅕㅕㅕ" localSheetId="1" hidden="1">{#N/A,#N/A,FALSE,"조골재"}</definedName>
    <definedName name="ㅕㅕㅕㅕㅕㅕㅕㅕ" localSheetId="3" hidden="1">{#N/A,#N/A,FALSE,"조골재"}</definedName>
    <definedName name="ㅕㅕㅕㅕㅕㅕㅕㅕ" hidden="1">{#N/A,#N/A,FALSE,"조골재"}</definedName>
    <definedName name="ㅗ" localSheetId="1" hidden="1">{#N/A,#N/A,FALSE,"조골재"}</definedName>
    <definedName name="ㅗ" localSheetId="3" hidden="1">{#N/A,#N/A,FALSE,"조골재"}</definedName>
    <definedName name="ㅗ" hidden="1">{#N/A,#N/A,FALSE,"조골재"}</definedName>
    <definedName name="ㅗㅍ초" localSheetId="1" hidden="1">{#N/A,#N/A,FALSE,"2~8번"}</definedName>
    <definedName name="ㅗㅍ초" localSheetId="3" hidden="1">{#N/A,#N/A,FALSE,"2~8번"}</definedName>
    <definedName name="ㅗㅍ초" hidden="1">{#N/A,#N/A,FALSE,"2~8번"}</definedName>
    <definedName name="ㅗㅎㅎㅌㄹㅋㅅ" localSheetId="1" hidden="1">{#N/A,#N/A,FALSE,"2~8번"}</definedName>
    <definedName name="ㅗㅎㅎㅌㄹㅋㅅ" localSheetId="3" hidden="1">{#N/A,#N/A,FALSE,"2~8번"}</definedName>
    <definedName name="ㅗㅎㅎㅌㄹㅋㅅ" hidden="1">{#N/A,#N/A,FALSE,"2~8번"}</definedName>
    <definedName name="ㅗ호">#REF!</definedName>
    <definedName name="ㅗㅗㅗㅗㅗㅗ" localSheetId="1" hidden="1">{#N/A,#N/A,FALSE,"2~8번"}</definedName>
    <definedName name="ㅗㅗㅗㅗㅗㅗ" localSheetId="3" hidden="1">{#N/A,#N/A,FALSE,"2~8번"}</definedName>
    <definedName name="ㅗㅗㅗㅗㅗㅗ" hidden="1">{#N/A,#N/A,FALSE,"2~8번"}</definedName>
    <definedName name="ㅛ" localSheetId="1" hidden="1">{#N/A,#N/A,FALSE,"혼합골재"}</definedName>
    <definedName name="ㅛ" localSheetId="3" hidden="1">{#N/A,#N/A,FALSE,"혼합골재"}</definedName>
    <definedName name="ㅛ" hidden="1">{#N/A,#N/A,FALSE,"혼합골재"}</definedName>
    <definedName name="ㅛ셔됴ㅕ" localSheetId="1" hidden="1">{#N/A,#N/A,FALSE,"운반시간"}</definedName>
    <definedName name="ㅛ셔됴ㅕ" localSheetId="3" hidden="1">{#N/A,#N/A,FALSE,"운반시간"}</definedName>
    <definedName name="ㅛ셔됴ㅕ" hidden="1">{#N/A,#N/A,FALSE,"운반시간"}</definedName>
    <definedName name="ㅛ셔으ㅜㅅ구" localSheetId="1" hidden="1">{#N/A,#N/A,FALSE,"2~8번"}</definedName>
    <definedName name="ㅛ셔으ㅜㅅ구" localSheetId="3" hidden="1">{#N/A,#N/A,FALSE,"2~8번"}</definedName>
    <definedName name="ㅛ셔으ㅜㅅ구" hidden="1">{#N/A,#N/A,FALSE,"2~8번"}</definedName>
    <definedName name="ㅛㅇ수ㅜㅛㅅㅇ" localSheetId="1" hidden="1">{#N/A,#N/A,FALSE,"2~8번"}</definedName>
    <definedName name="ㅛㅇ수ㅜㅛㅅㅇ" localSheetId="3" hidden="1">{#N/A,#N/A,FALSE,"2~8번"}</definedName>
    <definedName name="ㅛㅇ수ㅜㅛㅅㅇ" hidden="1">{#N/A,#N/A,FALSE,"2~8번"}</definedName>
    <definedName name="ㅛㅓㄴㄱ5" localSheetId="1" hidden="1">{#N/A,#N/A,FALSE,"단가표지"}</definedName>
    <definedName name="ㅛㅓㄴㄱ5" localSheetId="3" hidden="1">{#N/A,#N/A,FALSE,"단가표지"}</definedName>
    <definedName name="ㅛㅓㄴㄱ5" hidden="1">{#N/A,#N/A,FALSE,"단가표지"}</definedName>
    <definedName name="ㅛㅕㅕㅑㅓ" localSheetId="1" hidden="1">{#N/A,#N/A,FALSE,"표지목차"}</definedName>
    <definedName name="ㅛㅕㅕㅑㅓ" localSheetId="3" hidden="1">{#N/A,#N/A,FALSE,"표지목차"}</definedName>
    <definedName name="ㅛㅕㅕㅑㅓ" hidden="1">{#N/A,#N/A,FALSE,"표지목차"}</definedName>
    <definedName name="ㅛㅛ" localSheetId="1" hidden="1">{#N/A,#N/A,FALSE,"골재소요량";#N/A,#N/A,FALSE,"골재소요량"}</definedName>
    <definedName name="ㅛㅛ" localSheetId="3" hidden="1">{#N/A,#N/A,FALSE,"골재소요량";#N/A,#N/A,FALSE,"골재소요량"}</definedName>
    <definedName name="ㅛㅛ" hidden="1">{#N/A,#N/A,FALSE,"골재소요량";#N/A,#N/A,FALSE,"골재소요량"}</definedName>
    <definedName name="ㅛㅛㅛㅛ" localSheetId="1" hidden="1">{#N/A,#N/A,FALSE,"표지목차"}</definedName>
    <definedName name="ㅛㅛㅛㅛ" localSheetId="3" hidden="1">{#N/A,#N/A,FALSE,"표지목차"}</definedName>
    <definedName name="ㅛㅛㅛㅛ" hidden="1">{#N/A,#N/A,FALSE,"표지목차"}</definedName>
    <definedName name="ㅛㅛㅛㅛㅛㅛ" localSheetId="1" hidden="1">{#N/A,#N/A,FALSE,"골재소요량";#N/A,#N/A,FALSE,"골재소요량"}</definedName>
    <definedName name="ㅛㅛㅛㅛㅛㅛ" localSheetId="3" hidden="1">{#N/A,#N/A,FALSE,"골재소요량";#N/A,#N/A,FALSE,"골재소요량"}</definedName>
    <definedName name="ㅛㅛㅛㅛㅛㅛ" hidden="1">{#N/A,#N/A,FALSE,"골재소요량";#N/A,#N/A,FALSE,"골재소요량"}</definedName>
    <definedName name="ㅛㅛㅛㅛㅛㅛㅛ" localSheetId="1" hidden="1">{#N/A,#N/A,FALSE,"단가표지"}</definedName>
    <definedName name="ㅛㅛㅛㅛㅛㅛㅛ" localSheetId="3" hidden="1">{#N/A,#N/A,FALSE,"단가표지"}</definedName>
    <definedName name="ㅛㅛㅛㅛㅛㅛㅛ" hidden="1">{#N/A,#N/A,FALSE,"단가표지"}</definedName>
    <definedName name="ㅛㅠㅗㄱ셔ㅛ" localSheetId="1" hidden="1">{#N/A,#N/A,FALSE,"조골재"}</definedName>
    <definedName name="ㅛㅠㅗㄱ셔ㅛ" localSheetId="3" hidden="1">{#N/A,#N/A,FALSE,"조골재"}</definedName>
    <definedName name="ㅛㅠㅗㄱ셔ㅛ" hidden="1">{#N/A,#N/A,FALSE,"조골재"}</definedName>
    <definedName name="ㅜ" localSheetId="1" hidden="1">{#N/A,#N/A,FALSE,"조골재"}</definedName>
    <definedName name="ㅜ" localSheetId="3" hidden="1">{#N/A,#N/A,FALSE,"조골재"}</definedName>
    <definedName name="ㅜ" hidden="1">{#N/A,#N/A,FALSE,"조골재"}</definedName>
    <definedName name="ㅜㄴ" localSheetId="1" hidden="1">{#N/A,#N/A,FALSE,"운반시간"}</definedName>
    <definedName name="ㅜㄴ" localSheetId="3" hidden="1">{#N/A,#N/A,FALSE,"운반시간"}</definedName>
    <definedName name="ㅜㄴ" hidden="1">{#N/A,#N/A,FALSE,"운반시간"}</definedName>
    <definedName name="ㅜ여숫유" localSheetId="1" hidden="1">{#N/A,#N/A,FALSE,"운반시간"}</definedName>
    <definedName name="ㅜ여숫유" localSheetId="3" hidden="1">{#N/A,#N/A,FALSE,"운반시간"}</definedName>
    <definedName name="ㅜ여숫유" hidden="1">{#N/A,#N/A,FALSE,"운반시간"}</definedName>
    <definedName name="ㅜ후ㅗㅜㅗ" localSheetId="1" hidden="1">{#N/A,#N/A,FALSE,"단가표지"}</definedName>
    <definedName name="ㅜ후ㅗㅜㅗ" localSheetId="3" hidden="1">{#N/A,#N/A,FALSE,"단가표지"}</definedName>
    <definedName name="ㅜ후ㅗㅜㅗ" hidden="1">{#N/A,#N/A,FALSE,"단가표지"}</definedName>
    <definedName name="ㅜㅜ" localSheetId="1">BlankMacro1</definedName>
    <definedName name="ㅜㅜ" localSheetId="3">BlankMacro1</definedName>
    <definedName name="ㅜㅜ">BlankMacro1</definedName>
    <definedName name="ㅝㅎㄹ촉ㅇ" localSheetId="1" hidden="1">{#N/A,#N/A,FALSE,"조골재"}</definedName>
    <definedName name="ㅝㅎㄹ촉ㅇ" localSheetId="3" hidden="1">{#N/A,#N/A,FALSE,"조골재"}</definedName>
    <definedName name="ㅝㅎㄹ촉ㅇ" hidden="1">{#N/A,#N/A,FALSE,"조골재"}</definedName>
    <definedName name="ㅠ" localSheetId="1" hidden="1">{#N/A,#N/A,FALSE,"표지목차"}</definedName>
    <definedName name="ㅠ" localSheetId="3" hidden="1">{#N/A,#N/A,FALSE,"표지목차"}</definedName>
    <definedName name="ㅠ" hidden="1">{#N/A,#N/A,FALSE,"표지목차"}</definedName>
    <definedName name="ㅠㄱ소슈" localSheetId="1" hidden="1">{#N/A,#N/A,FALSE,"골재소요량";#N/A,#N/A,FALSE,"골재소요량"}</definedName>
    <definedName name="ㅠㄱ소슈" localSheetId="3" hidden="1">{#N/A,#N/A,FALSE,"골재소요량";#N/A,#N/A,FALSE,"골재소요량"}</definedName>
    <definedName name="ㅠㄱ소슈" hidden="1">{#N/A,#N/A,FALSE,"골재소요량";#N/A,#N/A,FALSE,"골재소요량"}</definedName>
    <definedName name="ㅠ뮤ㅐ" hidden="1">#REF!</definedName>
    <definedName name="ㅠㅅ롯고" localSheetId="1" hidden="1">{#N/A,#N/A,FALSE,"골재소요량";#N/A,#N/A,FALSE,"골재소요량"}</definedName>
    <definedName name="ㅠㅅ롯고" localSheetId="3" hidden="1">{#N/A,#N/A,FALSE,"골재소요량";#N/A,#N/A,FALSE,"골재소요량"}</definedName>
    <definedName name="ㅠㅅ롯고" hidden="1">{#N/A,#N/A,FALSE,"골재소요량";#N/A,#N/A,FALSE,"골재소요량"}</definedName>
    <definedName name="ㅠ숑ㄱ쇼ㅠㅠㅅ" localSheetId="1" hidden="1">{#N/A,#N/A,FALSE,"단가표지"}</definedName>
    <definedName name="ㅠ숑ㄱ쇼ㅠㅠㅅ" localSheetId="3" hidden="1">{#N/A,#N/A,FALSE,"단가표지"}</definedName>
    <definedName name="ㅠ숑ㄱ쇼ㅠㅠㅅ" hidden="1">{#N/A,#N/A,FALSE,"단가표지"}</definedName>
    <definedName name="ㅠㅠ" localSheetId="1" hidden="1">{#N/A,#N/A,FALSE,"포장단가"}</definedName>
    <definedName name="ㅠㅠ" localSheetId="3" hidden="1">{#N/A,#N/A,FALSE,"포장단가"}</definedName>
    <definedName name="ㅠㅠ" hidden="1">{#N/A,#N/A,FALSE,"포장단가"}</definedName>
    <definedName name="ㅠㅠㅠㅠ" localSheetId="1" hidden="1">{#N/A,#N/A,FALSE,"운반시간"}</definedName>
    <definedName name="ㅠㅠㅠㅠ" localSheetId="3" hidden="1">{#N/A,#N/A,FALSE,"운반시간"}</definedName>
    <definedName name="ㅠㅠㅠㅠ" hidden="1">{#N/A,#N/A,FALSE,"운반시간"}</definedName>
    <definedName name="ㅡㅗㅓㅓㅡㅗㅗㅓㅓㅗ" localSheetId="1" hidden="1">{#N/A,#N/A,FALSE,"운반시간"}</definedName>
    <definedName name="ㅡㅗㅓㅓㅡㅗㅗㅓㅓㅗ" localSheetId="3" hidden="1">{#N/A,#N/A,FALSE,"운반시간"}</definedName>
    <definedName name="ㅡㅗㅓㅓㅡㅗㅗㅓㅓㅗ" hidden="1">{#N/A,#N/A,FALSE,"운반시간"}</definedName>
    <definedName name="ㅡㅡ" localSheetId="1" hidden="1">{#N/A,#N/A,FALSE,"표지목차"}</definedName>
    <definedName name="ㅡㅡ" localSheetId="3" hidden="1">{#N/A,#N/A,FALSE,"표지목차"}</definedName>
    <definedName name="ㅡㅡ" hidden="1">{#N/A,#N/A,FALSE,"표지목차"}</definedName>
    <definedName name="ㅡㅡM">#REF!</definedName>
    <definedName name="ㅡㅡㅡ" localSheetId="1" hidden="1">{#N/A,#N/A,FALSE,"골재소요량";#N/A,#N/A,FALSE,"골재소요량"}</definedName>
    <definedName name="ㅡㅡㅡ" localSheetId="3" hidden="1">{#N/A,#N/A,FALSE,"골재소요량";#N/A,#N/A,FALSE,"골재소요량"}</definedName>
    <definedName name="ㅡㅡㅡ" hidden="1">{#N/A,#N/A,FALSE,"골재소요량";#N/A,#N/A,FALSE,"골재소요량"}</definedName>
    <definedName name="ㅡㅡㅡㅡㅡ" localSheetId="1" hidden="1">{#N/A,#N/A,FALSE,"운반시간"}</definedName>
    <definedName name="ㅡㅡㅡㅡㅡ" localSheetId="3" hidden="1">{#N/A,#N/A,FALSE,"운반시간"}</definedName>
    <definedName name="ㅡㅡㅡㅡㅡ" hidden="1">{#N/A,#N/A,FALSE,"운반시간"}</definedName>
    <definedName name="ㅣ" hidden="1">[83]날개벽수량표!#REF!</definedName>
    <definedName name="ㅣㅣㅣ" localSheetId="1" hidden="1">{#N/A,#N/A,FALSE,"조골재"}</definedName>
    <definedName name="ㅣㅣㅣ" localSheetId="3" hidden="1">{#N/A,#N/A,FALSE,"조골재"}</definedName>
    <definedName name="ㅣㅣㅣ" hidden="1">{#N/A,#N/A,FALSE,"조골재"}</definedName>
  </definedNames>
  <calcPr calcId="125725"/>
</workbook>
</file>

<file path=xl/calcChain.xml><?xml version="1.0" encoding="utf-8"?>
<calcChain xmlns="http://schemas.openxmlformats.org/spreadsheetml/2006/main">
  <c r="E49" i="35"/>
  <c r="H24" i="37" l="1"/>
  <c r="G25"/>
  <c r="G21"/>
  <c r="G6"/>
  <c r="F9" i="46"/>
  <c r="D5" s="1"/>
  <c r="D9"/>
  <c r="D6" l="1"/>
  <c r="D4"/>
  <c r="H6" i="37" l="1"/>
  <c r="G22"/>
  <c r="G23"/>
  <c r="G20"/>
  <c r="H21"/>
  <c r="I21" s="1"/>
  <c r="H22"/>
  <c r="I22" s="1"/>
  <c r="H23"/>
  <c r="I23" s="1"/>
  <c r="H25"/>
  <c r="I25" s="1"/>
  <c r="H20"/>
  <c r="I20" s="1"/>
  <c r="G19"/>
  <c r="H19" s="1"/>
  <c r="I19" s="1"/>
  <c r="G18"/>
  <c r="H18" s="1"/>
  <c r="I18" s="1"/>
  <c r="G17"/>
  <c r="H17" s="1"/>
  <c r="I17" s="1"/>
  <c r="G16"/>
  <c r="H16" s="1"/>
  <c r="I16" s="1"/>
  <c r="G15"/>
  <c r="H15" s="1"/>
  <c r="I15" s="1"/>
  <c r="G14"/>
  <c r="H14" s="1"/>
  <c r="I14" s="1"/>
  <c r="G13"/>
  <c r="G12"/>
  <c r="H12" s="1"/>
  <c r="I12" s="1"/>
  <c r="G7"/>
  <c r="G8"/>
  <c r="G9"/>
  <c r="H9" s="1"/>
  <c r="I9" s="1"/>
  <c r="G11"/>
  <c r="H11" s="1"/>
  <c r="I11" s="1"/>
  <c r="H8"/>
  <c r="I8" s="1"/>
  <c r="H13"/>
  <c r="I13" s="1"/>
  <c r="H7"/>
  <c r="I7" s="1"/>
  <c r="I24" l="1"/>
  <c r="H5"/>
  <c r="I6"/>
  <c r="C5" l="1"/>
  <c r="H6" i="39" l="1"/>
  <c r="B3" i="38"/>
  <c r="K42" i="35"/>
  <c r="E50" l="1"/>
  <c r="S11" i="39" l="1"/>
  <c r="H11" l="1"/>
  <c r="I13"/>
  <c r="I15"/>
</calcChain>
</file>

<file path=xl/sharedStrings.xml><?xml version="1.0" encoding="utf-8"?>
<sst xmlns="http://schemas.openxmlformats.org/spreadsheetml/2006/main" count="304" uniqueCount="238">
  <si>
    <t>작업설.부산물등(△)</t>
  </si>
  <si>
    <t>소                    계</t>
  </si>
  <si>
    <t>A</t>
  </si>
  <si>
    <t>(1 + 2 + 3 )</t>
  </si>
  <si>
    <t>직   접   노   무   비</t>
  </si>
  <si>
    <t>간   접   노   무   비</t>
  </si>
  <si>
    <t>B</t>
  </si>
  <si>
    <t>( 4 + 5 )</t>
  </si>
  <si>
    <t>수   도  광   열   비</t>
  </si>
  <si>
    <t>운         반        비</t>
  </si>
  <si>
    <t>기    계  경        비</t>
  </si>
  <si>
    <t>특  허  권   사  용   료</t>
  </si>
  <si>
    <t>기         술         료</t>
  </si>
  <si>
    <t>연   구    개   발   비</t>
  </si>
  <si>
    <t>품   질    관    리   비</t>
  </si>
  <si>
    <t>가        설          비</t>
  </si>
  <si>
    <t>지   급   임   차   료</t>
  </si>
  <si>
    <t>산   재   보   험   료</t>
  </si>
  <si>
    <t>고   용   보   험   료</t>
  </si>
  <si>
    <t>안   전   관   리   비</t>
  </si>
  <si>
    <t>소    모    품    비</t>
  </si>
  <si>
    <t>여비,교통비, 통신비</t>
  </si>
  <si>
    <t>세   금   과   공   과</t>
  </si>
  <si>
    <t>폐  기  물  처  리  비</t>
  </si>
  <si>
    <t>도   서   인   쇄   비</t>
  </si>
  <si>
    <t>지   급   수   수   료</t>
  </si>
  <si>
    <t>환   경   보   전   비</t>
  </si>
  <si>
    <t>보        상        비</t>
  </si>
  <si>
    <t>기   타   경   비</t>
  </si>
  <si>
    <t>C</t>
  </si>
  <si>
    <t>순   공  사    원   가</t>
  </si>
  <si>
    <t>D</t>
  </si>
  <si>
    <t>(A + B + C)</t>
  </si>
  <si>
    <t>일   반   관   리   비</t>
  </si>
  <si>
    <t>E</t>
  </si>
  <si>
    <t>F</t>
  </si>
  <si>
    <t>골         재         대</t>
  </si>
  <si>
    <t>G</t>
  </si>
  <si>
    <t>건   설   폐   기   물</t>
  </si>
  <si>
    <t>H</t>
  </si>
  <si>
    <t>총         원         가</t>
  </si>
  <si>
    <t>I</t>
  </si>
  <si>
    <t>(D + E + F + G + H)</t>
  </si>
  <si>
    <t>부   가   가   치   세</t>
  </si>
  <si>
    <t>J</t>
  </si>
  <si>
    <t>도         급         액</t>
  </si>
  <si>
    <t>K</t>
  </si>
  <si>
    <t>(I + J)</t>
  </si>
  <si>
    <t>관   급   자   재   대</t>
  </si>
  <si>
    <t>L</t>
  </si>
  <si>
    <t>총     공    사     비</t>
  </si>
  <si>
    <t>M</t>
  </si>
  <si>
    <t>(K + L)</t>
  </si>
  <si>
    <t>공 사 원 가 계 산 서</t>
    <phoneticPr fontId="86" type="noConversion"/>
  </si>
  <si>
    <t>비                   목</t>
    <phoneticPr fontId="86" type="noConversion"/>
  </si>
  <si>
    <t>금  액</t>
    <phoneticPr fontId="86" type="noConversion"/>
  </si>
  <si>
    <t>구성비(%)</t>
    <phoneticPr fontId="86" type="noConversion"/>
  </si>
  <si>
    <t>산  출  근  거</t>
    <phoneticPr fontId="86" type="noConversion"/>
  </si>
  <si>
    <t>비  고</t>
    <phoneticPr fontId="86" type="noConversion"/>
  </si>
  <si>
    <t>순
공
사
원
가</t>
    <phoneticPr fontId="86" type="noConversion"/>
  </si>
  <si>
    <t>재
료
비</t>
    <phoneticPr fontId="86" type="noConversion"/>
  </si>
  <si>
    <t>직   접   재   료   비</t>
    <phoneticPr fontId="86" type="noConversion"/>
  </si>
  <si>
    <t>간   접   재   료   비</t>
    <phoneticPr fontId="86" type="noConversion"/>
  </si>
  <si>
    <t>노
무
비</t>
    <phoneticPr fontId="86" type="noConversion"/>
  </si>
  <si>
    <t xml:space="preserve">4 × </t>
    <phoneticPr fontId="86" type="noConversion"/>
  </si>
  <si>
    <t>%</t>
    <phoneticPr fontId="86" type="noConversion"/>
  </si>
  <si>
    <t xml:space="preserve">  직접노무비 * 9.8%(공사기간 6개월 미만, 공사비 5억미만 의 모든공사)</t>
    <phoneticPr fontId="86" type="noConversion"/>
  </si>
  <si>
    <t>경
비</t>
    <phoneticPr fontId="86" type="noConversion"/>
  </si>
  <si>
    <t>내 역 서 경 비</t>
    <phoneticPr fontId="86" type="noConversion"/>
  </si>
  <si>
    <t xml:space="preserve">B × </t>
    <phoneticPr fontId="86" type="noConversion"/>
  </si>
  <si>
    <t>B ×</t>
    <phoneticPr fontId="86" type="noConversion"/>
  </si>
  <si>
    <t>건  강  보  험  료</t>
    <phoneticPr fontId="86" type="noConversion"/>
  </si>
  <si>
    <t>공사기간 1개월이상 의 모든공사</t>
    <phoneticPr fontId="86" type="noConversion"/>
  </si>
  <si>
    <t>연  금  보  험  료</t>
    <phoneticPr fontId="86" type="noConversion"/>
  </si>
  <si>
    <t>4 ×</t>
    <phoneticPr fontId="86" type="noConversion"/>
  </si>
  <si>
    <t>노인장기요양보험료</t>
    <phoneticPr fontId="86" type="noConversion"/>
  </si>
  <si>
    <t>18 ×</t>
    <phoneticPr fontId="86" type="noConversion"/>
  </si>
  <si>
    <t>(A+4+L) ×</t>
    <phoneticPr fontId="86" type="noConversion"/>
  </si>
  <si>
    <t xml:space="preserve">(A + B) × </t>
    <phoneticPr fontId="86" type="noConversion"/>
  </si>
  <si>
    <t>D ×</t>
    <phoneticPr fontId="86" type="noConversion"/>
  </si>
  <si>
    <t>이                     윤</t>
    <phoneticPr fontId="86" type="noConversion"/>
  </si>
  <si>
    <t>(B + C + E) ×</t>
    <phoneticPr fontId="86" type="noConversion"/>
  </si>
  <si>
    <t xml:space="preserve">I × </t>
    <phoneticPr fontId="86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</si>
  <si>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</si>
  <si>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</si>
  <si>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</si>
  <si>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</si>
  <si>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</si>
  <si>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</si>
  <si>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</si>
  <si>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</si>
  <si>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□ 공 사  명</t>
    <phoneticPr fontId="3" type="noConversion"/>
  </si>
  <si>
    <t>□ 장    소</t>
    <phoneticPr fontId="3" type="noConversion"/>
  </si>
  <si>
    <t xml:space="preserve">□ 목    적 </t>
    <phoneticPr fontId="3" type="noConversion"/>
  </si>
  <si>
    <t>□ 공사개요</t>
    <phoneticPr fontId="3" type="noConversion"/>
  </si>
  <si>
    <t xml:space="preserve">   - 공  종  </t>
    <phoneticPr fontId="2" type="noConversion"/>
  </si>
  <si>
    <t>o</t>
    <phoneticPr fontId="3" type="noConversion"/>
  </si>
  <si>
    <t>□ 작업 기간</t>
    <phoneticPr fontId="3" type="noConversion"/>
  </si>
  <si>
    <t>□ 예정공정표</t>
    <phoneticPr fontId="3" type="noConversion"/>
  </si>
  <si>
    <t>구분 / 공정</t>
    <phoneticPr fontId="3" type="noConversion"/>
  </si>
  <si>
    <t>2월</t>
    <phoneticPr fontId="3" type="noConversion"/>
  </si>
  <si>
    <t>적요</t>
    <phoneticPr fontId="3" type="noConversion"/>
  </si>
  <si>
    <t>예 찰</t>
    <phoneticPr fontId="3" type="noConversion"/>
  </si>
  <si>
    <t>관리면적(㎡)</t>
    <phoneticPr fontId="2" type="noConversion"/>
  </si>
  <si>
    <t>o</t>
    <phoneticPr fontId="3" type="noConversion"/>
  </si>
  <si>
    <t>잔디관리</t>
    <phoneticPr fontId="3" type="noConversion"/>
  </si>
  <si>
    <t>설    계    서    용    지  (갑  지)</t>
    <phoneticPr fontId="2" type="noConversion"/>
  </si>
  <si>
    <t>과 장</t>
    <phoneticPr fontId="2" type="noConversion"/>
  </si>
  <si>
    <t>담 당</t>
    <phoneticPr fontId="2" type="noConversion"/>
  </si>
  <si>
    <t>심사자</t>
    <phoneticPr fontId="2" type="noConversion"/>
  </si>
  <si>
    <t>설계자</t>
    <phoneticPr fontId="2" type="noConversion"/>
  </si>
  <si>
    <t>2014년도</t>
    <phoneticPr fontId="2" type="noConversion"/>
  </si>
  <si>
    <t xml:space="preserve">공 사 명  :  </t>
    <phoneticPr fontId="2" type="noConversion"/>
  </si>
  <si>
    <t xml:space="preserve">공사개요  : </t>
    <phoneticPr fontId="2" type="noConversion"/>
  </si>
  <si>
    <t xml:space="preserve">총공사비  : </t>
    <phoneticPr fontId="2" type="noConversion"/>
  </si>
  <si>
    <t xml:space="preserve"> 도급예정액 :</t>
    <phoneticPr fontId="86" type="noConversion"/>
  </si>
  <si>
    <t xml:space="preserve"> 관급자재대 :</t>
    <phoneticPr fontId="86" type="noConversion"/>
  </si>
  <si>
    <t xml:space="preserve"> 소      계 :</t>
    <phoneticPr fontId="86" type="noConversion"/>
  </si>
  <si>
    <t>2014년  3월   일</t>
    <phoneticPr fontId="2" type="noConversion"/>
  </si>
  <si>
    <t xml:space="preserve">     ※ 조경지내 돌발잡초 발생시 제초제 살포 및 잔디깎기 시기 탄력적 적용.</t>
    <phoneticPr fontId="2" type="noConversion"/>
  </si>
  <si>
    <t>잔디관리 A=45,888㎡(약제처리 2회 및 잔디깎기 3회)</t>
    <phoneticPr fontId="86" type="noConversion"/>
  </si>
  <si>
    <t>설 계 설 명 서</t>
    <phoneticPr fontId="3" type="noConversion"/>
  </si>
  <si>
    <t>번호</t>
    <phoneticPr fontId="2" type="noConversion"/>
  </si>
  <si>
    <t>잔디약제살포공사(1~3차)</t>
    <phoneticPr fontId="3" type="noConversion"/>
  </si>
  <si>
    <t>관리대상지 현황</t>
    <phoneticPr fontId="2" type="noConversion"/>
  </si>
  <si>
    <t>위 치</t>
    <phoneticPr fontId="2" type="noConversion"/>
  </si>
  <si>
    <t>전 면 적(㎡)</t>
    <phoneticPr fontId="2" type="noConversion"/>
  </si>
  <si>
    <t>비고</t>
    <phoneticPr fontId="2" type="noConversion"/>
  </si>
  <si>
    <t>합     계</t>
    <phoneticPr fontId="2" type="noConversion"/>
  </si>
  <si>
    <t>대구 달성군 다사읍 다사로 750</t>
    <phoneticPr fontId="3" type="noConversion"/>
  </si>
  <si>
    <t>교목
수량㈜</t>
    <phoneticPr fontId="2" type="noConversion"/>
  </si>
  <si>
    <t>관목및
초화류
면적(㎡)</t>
    <phoneticPr fontId="2" type="noConversion"/>
  </si>
  <si>
    <t>기타
공제(㎡)</t>
    <phoneticPr fontId="2" type="noConversion"/>
  </si>
  <si>
    <t>공제
면적
(㎡)</t>
    <phoneticPr fontId="2" type="noConversion"/>
  </si>
  <si>
    <t>g</t>
  </si>
  <si>
    <t>㎖</t>
  </si>
  <si>
    <t>친환경영양제</t>
  </si>
  <si>
    <t>펜디메탈린</t>
  </si>
  <si>
    <t>파클로부트라졸</t>
  </si>
  <si>
    <t>제초제 살포 대상지</t>
    <phoneticPr fontId="2" type="noConversion"/>
  </si>
  <si>
    <t xml:space="preserve">◇ 1차 살포면적 : </t>
    <phoneticPr fontId="2" type="noConversion"/>
  </si>
  <si>
    <t xml:space="preserve">◇ 2차 살포면적 : </t>
    <phoneticPr fontId="2" type="noConversion"/>
  </si>
  <si>
    <t xml:space="preserve">◇ 3차 살포면적 : </t>
    <phoneticPr fontId="2" type="noConversion"/>
  </si>
  <si>
    <t>번호</t>
    <phoneticPr fontId="2" type="noConversion"/>
  </si>
  <si>
    <t>위치</t>
    <phoneticPr fontId="2" type="noConversion"/>
  </si>
  <si>
    <t>면     적</t>
    <phoneticPr fontId="2" type="noConversion"/>
  </si>
  <si>
    <t>적용율(%)</t>
    <phoneticPr fontId="2" type="noConversion"/>
  </si>
  <si>
    <t>방제면적</t>
    <phoneticPr fontId="2" type="noConversion"/>
  </si>
  <si>
    <t>비 고</t>
    <phoneticPr fontId="2" type="noConversion"/>
  </si>
  <si>
    <t>▣ 서재문화체육센터</t>
    <phoneticPr fontId="2" type="noConversion"/>
  </si>
  <si>
    <t>족구장주변</t>
    <phoneticPr fontId="2" type="noConversion"/>
  </si>
  <si>
    <t>주차장/
족구장주변</t>
    <phoneticPr fontId="2" type="noConversion"/>
  </si>
  <si>
    <t>족구장주변</t>
    <phoneticPr fontId="2" type="noConversion"/>
  </si>
  <si>
    <t>축구장 주변</t>
    <phoneticPr fontId="2" type="noConversion"/>
  </si>
  <si>
    <t>본관동 주변</t>
    <phoneticPr fontId="2" type="noConversion"/>
  </si>
  <si>
    <t>축구장앞</t>
    <phoneticPr fontId="2" type="noConversion"/>
  </si>
  <si>
    <t>출입구 주변</t>
    <phoneticPr fontId="2" type="noConversion"/>
  </si>
  <si>
    <t>본관동 앞</t>
    <phoneticPr fontId="2" type="noConversion"/>
  </si>
  <si>
    <t>본관동주변</t>
    <phoneticPr fontId="2" type="noConversion"/>
  </si>
  <si>
    <t xml:space="preserve"> 2017년도 서재문화체육센터 잔디관리 공사 </t>
    <phoneticPr fontId="3" type="noConversion"/>
  </si>
  <si>
    <t>잔디깎기(1~3차)</t>
    <phoneticPr fontId="3" type="noConversion"/>
  </si>
  <si>
    <t>공사명 : 2017년도 서재문화체육센터 잔디관리 공사</t>
    <phoneticPr fontId="86" type="noConversion"/>
  </si>
  <si>
    <t>자 재 수 량</t>
    <phoneticPr fontId="2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</si>
  <si>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</si>
  <si>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</si>
  <si>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</si>
  <si>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용량</t>
    <phoneticPr fontId="2" type="noConversion"/>
  </si>
  <si>
    <t>수량(봉)</t>
    <phoneticPr fontId="2" type="noConversion"/>
  </si>
  <si>
    <t>살포
횟수</t>
    <phoneticPr fontId="2" type="noConversion"/>
  </si>
  <si>
    <t>1차
방제</t>
    <phoneticPr fontId="2" type="noConversion"/>
  </si>
  <si>
    <t>2차
방제</t>
    <phoneticPr fontId="2" type="noConversion"/>
  </si>
  <si>
    <t>3차
방제</t>
    <phoneticPr fontId="2" type="noConversion"/>
  </si>
  <si>
    <t>합계</t>
    <phoneticPr fontId="2" type="noConversion"/>
  </si>
  <si>
    <t>착공일로부터 240일간</t>
    <phoneticPr fontId="3" type="noConversion"/>
  </si>
  <si>
    <t>제초제 살포 : 2~3월(1차), 6~7월(2차), 8~9(3차)</t>
    <phoneticPr fontId="3" type="noConversion"/>
  </si>
  <si>
    <t>구분</t>
  </si>
  <si>
    <t>사용약제</t>
  </si>
  <si>
    <t>방제대상잡초</t>
  </si>
  <si>
    <t>1차방제</t>
  </si>
  <si>
    <t>입제</t>
  </si>
  <si>
    <t>월동 화본과 및 광엽잡초</t>
  </si>
  <si>
    <t>(1회살포)</t>
  </si>
  <si>
    <t>(디클로베닐6.7% 이상)</t>
  </si>
  <si>
    <t>(바랭이, 강아지풀, 쑥, 토끼풀, 새포아풀등)</t>
  </si>
  <si>
    <t>일년생잡초 발아억제</t>
  </si>
  <si>
    <t>2차방제</t>
  </si>
  <si>
    <t>입상수화제(트리플로시설퓨론소듐 75%이상)</t>
  </si>
  <si>
    <t>입상수화제(벤타존엠시피에이액제</t>
  </si>
  <si>
    <t>벤타존 33.6%이상)</t>
  </si>
  <si>
    <t>(쇠비름,명아주,피 등)</t>
  </si>
  <si>
    <t>전착제(스프레더스티커 분산성액제 77%이상)</t>
  </si>
  <si>
    <t>유제(펜디메탈린 31.7%이상)</t>
  </si>
  <si>
    <t>3차방제</t>
  </si>
  <si>
    <t>일년생 화본과(광엽잡초), 다년생잡초,월년생잡초</t>
  </si>
  <si>
    <t>유제(페녹사프로프리에틸 7%이상)</t>
  </si>
  <si>
    <t>화본과경엽, 사초과 잡초</t>
  </si>
  <si>
    <t>(올방개, 벗풀, 크로바 등)</t>
  </si>
  <si>
    <t>친환경성 영양제</t>
  </si>
  <si>
    <t>□ 잔디 제초제 살포 면적 &amp; 잔디깎기 살포 면적</t>
    <phoneticPr fontId="2" type="noConversion"/>
  </si>
  <si>
    <t>작업시기</t>
  </si>
  <si>
    <t>1차 잔디깎기</t>
  </si>
  <si>
    <t>해당없음</t>
  </si>
  <si>
    <t>4~5월</t>
  </si>
  <si>
    <t>″</t>
  </si>
  <si>
    <t>액상수화제(파클로부트라졸0.39%이상)</t>
  </si>
  <si>
    <t>6월~7월</t>
  </si>
  <si>
    <t>2차 잔디깎기</t>
  </si>
  <si>
    <t>입상수화제(벤타존엠시피에이액제벤타존 33.6%이상))</t>
  </si>
  <si>
    <t>전착제(스프레더스티커분산성액제 77%이상)</t>
  </si>
  <si>
    <t>유제(팬디메탈린 31.7%이상)</t>
  </si>
  <si>
    <t>8월~9월</t>
  </si>
  <si>
    <t>3차</t>
  </si>
  <si>
    <t>잔디깎기</t>
  </si>
  <si>
    <t>2017 잔디관리 작업일정표</t>
    <phoneticPr fontId="2" type="noConversion"/>
  </si>
  <si>
    <t>잔디깍기작업: 4~5월(1차), 7월 (2차),  9~10월(3차)</t>
    <phoneticPr fontId="3" type="noConversion"/>
  </si>
  <si>
    <t>친환경영양제</t>
    <phoneticPr fontId="2" type="noConversion"/>
  </si>
  <si>
    <t>2~3월</t>
    <phoneticPr fontId="2" type="noConversion"/>
  </si>
  <si>
    <t>9~10월</t>
    <phoneticPr fontId="2" type="noConversion"/>
  </si>
  <si>
    <t>대구시설공단</t>
    <phoneticPr fontId="2" type="noConversion"/>
  </si>
  <si>
    <t>본 공사는 서재문화체육센터 조경지내 녹지공간인 잔디가 잡초로 인한 시설미관을 저해하므로 잔디 녹지공간내 약제방제 및 잔디깎기를 실시하여 쾌적한 녹지공간 조성에 기여하고자 함.</t>
    <phoneticPr fontId="3" type="noConversion"/>
  </si>
  <si>
    <t>디클로베닐입제</t>
  </si>
  <si>
    <t>입제
 2㎏</t>
  </si>
  <si>
    <t>16봉</t>
  </si>
  <si>
    <t>트리플록시설퓨론소듐</t>
  </si>
  <si>
    <t>입상수화제
 20g</t>
  </si>
  <si>
    <t>4봉</t>
  </si>
  <si>
    <t>스프레더스티커분</t>
  </si>
  <si>
    <t>액제
100㎖</t>
  </si>
  <si>
    <t>1봉</t>
  </si>
  <si>
    <t>액제
 1ℓ</t>
  </si>
  <si>
    <t>벤타존엠시피에이</t>
  </si>
  <si>
    <t>액제 
1000㎖</t>
  </si>
  <si>
    <t>페녹사프로프피에틸</t>
  </si>
  <si>
    <t>유제
 100㎖</t>
  </si>
  <si>
    <t>8병</t>
  </si>
  <si>
    <t>액상수화제
 200㎖</t>
  </si>
  <si>
    <t>6봉</t>
  </si>
  <si>
    <t>유제
 500㎖</t>
  </si>
</sst>
</file>

<file path=xl/styles.xml><?xml version="1.0" encoding="utf-8"?>
<styleSheet xmlns="http://schemas.openxmlformats.org/spreadsheetml/2006/main">
  <numFmts count="85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8" formatCode="#,##0.00_ "/>
    <numFmt numFmtId="180" formatCode="0.000_ "/>
    <numFmt numFmtId="181" formatCode="_ * #,##0_ ;_ * \-#,##0_ ;_ * &quot;-&quot;_ ;_ @_ 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#,##0.00&quot;?_);\(#,##0.00&quot;&quot;?&quot;\)"/>
    <numFmt numFmtId="186" formatCode="\$#.00"/>
    <numFmt numFmtId="187" formatCode="%#.00"/>
    <numFmt numFmtId="188" formatCode="#,##0.000\ &quot;㎥ &quot;"/>
    <numFmt numFmtId="189" formatCode="#,##0.000\ &quot;EA &quot;"/>
    <numFmt numFmtId="190" formatCode="#,##0.000\ &quot;m  &quot;"/>
    <numFmt numFmtId="191" formatCode="&quot;  &quot;@"/>
    <numFmt numFmtId="192" formatCode="#,##0.000\ &quot;㎏ &quot;"/>
    <numFmt numFmtId="193" formatCode="0.00_);[Red]\(0.00\)"/>
    <numFmt numFmtId="194" formatCode="0_ "/>
    <numFmt numFmtId="195" formatCode="0.0%"/>
    <numFmt numFmtId="196" formatCode="_-* #,##0.00_-;\-* #,##0.00_-;_-* &quot;-&quot;_-;_-@_-"/>
    <numFmt numFmtId="197" formatCode="_-* #,##0.000_-;\-* #,##0.000_-;_-* &quot;-&quot;_-;_-@_-"/>
    <numFmt numFmtId="198" formatCode="&quot;₩&quot;#,##0;&quot;₩&quot;&quot;₩&quot;\-#,##0"/>
    <numFmt numFmtId="199" formatCode="&quot;₩&quot;#,##0.00;&quot;₩&quot;&quot;₩&quot;\-#,##0.00"/>
    <numFmt numFmtId="20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01" formatCode="#,##0;\(#,##0\)"/>
    <numFmt numFmtId="202" formatCode="#,##0.00000;[Red]\-#,##0.00000"/>
    <numFmt numFmtId="203" formatCode="#,##0.0000000;[Red]\-#,##0.0000000"/>
    <numFmt numFmtId="204" formatCode="_-* #&quot;₩&quot;\!\!\,##0_-;&quot;₩&quot;&quot;₩&quot;\!\!\-* #&quot;₩&quot;\!\!\,##0_-;_-* &quot;-&quot;_-;_-@_-"/>
    <numFmt numFmtId="205" formatCode="&quot;₩&quot;#,##0;&quot;₩&quot;\-#,##0"/>
    <numFmt numFmtId="206" formatCode="0,,"/>
    <numFmt numFmtId="207" formatCode="yy&quot;年&quot;\ m&quot;月&quot;\ d&quot;日&quot;"/>
    <numFmt numFmtId="208" formatCode="0.000"/>
    <numFmt numFmtId="209" formatCode="_-[$€-2]* #,##0.00_-;&quot;₩&quot;\!\-[$€-2]* #,##0.00_-;_-[$€-2]* &quot;-&quot;??_-"/>
    <numFmt numFmtId="210" formatCode="_ &quot;₩&quot;* #,##0.00_ ;_ &quot;₩&quot;* &quot;₩&quot;\!\-#,##0.00_ ;_ &quot;₩&quot;* &quot;-&quot;??_ ;_ @_ "/>
    <numFmt numFmtId="211" formatCode="&quot;₩&quot;#,##0.00;&quot;₩&quot;\-#,##0.00"/>
    <numFmt numFmtId="212" formatCode="0.0"/>
    <numFmt numFmtId="213" formatCode="_ &quot;₩&quot;* #,##0_ ;_ &quot;₩&quot;* \-#,##0_ ;_ &quot;₩&quot;* &quot;-&quot;_ ;_ @_ "/>
    <numFmt numFmtId="214" formatCode="_ &quot;₩&quot;* #,##0.00_ ;_ &quot;₩&quot;* \-#,##0.00_ ;_ &quot;₩&quot;* &quot;-&quot;??_ ;_ @_ "/>
    <numFmt numFmtId="215" formatCode="0.00;[Red]0.00"/>
    <numFmt numFmtId="216" formatCode="0.000000000"/>
    <numFmt numFmtId="217" formatCode="0.0000000000"/>
    <numFmt numFmtId="218" formatCode="0.00000000000"/>
    <numFmt numFmtId="219" formatCode="0.000000000000"/>
    <numFmt numFmtId="220" formatCode="mm&quot;월&quot;\ dd&quot;일&quot;"/>
    <numFmt numFmtId="221" formatCode="0.000\ "/>
    <numFmt numFmtId="222" formatCode="_-* #,##0.0_-;\-* #,##0.0_-;_-* &quot;-&quot;??_-;_-@_-"/>
    <numFmt numFmtId="223" formatCode="_-* #,##0_-;\-* #,##0_-;_-* &quot;-&quot;??_-;_-@_-"/>
    <numFmt numFmtId="224" formatCode="0_);\(0\)"/>
    <numFmt numFmtId="225" formatCode="m&quot;/&quot;d"/>
    <numFmt numFmtId="226" formatCode="m&quot;월&quot;\ d&quot;일&quot;"/>
    <numFmt numFmtId="22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8" formatCode="#,##0;&quot;-&quot;#,##0"/>
    <numFmt numFmtId="22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30" formatCode="&quot;₩&quot;#,##0.00;\!\-&quot;₩&quot;#,##0.00"/>
    <numFmt numFmtId="231" formatCode="_ * #,##0_ ;_ * &quot;₩&quot;\!\-#,##0_ ;_ * &quot;-&quot;_ ;_ @_ "/>
    <numFmt numFmtId="232" formatCode="* #,##0&quot; &quot;;[Red]* &quot;△&quot;#,##0&quot; &quot;;* @"/>
    <numFmt numFmtId="233" formatCode="#,##0.####;[Red]&quot;△&quot;#,##0.####"/>
    <numFmt numFmtId="234" formatCode="&quot;$&quot;#,##0.00_);\(&quot;$&quot;#,##0.00\)"/>
    <numFmt numFmtId="235" formatCode="0.0000%"/>
    <numFmt numFmtId="236" formatCode="0.0%;[Red]\(0.0%\)"/>
    <numFmt numFmtId="237" formatCode="_-* #,##0;\-* #,##0;_-* &quot;-&quot;;_-@"/>
    <numFmt numFmtId="238" formatCode="#,##0.00;[Red]#,##0.00;&quot; &quot;"/>
    <numFmt numFmtId="239" formatCode="#,##0.0;[Red]#,##0.0;&quot; &quot;"/>
    <numFmt numFmtId="240" formatCode="#,##0.0000"/>
    <numFmt numFmtId="241" formatCode="#,##0.000\ &quot;㎡ &quot;"/>
    <numFmt numFmtId="242" formatCode="#."/>
    <numFmt numFmtId="243" formatCode="_ &quot;₩&quot;* #,##0.00_ ;_ &quot;₩&quot;* &quot;₩&quot;&quot;₩&quot;&quot;₩&quot;&quot;₩&quot;\-#,##0.00_ ;_ &quot;₩&quot;* &quot;-&quot;??_ ;_ @_ "/>
    <numFmt numFmtId="244" formatCode="#,##0.000\ &quot;ton &quot;"/>
    <numFmt numFmtId="245" formatCode="#,###\ &quot;개&quot;"/>
    <numFmt numFmtId="246" formatCode=";;;"/>
    <numFmt numFmtId="247" formatCode="&quot;     &quot;@"/>
    <numFmt numFmtId="248" formatCode="#,##0.000\ &quot;10공/㎥ &quot;"/>
    <numFmt numFmtId="249" formatCode="#,##0.0\ &quot;개소 &quot;"/>
    <numFmt numFmtId="250" formatCode="#,##0.00\ &quot;개 &quot;"/>
    <numFmt numFmtId="251" formatCode="#,###.00\ &quot;매 &quot;"/>
    <numFmt numFmtId="252" formatCode="#,##0.00\ &quot;a &quot;"/>
    <numFmt numFmtId="253" formatCode="#,##0.00\ &quot;ℓ &quot;"/>
    <numFmt numFmtId="254" formatCode="?/?#"/>
    <numFmt numFmtId="255" formatCode="#\!\,##0\!.000_ ;[Red]&quot;₩&quot;&quot;₩&quot;\!\!\-#\!\,##0\!.000&quot;₩&quot;&quot;₩&quot;\!\!\ "/>
    <numFmt numFmtId="256" formatCode="0.00_ "/>
    <numFmt numFmtId="267" formatCode="#,##0&quot;㎡&quot;\ "/>
    <numFmt numFmtId="268" formatCode="#,##0_);[Red]\(#,##0\)"/>
    <numFmt numFmtId="270" formatCode="#,##0.00_);[Red]\(#,##0.00\)"/>
  </numFmts>
  <fonts count="13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1"/>
      <name val="돋움체"/>
      <family val="3"/>
      <charset val="129"/>
    </font>
    <font>
      <b/>
      <sz val="14"/>
      <name val="휴먼엑스포"/>
      <family val="1"/>
      <charset val="129"/>
    </font>
    <font>
      <sz val="14"/>
      <name val="휴먼엑스포"/>
      <family val="1"/>
      <charset val="129"/>
    </font>
    <font>
      <b/>
      <sz val="11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휴먼엑스포"/>
      <family val="1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굴림체"/>
      <family val="3"/>
      <charset val="129"/>
    </font>
    <font>
      <sz val="10"/>
      <name val="Courier New"/>
      <family val="3"/>
    </font>
    <font>
      <sz val="9"/>
      <name val="Arial"/>
      <family val="2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1"/>
      <name val="Arial"/>
      <family val="2"/>
    </font>
    <font>
      <sz val="7"/>
      <color indexed="8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9"/>
      <name val="MS Sans Serif"/>
      <family val="2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1"/>
      <name val="Arial"/>
      <family val="2"/>
    </font>
    <font>
      <sz val="9"/>
      <name val="바탕체"/>
      <family val="1"/>
      <charset val="129"/>
    </font>
    <font>
      <sz val="8"/>
      <name val="돋움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휴먼옛체"/>
      <family val="1"/>
      <charset val="129"/>
    </font>
    <font>
      <sz val="9.5"/>
      <name val="굴림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¹ÙÅÁÃ¼"/>
      <family val="3"/>
      <charset val="129"/>
    </font>
    <font>
      <sz val="11"/>
      <name val="μ¸¿o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u/>
      <sz val="8.5"/>
      <color indexed="36"/>
      <name val="바탕체"/>
      <family val="1"/>
      <charset val="129"/>
    </font>
    <font>
      <b/>
      <sz val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sz val="25"/>
      <name val="휴먼엑스포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22"/>
      <name val="HY헤드라인M"/>
      <family val="1"/>
      <charset val="129"/>
    </font>
    <font>
      <sz val="22"/>
      <name val="HY헤드라인M"/>
      <family val="1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22"/>
      <name val="휴먼엑스포"/>
      <family val="1"/>
      <charset val="129"/>
    </font>
    <font>
      <sz val="22"/>
      <name val="휴먼엑스포"/>
      <family val="1"/>
      <charset val="129"/>
    </font>
    <font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name val="굴림"/>
      <family val="3"/>
      <charset val="129"/>
    </font>
    <font>
      <sz val="16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6"/>
      <name val="굴림체"/>
      <family val="3"/>
      <charset val="129"/>
    </font>
    <font>
      <sz val="24"/>
      <name val="돋움"/>
      <family val="3"/>
      <charset val="129"/>
    </font>
    <font>
      <b/>
      <sz val="12"/>
      <name val="굴림체"/>
      <family val="3"/>
      <charset val="129"/>
    </font>
    <font>
      <sz val="10"/>
      <color indexed="8"/>
      <name val="Arial"/>
      <family val="2"/>
    </font>
    <font>
      <sz val="9"/>
      <name val="굴림"/>
      <family val="3"/>
      <charset val="129"/>
    </font>
    <font>
      <b/>
      <u/>
      <sz val="20"/>
      <name val="돋움"/>
      <family val="3"/>
      <charset val="129"/>
    </font>
    <font>
      <b/>
      <u/>
      <sz val="20"/>
      <name val="굴림"/>
      <family val="3"/>
      <charset val="129"/>
    </font>
    <font>
      <u/>
      <sz val="20"/>
      <name val="굴림"/>
      <family val="3"/>
      <charset val="129"/>
    </font>
    <font>
      <b/>
      <sz val="22"/>
      <name val="돋움"/>
      <family val="3"/>
      <charset val="129"/>
    </font>
    <font>
      <b/>
      <sz val="22"/>
      <name val="굴림"/>
      <family val="3"/>
      <charset val="129"/>
    </font>
    <font>
      <b/>
      <u/>
      <sz val="26"/>
      <name val="굴림"/>
      <family val="3"/>
      <charset val="129"/>
    </font>
    <font>
      <b/>
      <sz val="28"/>
      <name val="HY헤드라인M"/>
      <family val="1"/>
      <charset val="129"/>
    </font>
    <font>
      <b/>
      <sz val="18"/>
      <name val="굴림"/>
      <family val="3"/>
      <charset val="129"/>
    </font>
    <font>
      <b/>
      <u/>
      <sz val="18"/>
      <name val="굴림"/>
      <family val="3"/>
      <charset val="129"/>
    </font>
    <font>
      <b/>
      <sz val="20"/>
      <name val="HY견고딕"/>
      <family val="1"/>
      <charset val="129"/>
    </font>
    <font>
      <b/>
      <sz val="20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16"/>
      <name val="굴림체"/>
      <family val="3"/>
      <charset val="129"/>
    </font>
    <font>
      <b/>
      <sz val="14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돋움"/>
      <family val="3"/>
      <charset val="129"/>
    </font>
    <font>
      <sz val="10"/>
      <color rgb="FF000000"/>
      <name val="한컴바탕"/>
      <family val="1"/>
      <charset val="129"/>
    </font>
    <font>
      <b/>
      <sz val="12"/>
      <name val="돋움"/>
      <family val="3"/>
      <charset val="129"/>
    </font>
    <font>
      <b/>
      <sz val="12"/>
      <name val="HY울릉도M"/>
      <family val="1"/>
      <charset val="129"/>
    </font>
    <font>
      <b/>
      <sz val="20"/>
      <name val="HY울릉도M"/>
      <family val="1"/>
      <charset val="129"/>
    </font>
    <font>
      <sz val="12"/>
      <color rgb="FFFF0000"/>
      <name val="굴림체"/>
      <family val="3"/>
      <charset val="129"/>
    </font>
    <font>
      <sz val="24"/>
      <name val="굴림체"/>
      <family val="3"/>
      <charset val="129"/>
    </font>
    <font>
      <b/>
      <sz val="20"/>
      <name val="돋움"/>
      <family val="3"/>
      <charset val="129"/>
    </font>
    <font>
      <b/>
      <sz val="12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77777"/>
        <bgColor rgb="FF949494"/>
      </patternFill>
    </fill>
    <fill>
      <patternFill patternType="solid">
        <fgColor rgb="FF777777"/>
        <bgColor indexed="64"/>
      </patternFill>
    </fill>
    <fill>
      <patternFill patternType="solid">
        <fgColor theme="0" tint="-0.14996795556505021"/>
        <bgColor indexed="64"/>
      </patternFill>
    </fill>
  </fills>
  <borders count="1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117">
    <xf numFmtId="0" fontId="0" fillId="0" borderId="0">
      <alignment vertical="center"/>
    </xf>
    <xf numFmtId="182" fontId="21" fillId="0" borderId="0" applyFont="0" applyFill="0" applyBorder="0" applyAlignment="0" applyProtection="0"/>
    <xf numFmtId="3" fontId="22" fillId="0" borderId="1"/>
    <xf numFmtId="24" fontId="23" fillId="0" borderId="0" applyFont="0" applyFill="0" applyBorder="0" applyAlignment="0" applyProtection="0"/>
    <xf numFmtId="229" fontId="23" fillId="0" borderId="0" applyNumberFormat="0" applyFont="0" applyFill="0" applyBorder="0" applyAlignment="0" applyProtection="0"/>
    <xf numFmtId="227" fontId="23" fillId="0" borderId="0" applyNumberFormat="0" applyFont="0" applyFill="0" applyBorder="0" applyAlignment="0" applyProtection="0"/>
    <xf numFmtId="229" fontId="23" fillId="0" borderId="0" applyNumberFormat="0" applyFont="0" applyFill="0" applyBorder="0" applyAlignment="0" applyProtection="0"/>
    <xf numFmtId="227" fontId="23" fillId="0" borderId="0" applyNumberFormat="0" applyFont="0" applyFill="0" applyBorder="0" applyAlignment="0" applyProtection="0"/>
    <xf numFmtId="40" fontId="23" fillId="0" borderId="0" applyFont="0" applyFill="0" applyBorder="0" applyAlignment="0" applyProtection="0"/>
    <xf numFmtId="212" fontId="1" fillId="0" borderId="0" applyFont="0" applyFill="0" applyBorder="0" applyAlignment="0" applyProtection="0">
      <alignment vertical="center"/>
    </xf>
    <xf numFmtId="40" fontId="3" fillId="0" borderId="2"/>
    <xf numFmtId="40" fontId="23" fillId="0" borderId="0" applyFont="0" applyFill="0" applyBorder="0" applyAlignment="0" applyProtection="0"/>
    <xf numFmtId="246" fontId="9" fillId="0" borderId="1">
      <alignment vertical="center"/>
    </xf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20" fontId="1" fillId="0" borderId="0" applyFont="0" applyFill="0" applyBorder="0" applyProtection="0">
      <alignment vertical="center"/>
    </xf>
    <xf numFmtId="222" fontId="1" fillId="0" borderId="0">
      <alignment vertical="center"/>
    </xf>
    <xf numFmtId="223" fontId="1" fillId="0" borderId="0" applyFont="0" applyFill="0" applyBorder="0" applyAlignment="0" applyProtection="0">
      <alignment vertical="center"/>
    </xf>
    <xf numFmtId="0" fontId="24" fillId="0" borderId="0"/>
    <xf numFmtId="181" fontId="25" fillId="0" borderId="1">
      <alignment vertical="center"/>
    </xf>
    <xf numFmtId="3" fontId="22" fillId="0" borderId="1"/>
    <xf numFmtId="3" fontId="22" fillId="0" borderId="1"/>
    <xf numFmtId="181" fontId="25" fillId="0" borderId="1">
      <alignment vertical="center"/>
    </xf>
    <xf numFmtId="228" fontId="3" fillId="0" borderId="0">
      <alignment vertical="center"/>
    </xf>
    <xf numFmtId="0" fontId="26" fillId="0" borderId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2" fontId="28" fillId="0" borderId="0" applyFont="0" applyFill="0" applyBorder="0" applyAlignment="0" applyProtection="0"/>
    <xf numFmtId="239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9" fontId="29" fillId="0" borderId="0">
      <alignment vertical="center"/>
    </xf>
    <xf numFmtId="239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9" fontId="29" fillId="0" borderId="0">
      <alignment vertical="center"/>
    </xf>
    <xf numFmtId="3" fontId="27" fillId="0" borderId="3">
      <alignment horizontal="right" vertical="center"/>
    </xf>
    <xf numFmtId="239" fontId="29" fillId="0" borderId="0">
      <alignment vertical="center"/>
    </xf>
    <xf numFmtId="182" fontId="28" fillId="0" borderId="0" applyFont="0" applyFill="0" applyBorder="0" applyAlignment="0" applyProtection="0"/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2" fontId="28" fillId="0" borderId="0" applyFont="0" applyFill="0" applyBorder="0" applyAlignment="0" applyProtection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40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236" fontId="1" fillId="0" borderId="0">
      <alignment vertical="center"/>
    </xf>
    <xf numFmtId="4" fontId="30" fillId="0" borderId="4">
      <alignment vertical="center"/>
    </xf>
    <xf numFmtId="248" fontId="9" fillId="0" borderId="5" applyBorder="0">
      <alignment vertical="center" wrapText="1"/>
    </xf>
    <xf numFmtId="238" fontId="31" fillId="0" borderId="0">
      <alignment vertical="center"/>
    </xf>
    <xf numFmtId="0" fontId="1" fillId="0" borderId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" fontId="27" fillId="0" borderId="3">
      <alignment horizontal="right" vertical="center"/>
    </xf>
    <xf numFmtId="0" fontId="3" fillId="0" borderId="6">
      <alignment horizontal="center"/>
    </xf>
    <xf numFmtId="182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38" fontId="31" fillId="0" borderId="7">
      <alignment vertical="center"/>
    </xf>
    <xf numFmtId="182" fontId="28" fillId="0" borderId="0" applyFont="0" applyFill="0" applyBorder="0" applyAlignment="0" applyProtection="0"/>
    <xf numFmtId="3" fontId="33" fillId="0" borderId="8">
      <alignment horizontal="right"/>
    </xf>
    <xf numFmtId="3" fontId="33" fillId="0" borderId="8">
      <alignment horizontal="right"/>
    </xf>
    <xf numFmtId="40" fontId="23" fillId="0" borderId="0" applyFont="0" applyFill="0" applyBorder="0" applyAlignment="0" applyProtection="0"/>
    <xf numFmtId="9" fontId="3" fillId="0" borderId="0">
      <protection locked="0"/>
    </xf>
    <xf numFmtId="0" fontId="34" fillId="0" borderId="0"/>
    <xf numFmtId="182" fontId="21" fillId="0" borderId="0" applyFont="0" applyFill="0" applyBorder="0" applyAlignment="0" applyProtection="0"/>
    <xf numFmtId="49" fontId="9" fillId="0" borderId="1">
      <alignment horizontal="center" vertical="center"/>
    </xf>
    <xf numFmtId="250" fontId="9" fillId="0" borderId="1">
      <alignment vertical="center"/>
    </xf>
    <xf numFmtId="245" fontId="9" fillId="0" borderId="1">
      <alignment vertical="center"/>
    </xf>
    <xf numFmtId="245" fontId="9" fillId="0" borderId="1">
      <alignment vertical="center"/>
    </xf>
    <xf numFmtId="249" fontId="9" fillId="0" borderId="1">
      <alignment vertical="center"/>
    </xf>
    <xf numFmtId="184" fontId="1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/>
    <xf numFmtId="0" fontId="31" fillId="0" borderId="0">
      <alignment vertical="center"/>
    </xf>
    <xf numFmtId="37" fontId="22" fillId="0" borderId="8">
      <alignment horizontal="center" vertical="center"/>
    </xf>
    <xf numFmtId="37" fontId="22" fillId="0" borderId="3" applyAlignment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255" fontId="1" fillId="0" borderId="0"/>
    <xf numFmtId="0" fontId="37" fillId="0" borderId="9">
      <alignment horizontal="center" vertical="center"/>
    </xf>
    <xf numFmtId="9" fontId="38" fillId="0" borderId="0" applyNumberFormat="0" applyFill="0" applyBorder="0" applyAlignment="0" applyProtection="0"/>
    <xf numFmtId="0" fontId="1" fillId="0" borderId="0"/>
    <xf numFmtId="0" fontId="39" fillId="0" borderId="0">
      <protection locked="0"/>
    </xf>
    <xf numFmtId="3" fontId="23" fillId="0" borderId="10">
      <alignment horizontal="center"/>
    </xf>
    <xf numFmtId="0" fontId="20" fillId="0" borderId="11">
      <alignment vertical="center"/>
    </xf>
    <xf numFmtId="3" fontId="2" fillId="0" borderId="2" applyNumberFormat="0" applyFill="0" applyBorder="0" applyProtection="0">
      <alignment horizontal="center" vertical="center"/>
    </xf>
    <xf numFmtId="0" fontId="3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181" fontId="6" fillId="0" borderId="12">
      <alignment vertical="center"/>
    </xf>
    <xf numFmtId="251" fontId="9" fillId="0" borderId="0">
      <alignment vertical="center"/>
    </xf>
    <xf numFmtId="251" fontId="9" fillId="0" borderId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4" fontId="43" fillId="0" borderId="13" applyFont="0" applyBorder="0" applyAlignment="0">
      <alignment vertical="center"/>
    </xf>
    <xf numFmtId="0" fontId="31" fillId="0" borderId="0" applyNumberFormat="0" applyFont="0" applyFill="0" applyBorder="0" applyProtection="0">
      <alignment horizontal="distributed" vertical="center" justifyLastLine="1"/>
    </xf>
    <xf numFmtId="10" fontId="44" fillId="0" borderId="0">
      <alignment vertical="center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10" fontId="44" fillId="0" borderId="0">
      <alignment vertical="center"/>
    </xf>
    <xf numFmtId="242" fontId="45" fillId="0" borderId="0">
      <protection locked="0"/>
    </xf>
    <xf numFmtId="242" fontId="45" fillId="0" borderId="0">
      <protection locked="0"/>
    </xf>
    <xf numFmtId="10" fontId="44" fillId="0" borderId="0">
      <alignment vertical="center"/>
    </xf>
    <xf numFmtId="0" fontId="45" fillId="0" borderId="0">
      <protection locked="0"/>
    </xf>
    <xf numFmtId="10" fontId="44" fillId="0" borderId="0">
      <alignment vertical="center"/>
    </xf>
    <xf numFmtId="242" fontId="45" fillId="0" borderId="0">
      <protection locked="0"/>
    </xf>
    <xf numFmtId="225" fontId="1" fillId="0" borderId="0" applyFont="0" applyFill="0" applyBorder="0" applyProtection="0">
      <alignment horizontal="center" vertical="center"/>
    </xf>
    <xf numFmtId="226" fontId="1" fillId="0" borderId="0" applyFont="0" applyFill="0" applyBorder="0" applyProtection="0">
      <alignment horizontal="center" vertical="center"/>
    </xf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224" fontId="1" fillId="0" borderId="0" applyFont="0" applyFill="0" applyBorder="0" applyAlignment="0" applyProtection="0"/>
    <xf numFmtId="195" fontId="31" fillId="0" borderId="0" applyFont="0" applyFill="0" applyBorder="0" applyAlignment="0" applyProtection="0"/>
    <xf numFmtId="254" fontId="46" fillId="0" borderId="2" applyFont="0" applyFill="0" applyAlignment="0" applyProtection="0">
      <alignment horizontal="center" vertical="center"/>
    </xf>
    <xf numFmtId="0" fontId="47" fillId="0" borderId="0"/>
    <xf numFmtId="181" fontId="48" fillId="0" borderId="14">
      <alignment vertical="center"/>
    </xf>
    <xf numFmtId="210" fontId="49" fillId="0" borderId="15" applyBorder="0"/>
    <xf numFmtId="0" fontId="50" fillId="0" borderId="0" applyNumberFormat="0" applyFont="0" applyFill="0" applyBorder="0" applyProtection="0">
      <alignment horizontal="centerContinuous" vertical="center"/>
    </xf>
    <xf numFmtId="0" fontId="50" fillId="0" borderId="0" applyNumberFormat="0" applyFont="0" applyFill="0" applyBorder="0" applyProtection="0">
      <alignment horizontal="centerContinuous" vertical="center"/>
    </xf>
    <xf numFmtId="194" fontId="50" fillId="0" borderId="0" applyNumberFormat="0" applyFont="0" applyFill="0" applyBorder="0" applyProtection="0">
      <alignment horizontal="centerContinuous"/>
    </xf>
    <xf numFmtId="0" fontId="50" fillId="0" borderId="0" applyNumberFormat="0" applyFont="0" applyFill="0" applyBorder="0" applyProtection="0">
      <alignment horizontal="centerContinuous" vertical="center"/>
    </xf>
    <xf numFmtId="0" fontId="31" fillId="0" borderId="0" applyNumberFormat="0" applyFont="0" applyFill="0" applyBorder="0" applyProtection="0">
      <alignment horizontal="centerContinuous" vertical="center"/>
    </xf>
    <xf numFmtId="194" fontId="50" fillId="0" borderId="0" applyNumberFormat="0" applyFont="0" applyFill="0" applyBorder="0" applyProtection="0">
      <alignment horizontal="centerContinuous" vertical="center"/>
    </xf>
    <xf numFmtId="194" fontId="17" fillId="0" borderId="16" applyFont="0" applyFill="0" applyBorder="0" applyAlignment="0" applyProtection="0">
      <alignment vertical="center"/>
    </xf>
    <xf numFmtId="180" fontId="17" fillId="0" borderId="16" applyFont="0" applyFill="0" applyBorder="0" applyAlignment="0" applyProtection="0">
      <alignment vertical="center"/>
    </xf>
    <xf numFmtId="0" fontId="51" fillId="0" borderId="0">
      <alignment vertical="center"/>
    </xf>
    <xf numFmtId="237" fontId="44" fillId="0" borderId="0">
      <alignment vertical="center"/>
    </xf>
    <xf numFmtId="181" fontId="19" fillId="0" borderId="14">
      <alignment vertical="center"/>
    </xf>
    <xf numFmtId="1" fontId="50" fillId="0" borderId="0" applyFont="0" applyFill="0" applyBorder="0" applyProtection="0">
      <alignment horizontal="centerContinuous" vertical="center"/>
    </xf>
    <xf numFmtId="182" fontId="1" fillId="0" borderId="0">
      <alignment vertical="center"/>
    </xf>
    <xf numFmtId="194" fontId="50" fillId="0" borderId="0" applyFont="0" applyFill="0" applyBorder="0" applyProtection="0">
      <alignment horizontal="centerContinuous" vertical="center"/>
    </xf>
    <xf numFmtId="0" fontId="50" fillId="0" borderId="0" applyFont="0" applyFill="0" applyBorder="0" applyProtection="0">
      <alignment horizontal="centerContinuous" vertical="center"/>
    </xf>
    <xf numFmtId="208" fontId="50" fillId="0" borderId="0" applyFont="0" applyFill="0" applyBorder="0" applyProtection="0">
      <alignment horizontal="centerContinuous" vertical="center"/>
    </xf>
    <xf numFmtId="221" fontId="6" fillId="0" borderId="0" applyFont="0" applyFill="0" applyBorder="0" applyAlignment="0" applyProtection="0">
      <alignment vertical="center"/>
    </xf>
    <xf numFmtId="221" fontId="50" fillId="0" borderId="9" applyFont="0" applyFill="0" applyBorder="0" applyProtection="0">
      <alignment horizontal="right" vertical="center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52" fillId="0" borderId="17"/>
    <xf numFmtId="0" fontId="9" fillId="0" borderId="11">
      <alignment vertical="center"/>
    </xf>
    <xf numFmtId="191" fontId="9" fillId="0" borderId="1" applyBorder="0">
      <alignment vertical="center"/>
    </xf>
    <xf numFmtId="247" fontId="9" fillId="0" borderId="1" applyBorder="0">
      <alignment horizontal="left" vertical="center"/>
    </xf>
    <xf numFmtId="228" fontId="53" fillId="0" borderId="0" applyFont="0" applyFill="0" applyBorder="0" applyAlignment="0" applyProtection="0"/>
    <xf numFmtId="230" fontId="19" fillId="0" borderId="0" applyFont="0" applyFill="0" applyBorder="0" applyAlignment="0" applyProtection="0"/>
    <xf numFmtId="0" fontId="54" fillId="0" borderId="0">
      <alignment vertical="center"/>
    </xf>
    <xf numFmtId="196" fontId="55" fillId="0" borderId="9" applyNumberFormat="0" applyFont="0" applyFill="0" applyAlignment="0" applyProtection="0">
      <alignment horizontal="center" vertical="center"/>
    </xf>
    <xf numFmtId="0" fontId="50" fillId="0" borderId="0" applyNumberFormat="0" applyFont="0" applyFill="0" applyBorder="0" applyProtection="0">
      <alignment vertical="center"/>
    </xf>
    <xf numFmtId="0" fontId="25" fillId="0" borderId="0" applyNumberFormat="0" applyBorder="0" applyAlignment="0">
      <alignment horizontal="centerContinuous" vertical="center"/>
    </xf>
    <xf numFmtId="4" fontId="39" fillId="0" borderId="0">
      <protection locked="0"/>
    </xf>
    <xf numFmtId="176" fontId="1" fillId="0" borderId="0">
      <protection locked="0"/>
    </xf>
    <xf numFmtId="0" fontId="36" fillId="3" borderId="0"/>
    <xf numFmtId="0" fontId="22" fillId="0" borderId="0" applyNumberFormat="0" applyFont="0" applyBorder="0" applyAlignment="0"/>
    <xf numFmtId="1" fontId="22" fillId="0" borderId="0" applyBorder="0">
      <alignment vertical="center"/>
    </xf>
    <xf numFmtId="0" fontId="3" fillId="0" borderId="0"/>
    <xf numFmtId="0" fontId="56" fillId="0" borderId="0"/>
    <xf numFmtId="0" fontId="1" fillId="0" borderId="0"/>
    <xf numFmtId="0" fontId="3" fillId="0" borderId="0"/>
    <xf numFmtId="242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178" fontId="1" fillId="0" borderId="0" applyFont="0" applyFill="0" applyBorder="0" applyProtection="0">
      <alignment vertical="center"/>
    </xf>
    <xf numFmtId="38" fontId="31" fillId="0" borderId="0" applyFont="0" applyFill="0" applyBorder="0" applyProtection="0">
      <alignment vertical="center"/>
    </xf>
    <xf numFmtId="204" fontId="1" fillId="0" borderId="0" applyFont="0" applyFill="0" applyBorder="0" applyAlignment="0" applyProtection="0"/>
    <xf numFmtId="181" fontId="6" fillId="0" borderId="18">
      <alignment vertical="center"/>
    </xf>
    <xf numFmtId="0" fontId="4" fillId="0" borderId="1"/>
    <xf numFmtId="200" fontId="1" fillId="2" borderId="0" applyFill="0" applyBorder="0" applyProtection="0">
      <alignment horizontal="right"/>
    </xf>
    <xf numFmtId="181" fontId="57" fillId="0" borderId="0"/>
    <xf numFmtId="38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38" fontId="31" fillId="0" borderId="0" applyFill="0" applyBorder="0" applyAlignment="0" applyProtection="0">
      <alignment vertical="center"/>
    </xf>
    <xf numFmtId="237" fontId="13" fillId="0" borderId="0" applyFont="0" applyFill="0" applyBorder="0" applyAlignment="0" applyProtection="0"/>
    <xf numFmtId="40" fontId="3" fillId="0" borderId="2"/>
    <xf numFmtId="193" fontId="1" fillId="0" borderId="0" applyFont="0" applyFill="0" applyBorder="0" applyAlignment="0" applyProtection="0"/>
    <xf numFmtId="232" fontId="23" fillId="0" borderId="0" applyFont="0" applyFill="0" applyBorder="0" applyAlignment="0" applyProtection="0"/>
    <xf numFmtId="197" fontId="13" fillId="0" borderId="1">
      <alignment vertical="center"/>
    </xf>
    <xf numFmtId="233" fontId="23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58" fillId="0" borderId="9" applyNumberFormat="0" applyFont="0" applyFill="0" applyAlignment="0" applyProtection="0">
      <alignment vertical="center"/>
    </xf>
    <xf numFmtId="242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1" fillId="0" borderId="0"/>
    <xf numFmtId="0" fontId="19" fillId="0" borderId="9">
      <alignment horizontal="center" vertical="center"/>
    </xf>
    <xf numFmtId="0" fontId="19" fillId="0" borderId="9">
      <alignment horizontal="left" vertical="center"/>
    </xf>
    <xf numFmtId="0" fontId="19" fillId="0" borderId="9">
      <alignment vertical="center" textRotation="255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2" fontId="45" fillId="0" borderId="0">
      <protection locked="0"/>
    </xf>
    <xf numFmtId="0" fontId="59" fillId="4" borderId="19" applyNumberFormat="0" applyProtection="0">
      <alignment horizontal="right"/>
    </xf>
    <xf numFmtId="0" fontId="1" fillId="0" borderId="0"/>
    <xf numFmtId="0" fontId="10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02" fillId="0" borderId="0">
      <alignment vertical="center"/>
    </xf>
    <xf numFmtId="0" fontId="102" fillId="0" borderId="0">
      <alignment vertical="center"/>
    </xf>
    <xf numFmtId="0" fontId="1" fillId="0" borderId="0"/>
    <xf numFmtId="0" fontId="3" fillId="0" borderId="0"/>
    <xf numFmtId="1" fontId="22" fillId="0" borderId="17">
      <alignment horizontal="centerContinuous"/>
    </xf>
    <xf numFmtId="0" fontId="39" fillId="0" borderId="20">
      <protection locked="0"/>
    </xf>
    <xf numFmtId="0" fontId="3" fillId="0" borderId="0">
      <protection locked="0"/>
    </xf>
    <xf numFmtId="176" fontId="1" fillId="0" borderId="0">
      <protection locked="0"/>
    </xf>
    <xf numFmtId="252" fontId="9" fillId="0" borderId="1">
      <alignment vertical="center"/>
    </xf>
    <xf numFmtId="23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0" fontId="1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" fillId="0" borderId="0">
      <protection locked="0"/>
    </xf>
    <xf numFmtId="214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3" fillId="0" borderId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4" fontId="64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2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65" fillId="0" borderId="0"/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211" fontId="32" fillId="0" borderId="0">
      <protection locked="0"/>
    </xf>
    <xf numFmtId="0" fontId="62" fillId="0" borderId="0"/>
    <xf numFmtId="0" fontId="63" fillId="0" borderId="0"/>
    <xf numFmtId="0" fontId="65" fillId="0" borderId="0"/>
    <xf numFmtId="0" fontId="66" fillId="0" borderId="0"/>
    <xf numFmtId="0" fontId="67" fillId="0" borderId="0"/>
    <xf numFmtId="0" fontId="1" fillId="0" borderId="0" applyFill="0" applyBorder="0" applyAlignment="0"/>
    <xf numFmtId="0" fontId="7" fillId="0" borderId="0"/>
    <xf numFmtId="0" fontId="68" fillId="0" borderId="0" applyNumberFormat="0" applyFill="0" applyBorder="0" applyAlignment="0" applyProtection="0">
      <alignment vertical="top"/>
      <protection locked="0"/>
    </xf>
    <xf numFmtId="4" fontId="8" fillId="0" borderId="0">
      <protection locked="0"/>
    </xf>
    <xf numFmtId="0" fontId="23" fillId="0" borderId="0" applyFont="0" applyFill="0" applyBorder="0" applyAlignment="0" applyProtection="0"/>
    <xf numFmtId="201" fontId="21" fillId="0" borderId="0"/>
    <xf numFmtId="182" fontId="4" fillId="0" borderId="0" applyFont="0" applyFill="0" applyBorder="0" applyAlignment="0" applyProtection="0"/>
    <xf numFmtId="0" fontId="1" fillId="0" borderId="0">
      <protection locked="0"/>
    </xf>
    <xf numFmtId="0" fontId="69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86" fontId="8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243" fontId="1" fillId="0" borderId="0"/>
    <xf numFmtId="199" fontId="1" fillId="0" borderId="0" applyFont="0" applyFill="0" applyBorder="0" applyAlignment="0" applyProtection="0"/>
    <xf numFmtId="0" fontId="1" fillId="0" borderId="0">
      <protection locked="0"/>
    </xf>
    <xf numFmtId="202" fontId="4" fillId="0" borderId="0"/>
    <xf numFmtId="215" fontId="3" fillId="0" borderId="0">
      <protection locked="0"/>
    </xf>
    <xf numFmtId="0" fontId="23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3" fontId="4" fillId="0" borderId="0"/>
    <xf numFmtId="189" fontId="9" fillId="0" borderId="1">
      <alignment vertical="center"/>
    </xf>
    <xf numFmtId="0" fontId="70" fillId="0" borderId="0" applyNumberFormat="0" applyAlignment="0">
      <alignment horizontal="left"/>
    </xf>
    <xf numFmtId="209" fontId="31" fillId="0" borderId="0" applyFont="0" applyFill="0" applyBorder="0" applyAlignment="0" applyProtection="0"/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6" fontId="71" fillId="0" borderId="0">
      <protection locked="0"/>
    </xf>
    <xf numFmtId="215" fontId="3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3" fillId="0" borderId="0" applyFont="0" applyFill="0" applyBorder="0" applyAlignment="0" applyProtection="0"/>
    <xf numFmtId="38" fontId="10" fillId="2" borderId="0" applyNumberFormat="0" applyBorder="0" applyAlignment="0" applyProtection="0"/>
    <xf numFmtId="3" fontId="9" fillId="0" borderId="12">
      <alignment horizontal="right" vertical="center"/>
    </xf>
    <xf numFmtId="4" fontId="9" fillId="0" borderId="12">
      <alignment horizontal="right" vertical="center"/>
    </xf>
    <xf numFmtId="0" fontId="11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8" fillId="0" borderId="0">
      <protection locked="0"/>
    </xf>
    <xf numFmtId="0" fontId="8" fillId="0" borderId="0">
      <protection locked="0"/>
    </xf>
    <xf numFmtId="215" fontId="3" fillId="0" borderId="0">
      <protection locked="0"/>
    </xf>
    <xf numFmtId="215" fontId="3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10" fillId="2" borderId="1" applyNumberFormat="0" applyBorder="0" applyAlignment="0" applyProtection="0"/>
    <xf numFmtId="192" fontId="9" fillId="0" borderId="1">
      <alignment vertical="center"/>
    </xf>
    <xf numFmtId="253" fontId="9" fillId="0" borderId="1">
      <alignment vertical="center"/>
    </xf>
    <xf numFmtId="0" fontId="75" fillId="0" borderId="23" applyFont="0" applyBorder="0" applyAlignment="0">
      <alignment horizontal="center" vertical="center"/>
    </xf>
    <xf numFmtId="190" fontId="9" fillId="0" borderId="1">
      <alignment horizontal="right" vertical="center"/>
    </xf>
    <xf numFmtId="241" fontId="9" fillId="0" borderId="1">
      <alignment vertical="center"/>
    </xf>
    <xf numFmtId="188" fontId="9" fillId="0" borderId="1">
      <alignment vertical="center"/>
    </xf>
    <xf numFmtId="206" fontId="1" fillId="0" borderId="0">
      <alignment horizontal="left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2" fillId="0" borderId="24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217" fontId="71" fillId="0" borderId="0" applyFont="0" applyFill="0" applyBorder="0" applyAlignment="0" applyProtection="0"/>
    <xf numFmtId="218" fontId="71" fillId="0" borderId="0" applyFont="0" applyFill="0" applyBorder="0" applyAlignment="0" applyProtection="0"/>
    <xf numFmtId="182" fontId="4" fillId="0" borderId="0" applyFont="0" applyFill="0" applyBorder="0" applyAlignment="0" applyProtection="0"/>
    <xf numFmtId="1" fontId="22" fillId="0" borderId="0" applyNumberFormat="0" applyFont="0" applyFill="0" applyBorder="0" applyAlignment="0">
      <alignment vertical="center"/>
    </xf>
    <xf numFmtId="37" fontId="76" fillId="0" borderId="0"/>
    <xf numFmtId="0" fontId="3" fillId="0" borderId="0"/>
    <xf numFmtId="185" fontId="3" fillId="0" borderId="0"/>
    <xf numFmtId="0" fontId="4" fillId="0" borderId="0"/>
    <xf numFmtId="0" fontId="4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31" fillId="0" borderId="0">
      <alignment vertical="center"/>
    </xf>
    <xf numFmtId="187" fontId="8" fillId="0" borderId="0">
      <protection locked="0"/>
    </xf>
    <xf numFmtId="10" fontId="4" fillId="0" borderId="0" applyFont="0" applyFill="0" applyBorder="0" applyAlignment="0" applyProtection="0"/>
    <xf numFmtId="219" fontId="19" fillId="0" borderId="0">
      <protection locked="0"/>
    </xf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30" fontId="77" fillId="0" borderId="0" applyNumberFormat="0" applyFill="0" applyBorder="0" applyAlignment="0" applyProtection="0">
      <alignment horizontal="left"/>
    </xf>
    <xf numFmtId="198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3" fontId="31" fillId="0" borderId="0">
      <alignment horizontal="right" vertical="center"/>
    </xf>
    <xf numFmtId="193" fontId="31" fillId="0" borderId="0">
      <alignment vertical="distributed"/>
    </xf>
    <xf numFmtId="0" fontId="4" fillId="5" borderId="0"/>
    <xf numFmtId="0" fontId="12" fillId="0" borderId="0"/>
    <xf numFmtId="40" fontId="78" fillId="0" borderId="0" applyBorder="0">
      <alignment horizontal="right"/>
    </xf>
    <xf numFmtId="40" fontId="23" fillId="0" borderId="0" applyFont="0" applyFill="0" applyBorder="0" applyAlignment="0" applyProtection="0"/>
    <xf numFmtId="207" fontId="1" fillId="0" borderId="0">
      <alignment horizontal="center"/>
    </xf>
    <xf numFmtId="49" fontId="79" fillId="0" borderId="0" applyFill="0" applyBorder="0" applyProtection="0">
      <alignment horizontal="centerContinuous" vertical="center"/>
    </xf>
    <xf numFmtId="0" fontId="80" fillId="0" borderId="0" applyFill="0" applyBorder="0" applyProtection="0">
      <alignment horizontal="centerContinuous" vertical="center"/>
    </xf>
    <xf numFmtId="0" fontId="26" fillId="2" borderId="0" applyFill="0" applyBorder="0" applyProtection="0">
      <alignment horizontal="center" vertical="center"/>
    </xf>
    <xf numFmtId="244" fontId="9" fillId="0" borderId="1">
      <alignment vertical="center"/>
    </xf>
    <xf numFmtId="215" fontId="3" fillId="0" borderId="25">
      <protection locked="0"/>
    </xf>
    <xf numFmtId="0" fontId="81" fillId="0" borderId="6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</cellStyleXfs>
  <cellXfs count="369">
    <xf numFmtId="0" fontId="0" fillId="0" borderId="0" xfId="0">
      <alignment vertical="center"/>
    </xf>
    <xf numFmtId="0" fontId="84" fillId="2" borderId="28" xfId="915" applyFont="1" applyFill="1" applyBorder="1" applyAlignment="1">
      <alignment horizontal="center" vertical="center"/>
    </xf>
    <xf numFmtId="0" fontId="87" fillId="2" borderId="0" xfId="915" applyFont="1" applyFill="1" applyAlignment="1">
      <alignment horizontal="center" vertical="center"/>
    </xf>
    <xf numFmtId="0" fontId="88" fillId="2" borderId="0" xfId="915" applyFont="1" applyFill="1"/>
    <xf numFmtId="0" fontId="85" fillId="2" borderId="0" xfId="915" applyFill="1"/>
    <xf numFmtId="0" fontId="89" fillId="6" borderId="29" xfId="915" applyFont="1" applyFill="1" applyBorder="1" applyAlignment="1">
      <alignment horizontal="center" vertical="center"/>
    </xf>
    <xf numFmtId="176" fontId="89" fillId="6" borderId="29" xfId="915" applyNumberFormat="1" applyFont="1" applyFill="1" applyBorder="1" applyAlignment="1">
      <alignment horizontal="center" vertical="center"/>
    </xf>
    <xf numFmtId="0" fontId="89" fillId="6" borderId="30" xfId="915" applyFont="1" applyFill="1" applyBorder="1" applyAlignment="1">
      <alignment horizontal="center" vertical="center"/>
    </xf>
    <xf numFmtId="0" fontId="89" fillId="2" borderId="0" xfId="915" applyFont="1" applyFill="1" applyBorder="1" applyAlignment="1">
      <alignment horizontal="center" vertical="center"/>
    </xf>
    <xf numFmtId="0" fontId="89" fillId="2" borderId="0" xfId="915" applyFont="1" applyFill="1" applyAlignment="1">
      <alignment horizontal="center" vertical="center"/>
    </xf>
    <xf numFmtId="0" fontId="71" fillId="2" borderId="31" xfId="915" applyFont="1" applyFill="1" applyBorder="1" applyAlignment="1">
      <alignment horizontal="left" vertical="center" indent="1"/>
    </xf>
    <xf numFmtId="0" fontId="71" fillId="2" borderId="31" xfId="915" applyFont="1" applyFill="1" applyBorder="1" applyAlignment="1">
      <alignment horizontal="center" vertical="center"/>
    </xf>
    <xf numFmtId="176" fontId="71" fillId="7" borderId="31" xfId="915" applyNumberFormat="1" applyFont="1" applyFill="1" applyBorder="1" applyAlignment="1">
      <alignment horizontal="right" vertical="center"/>
    </xf>
    <xf numFmtId="0" fontId="71" fillId="2" borderId="31" xfId="915" applyFont="1" applyFill="1" applyBorder="1" applyAlignment="1">
      <alignment vertical="center"/>
    </xf>
    <xf numFmtId="0" fontId="71" fillId="2" borderId="32" xfId="915" applyFont="1" applyFill="1" applyBorder="1" applyAlignment="1">
      <alignment vertical="center"/>
    </xf>
    <xf numFmtId="256" fontId="71" fillId="2" borderId="33" xfId="915" applyNumberFormat="1" applyFont="1" applyFill="1" applyBorder="1" applyAlignment="1">
      <alignment vertical="center"/>
    </xf>
    <xf numFmtId="0" fontId="71" fillId="2" borderId="34" xfId="915" applyFont="1" applyFill="1" applyBorder="1" applyAlignment="1">
      <alignment vertical="center"/>
    </xf>
    <xf numFmtId="0" fontId="71" fillId="2" borderId="35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vertical="center"/>
    </xf>
    <xf numFmtId="0" fontId="71" fillId="2" borderId="26" xfId="915" applyFont="1" applyFill="1" applyBorder="1" applyAlignment="1">
      <alignment horizontal="center" vertical="center"/>
    </xf>
    <xf numFmtId="0" fontId="71" fillId="2" borderId="26" xfId="915" applyFont="1" applyFill="1" applyBorder="1" applyAlignment="1">
      <alignment horizontal="left" vertical="center" indent="1"/>
    </xf>
    <xf numFmtId="176" fontId="71" fillId="2" borderId="26" xfId="915" applyNumberFormat="1" applyFont="1" applyFill="1" applyBorder="1" applyAlignment="1">
      <alignment horizontal="right" vertical="center"/>
    </xf>
    <xf numFmtId="0" fontId="71" fillId="2" borderId="26" xfId="915" applyFont="1" applyFill="1" applyBorder="1" applyAlignment="1">
      <alignment vertical="center"/>
    </xf>
    <xf numFmtId="0" fontId="71" fillId="2" borderId="36" xfId="915" applyFont="1" applyFill="1" applyBorder="1" applyAlignment="1">
      <alignment vertical="center"/>
    </xf>
    <xf numFmtId="256" fontId="71" fillId="2" borderId="37" xfId="915" applyNumberFormat="1" applyFont="1" applyFill="1" applyBorder="1" applyAlignment="1">
      <alignment vertical="center"/>
    </xf>
    <xf numFmtId="0" fontId="71" fillId="2" borderId="38" xfId="915" applyFont="1" applyFill="1" applyBorder="1" applyAlignment="1">
      <alignment vertical="center"/>
    </xf>
    <xf numFmtId="0" fontId="71" fillId="2" borderId="2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left" vertical="center" indent="1"/>
    </xf>
    <xf numFmtId="176" fontId="71" fillId="2" borderId="39" xfId="915" applyNumberFormat="1" applyFont="1" applyFill="1" applyBorder="1" applyAlignment="1">
      <alignment horizontal="right" vertical="center"/>
    </xf>
    <xf numFmtId="0" fontId="71" fillId="2" borderId="40" xfId="915" applyFont="1" applyFill="1" applyBorder="1" applyAlignment="1">
      <alignment vertical="center"/>
    </xf>
    <xf numFmtId="256" fontId="71" fillId="2" borderId="41" xfId="915" applyNumberFormat="1" applyFont="1" applyFill="1" applyBorder="1" applyAlignment="1">
      <alignment vertical="center"/>
    </xf>
    <xf numFmtId="0" fontId="71" fillId="2" borderId="42" xfId="915" applyFont="1" applyFill="1" applyBorder="1" applyAlignment="1">
      <alignment vertical="center"/>
    </xf>
    <xf numFmtId="0" fontId="71" fillId="2" borderId="43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vertical="center"/>
    </xf>
    <xf numFmtId="0" fontId="71" fillId="2" borderId="38" xfId="915" applyFont="1" applyFill="1" applyBorder="1" applyAlignment="1">
      <alignment horizontal="left" vertical="center"/>
    </xf>
    <xf numFmtId="256" fontId="90" fillId="2" borderId="37" xfId="915" applyNumberFormat="1" applyFont="1" applyFill="1" applyBorder="1" applyAlignment="1">
      <alignment vertical="center"/>
    </xf>
    <xf numFmtId="0" fontId="71" fillId="2" borderId="1" xfId="915" applyFont="1" applyFill="1" applyBorder="1" applyAlignment="1">
      <alignment horizontal="center" vertical="center"/>
    </xf>
    <xf numFmtId="176" fontId="71" fillId="2" borderId="1" xfId="915" applyNumberFormat="1" applyFont="1" applyFill="1" applyBorder="1" applyAlignment="1">
      <alignment horizontal="right" vertical="center"/>
    </xf>
    <xf numFmtId="0" fontId="71" fillId="2" borderId="13" xfId="915" applyFont="1" applyFill="1" applyBorder="1" applyAlignment="1">
      <alignment vertical="center"/>
    </xf>
    <xf numFmtId="256" fontId="71" fillId="2" borderId="22" xfId="915" applyNumberFormat="1" applyFont="1" applyFill="1" applyBorder="1" applyAlignment="1">
      <alignment vertical="center"/>
    </xf>
    <xf numFmtId="0" fontId="71" fillId="2" borderId="5" xfId="915" applyFont="1" applyFill="1" applyBorder="1" applyAlignment="1">
      <alignment vertical="center"/>
    </xf>
    <xf numFmtId="0" fontId="71" fillId="2" borderId="45" xfId="915" applyFont="1" applyFill="1" applyBorder="1" applyAlignment="1">
      <alignment horizontal="right" vertical="center"/>
    </xf>
    <xf numFmtId="0" fontId="71" fillId="2" borderId="0" xfId="915" applyFont="1" applyFill="1" applyBorder="1" applyAlignment="1">
      <alignment horizontal="right" vertical="center"/>
    </xf>
    <xf numFmtId="0" fontId="71" fillId="2" borderId="0" xfId="915" applyFont="1" applyFill="1" applyAlignment="1">
      <alignment vertical="center"/>
    </xf>
    <xf numFmtId="180" fontId="71" fillId="2" borderId="22" xfId="915" applyNumberFormat="1" applyFont="1" applyFill="1" applyBorder="1" applyAlignment="1">
      <alignment vertical="center"/>
    </xf>
    <xf numFmtId="0" fontId="71" fillId="2" borderId="22" xfId="915" applyFont="1" applyFill="1" applyBorder="1" applyAlignment="1">
      <alignment vertical="center"/>
    </xf>
    <xf numFmtId="0" fontId="71" fillId="2" borderId="1" xfId="915" applyFont="1" applyFill="1" applyBorder="1" applyAlignment="1">
      <alignment vertical="center"/>
    </xf>
    <xf numFmtId="176" fontId="84" fillId="2" borderId="28" xfId="915" applyNumberFormat="1" applyFont="1" applyFill="1" applyBorder="1" applyAlignment="1">
      <alignment horizontal="right" vertical="center"/>
    </xf>
    <xf numFmtId="0" fontId="71" fillId="2" borderId="28" xfId="915" applyFont="1" applyFill="1" applyBorder="1" applyAlignment="1">
      <alignment vertical="center"/>
    </xf>
    <xf numFmtId="0" fontId="84" fillId="2" borderId="46" xfId="915" applyFont="1" applyFill="1" applyBorder="1" applyAlignment="1">
      <alignment vertical="center"/>
    </xf>
    <xf numFmtId="256" fontId="89" fillId="2" borderId="47" xfId="915" applyNumberFormat="1" applyFont="1" applyFill="1" applyBorder="1" applyAlignment="1">
      <alignment vertical="center"/>
    </xf>
    <xf numFmtId="0" fontId="84" fillId="2" borderId="48" xfId="915" applyFont="1" applyFill="1" applyBorder="1" applyAlignment="1">
      <alignment vertical="center"/>
    </xf>
    <xf numFmtId="0" fontId="84" fillId="2" borderId="49" xfId="915" applyFont="1" applyFill="1" applyBorder="1" applyAlignment="1">
      <alignment horizontal="right" vertical="center"/>
    </xf>
    <xf numFmtId="41" fontId="84" fillId="2" borderId="0" xfId="850" applyFont="1" applyFill="1" applyBorder="1" applyAlignment="1">
      <alignment horizontal="right" vertical="center"/>
    </xf>
    <xf numFmtId="0" fontId="85" fillId="2" borderId="0" xfId="915" applyFill="1" applyAlignment="1">
      <alignment vertical="center"/>
    </xf>
    <xf numFmtId="0" fontId="85" fillId="2" borderId="0" xfId="915" applyFill="1" applyAlignment="1">
      <alignment horizontal="center"/>
    </xf>
    <xf numFmtId="176" fontId="85" fillId="2" borderId="0" xfId="915" applyNumberFormat="1" applyFill="1" applyAlignment="1">
      <alignment horizontal="right"/>
    </xf>
    <xf numFmtId="176" fontId="85" fillId="2" borderId="0" xfId="915" applyNumberFormat="1" applyFill="1"/>
    <xf numFmtId="0" fontId="85" fillId="0" borderId="0" xfId="915" applyAlignment="1">
      <alignment horizontal="center"/>
    </xf>
    <xf numFmtId="0" fontId="85" fillId="0" borderId="0" xfId="915"/>
    <xf numFmtId="0" fontId="92" fillId="0" borderId="0" xfId="917" applyFont="1"/>
    <xf numFmtId="0" fontId="93" fillId="0" borderId="0" xfId="918" applyFont="1" applyAlignment="1">
      <alignment vertical="center"/>
    </xf>
    <xf numFmtId="0" fontId="15" fillId="0" borderId="51" xfId="917" applyFont="1" applyBorder="1" applyAlignment="1">
      <alignment vertical="center"/>
    </xf>
    <xf numFmtId="0" fontId="15" fillId="0" borderId="0" xfId="917" applyFont="1" applyBorder="1" applyAlignment="1">
      <alignment vertical="center"/>
    </xf>
    <xf numFmtId="0" fontId="93" fillId="0" borderId="0" xfId="917" applyFont="1" applyBorder="1" applyAlignment="1">
      <alignment vertical="center"/>
    </xf>
    <xf numFmtId="0" fontId="93" fillId="0" borderId="0" xfId="917" applyFont="1" applyAlignment="1">
      <alignment vertical="center"/>
    </xf>
    <xf numFmtId="0" fontId="93" fillId="0" borderId="0" xfId="918" applyFont="1" applyBorder="1" applyAlignment="1">
      <alignment vertical="center"/>
    </xf>
    <xf numFmtId="0" fontId="94" fillId="0" borderId="51" xfId="918" applyFont="1" applyBorder="1" applyAlignment="1">
      <alignment horizontal="left" vertical="center"/>
    </xf>
    <xf numFmtId="0" fontId="94" fillId="0" borderId="0" xfId="918" applyFont="1" applyBorder="1" applyAlignment="1">
      <alignment horizontal="left" vertical="center"/>
    </xf>
    <xf numFmtId="0" fontId="94" fillId="0" borderId="0" xfId="922" applyFont="1" applyBorder="1" applyAlignment="1">
      <alignment horizontal="left" vertical="center"/>
    </xf>
    <xf numFmtId="0" fontId="94" fillId="0" borderId="0" xfId="918" applyFont="1" applyAlignment="1">
      <alignment vertical="center"/>
    </xf>
    <xf numFmtId="0" fontId="95" fillId="0" borderId="0" xfId="922" applyFont="1" applyBorder="1" applyAlignment="1">
      <alignment horizontal="center" vertical="center"/>
    </xf>
    <xf numFmtId="0" fontId="80" fillId="0" borderId="0" xfId="922" applyFont="1" applyBorder="1" applyAlignment="1">
      <alignment horizontal="left" vertical="center"/>
    </xf>
    <xf numFmtId="0" fontId="94" fillId="0" borderId="0" xfId="922" applyFont="1" applyBorder="1" applyAlignment="1">
      <alignment vertical="center"/>
    </xf>
    <xf numFmtId="0" fontId="96" fillId="0" borderId="0" xfId="918" applyFont="1" applyAlignment="1">
      <alignment vertical="center"/>
    </xf>
    <xf numFmtId="0" fontId="26" fillId="2" borderId="53" xfId="918" applyFont="1" applyFill="1" applyBorder="1" applyAlignment="1">
      <alignment horizontal="center" vertical="center"/>
    </xf>
    <xf numFmtId="0" fontId="26" fillId="2" borderId="54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horizontal="left" vertical="center"/>
    </xf>
    <xf numFmtId="0" fontId="97" fillId="0" borderId="14" xfId="918" applyFont="1" applyFill="1" applyBorder="1" applyAlignment="1">
      <alignment horizontal="center" vertical="center"/>
    </xf>
    <xf numFmtId="0" fontId="26" fillId="2" borderId="56" xfId="918" applyFont="1" applyFill="1" applyBorder="1" applyAlignment="1">
      <alignment horizontal="center" vertical="center"/>
    </xf>
    <xf numFmtId="0" fontId="96" fillId="0" borderId="0" xfId="918" applyFont="1" applyBorder="1" applyAlignment="1">
      <alignment vertical="center"/>
    </xf>
    <xf numFmtId="0" fontId="97" fillId="0" borderId="15" xfId="918" applyFont="1" applyFill="1" applyBorder="1" applyAlignment="1">
      <alignment horizontal="left" vertical="center"/>
    </xf>
    <xf numFmtId="0" fontId="26" fillId="2" borderId="58" xfId="918" applyFont="1" applyFill="1" applyBorder="1" applyAlignment="1">
      <alignment horizontal="center" vertical="center"/>
    </xf>
    <xf numFmtId="0" fontId="26" fillId="0" borderId="53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vertical="center"/>
    </xf>
    <xf numFmtId="0" fontId="96" fillId="0" borderId="0" xfId="918" applyFont="1" applyFill="1" applyBorder="1" applyAlignment="1">
      <alignment vertical="center"/>
    </xf>
    <xf numFmtId="0" fontId="96" fillId="0" borderId="14" xfId="918" applyFont="1" applyFill="1" applyBorder="1" applyAlignment="1">
      <alignment vertical="center"/>
    </xf>
    <xf numFmtId="0" fontId="97" fillId="0" borderId="59" xfId="918" applyFont="1" applyFill="1" applyBorder="1" applyAlignment="1">
      <alignment horizontal="left" vertical="center"/>
    </xf>
    <xf numFmtId="0" fontId="26" fillId="2" borderId="4" xfId="918" applyFont="1" applyFill="1" applyBorder="1" applyAlignment="1">
      <alignment horizontal="center" vertical="center"/>
    </xf>
    <xf numFmtId="0" fontId="98" fillId="0" borderId="0" xfId="918" applyFont="1" applyBorder="1" applyAlignment="1">
      <alignment horizontal="left" vertical="center"/>
    </xf>
    <xf numFmtId="0" fontId="5" fillId="0" borderId="0" xfId="917" applyFont="1"/>
    <xf numFmtId="0" fontId="97" fillId="8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horizontal="left" vertical="center"/>
    </xf>
    <xf numFmtId="0" fontId="97" fillId="9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vertical="center"/>
    </xf>
    <xf numFmtId="0" fontId="103" fillId="0" borderId="54" xfId="919" applyFont="1" applyBorder="1" applyAlignment="1">
      <alignment horizontal="left" vertical="center"/>
    </xf>
    <xf numFmtId="0" fontId="104" fillId="0" borderId="63" xfId="919" applyFont="1" applyBorder="1" applyAlignment="1">
      <alignment horizontal="left" vertical="center"/>
    </xf>
    <xf numFmtId="0" fontId="105" fillId="0" borderId="63" xfId="919" applyFont="1" applyBorder="1" applyAlignment="1">
      <alignment horizontal="left" vertical="center"/>
    </xf>
    <xf numFmtId="0" fontId="1" fillId="0" borderId="0" xfId="919" applyFont="1" applyBorder="1" applyAlignment="1">
      <alignment horizontal="center" vertical="center"/>
    </xf>
    <xf numFmtId="0" fontId="1" fillId="0" borderId="0" xfId="919" applyFont="1" applyBorder="1" applyAlignment="1">
      <alignment vertical="center" shrinkToFit="1"/>
    </xf>
    <xf numFmtId="0" fontId="106" fillId="0" borderId="56" xfId="919" applyFont="1" applyBorder="1" applyAlignment="1">
      <alignment horizontal="left" vertical="center"/>
    </xf>
    <xf numFmtId="0" fontId="107" fillId="0" borderId="0" xfId="919" applyFont="1" applyBorder="1" applyAlignment="1">
      <alignment horizontal="left" vertical="center"/>
    </xf>
    <xf numFmtId="0" fontId="108" fillId="0" borderId="56" xfId="919" applyFont="1" applyBorder="1" applyAlignment="1">
      <alignment horizontal="center" vertical="center"/>
    </xf>
    <xf numFmtId="0" fontId="38" fillId="0" borderId="0" xfId="919" applyFont="1" applyBorder="1" applyAlignment="1">
      <alignment vertical="center"/>
    </xf>
    <xf numFmtId="0" fontId="38" fillId="0" borderId="0" xfId="919" applyFont="1" applyBorder="1" applyAlignment="1">
      <alignment vertical="center" shrinkToFit="1"/>
    </xf>
    <xf numFmtId="0" fontId="110" fillId="0" borderId="56" xfId="919" applyFont="1" applyBorder="1" applyAlignment="1">
      <alignment horizontal="center" vertical="center"/>
    </xf>
    <xf numFmtId="0" fontId="110" fillId="0" borderId="0" xfId="919" applyFont="1" applyBorder="1" applyAlignment="1">
      <alignment vertical="center"/>
    </xf>
    <xf numFmtId="41" fontId="71" fillId="0" borderId="0" xfId="852" applyFont="1" applyBorder="1" applyAlignment="1">
      <alignment vertical="center"/>
    </xf>
    <xf numFmtId="0" fontId="1" fillId="0" borderId="63" xfId="919" applyFont="1" applyBorder="1" applyAlignment="1">
      <alignment horizontal="center" vertical="center"/>
    </xf>
    <xf numFmtId="0" fontId="1" fillId="0" borderId="55" xfId="919" applyFont="1" applyBorder="1" applyAlignment="1">
      <alignment horizontal="center" vertical="center"/>
    </xf>
    <xf numFmtId="0" fontId="1" fillId="0" borderId="57" xfId="919" applyFont="1" applyBorder="1" applyAlignment="1">
      <alignment horizontal="center" vertical="center"/>
    </xf>
    <xf numFmtId="0" fontId="38" fillId="0" borderId="57" xfId="919" applyFont="1" applyBorder="1" applyAlignment="1">
      <alignment vertical="center"/>
    </xf>
    <xf numFmtId="41" fontId="71" fillId="0" borderId="57" xfId="852" applyFont="1" applyBorder="1" applyAlignment="1">
      <alignment vertical="center"/>
    </xf>
    <xf numFmtId="0" fontId="0" fillId="0" borderId="56" xfId="0" applyBorder="1">
      <alignment vertical="center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5" fillId="0" borderId="0" xfId="920" applyFont="1">
      <alignment vertical="center"/>
    </xf>
    <xf numFmtId="0" fontId="6" fillId="0" borderId="64" xfId="920" applyFont="1" applyBorder="1" applyAlignment="1">
      <alignment horizontal="center" vertical="center" textRotation="255"/>
    </xf>
    <xf numFmtId="0" fontId="100" fillId="0" borderId="64" xfId="920" applyFont="1" applyBorder="1" applyAlignment="1">
      <alignment horizontal="center" vertical="center"/>
    </xf>
    <xf numFmtId="0" fontId="5" fillId="0" borderId="51" xfId="920" applyFont="1" applyBorder="1">
      <alignment vertical="center"/>
    </xf>
    <xf numFmtId="0" fontId="5" fillId="0" borderId="0" xfId="920" applyFont="1" applyBorder="1">
      <alignment vertical="center"/>
    </xf>
    <xf numFmtId="0" fontId="5" fillId="0" borderId="52" xfId="920" applyFont="1" applyBorder="1">
      <alignment vertical="center"/>
    </xf>
    <xf numFmtId="0" fontId="113" fillId="0" borderId="0" xfId="920" applyFont="1" applyBorder="1" applyAlignment="1">
      <alignment horizontal="center"/>
    </xf>
    <xf numFmtId="0" fontId="114" fillId="0" borderId="51" xfId="920" applyFont="1" applyBorder="1" applyAlignment="1">
      <alignment horizontal="center"/>
    </xf>
    <xf numFmtId="0" fontId="114" fillId="0" borderId="0" xfId="920" applyFont="1" applyBorder="1" applyAlignment="1">
      <alignment horizontal="center"/>
    </xf>
    <xf numFmtId="0" fontId="114" fillId="0" borderId="52" xfId="920" applyFont="1" applyBorder="1" applyAlignment="1">
      <alignment horizontal="center"/>
    </xf>
    <xf numFmtId="0" fontId="96" fillId="0" borderId="0" xfId="920" applyFont="1" applyBorder="1">
      <alignment vertical="center"/>
    </xf>
    <xf numFmtId="0" fontId="98" fillId="0" borderId="0" xfId="920" applyFont="1" applyBorder="1" applyAlignment="1">
      <alignment horizontal="left" vertical="center"/>
    </xf>
    <xf numFmtId="0" fontId="115" fillId="0" borderId="0" xfId="920" applyFont="1" applyBorder="1" applyAlignment="1">
      <alignment horizontal="left" vertical="center"/>
    </xf>
    <xf numFmtId="0" fontId="116" fillId="0" borderId="0" xfId="920" applyFont="1" applyBorder="1">
      <alignment vertical="center"/>
    </xf>
    <xf numFmtId="0" fontId="96" fillId="0" borderId="0" xfId="920" applyFont="1" applyBorder="1" applyAlignment="1">
      <alignment horizontal="center" vertical="center"/>
    </xf>
    <xf numFmtId="0" fontId="115" fillId="0" borderId="0" xfId="920" applyFont="1" applyBorder="1" applyAlignment="1">
      <alignment horizontal="center" vertical="center"/>
    </xf>
    <xf numFmtId="0" fontId="117" fillId="0" borderId="52" xfId="920" applyFont="1" applyBorder="1" applyAlignment="1">
      <alignment horizontal="left" vertical="center"/>
    </xf>
    <xf numFmtId="0" fontId="98" fillId="0" borderId="0" xfId="920" applyFont="1" applyBorder="1" applyAlignment="1">
      <alignment horizontal="center" vertical="center"/>
    </xf>
    <xf numFmtId="0" fontId="115" fillId="0" borderId="0" xfId="920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 wrapText="1"/>
    </xf>
    <xf numFmtId="0" fontId="115" fillId="0" borderId="52" xfId="920" applyFont="1" applyBorder="1" applyAlignment="1">
      <alignment horizontal="left" vertical="center" wrapText="1"/>
    </xf>
    <xf numFmtId="41" fontId="5" fillId="0" borderId="0" xfId="920" applyNumberFormat="1" applyFont="1">
      <alignment vertical="center"/>
    </xf>
    <xf numFmtId="0" fontId="5" fillId="0" borderId="51" xfId="920" applyFont="1" applyBorder="1" applyAlignment="1"/>
    <xf numFmtId="0" fontId="5" fillId="0" borderId="0" xfId="920" applyFont="1" applyBorder="1" applyAlignment="1"/>
    <xf numFmtId="0" fontId="16" fillId="0" borderId="0" xfId="920" applyFont="1" applyBorder="1" applyAlignment="1"/>
    <xf numFmtId="0" fontId="116" fillId="0" borderId="0" xfId="920" applyFont="1" applyBorder="1" applyAlignment="1">
      <alignment horizontal="left" vertical="center"/>
    </xf>
    <xf numFmtId="0" fontId="116" fillId="0" borderId="0" xfId="920" applyFont="1" applyBorder="1" applyAlignment="1">
      <alignment horizontal="center" vertical="center"/>
    </xf>
    <xf numFmtId="41" fontId="116" fillId="0" borderId="0" xfId="920" applyNumberFormat="1" applyFont="1" applyBorder="1" applyAlignment="1">
      <alignment horizontal="left" vertical="center"/>
    </xf>
    <xf numFmtId="41" fontId="116" fillId="0" borderId="0" xfId="920" applyNumberFormat="1" applyFont="1" applyBorder="1" applyAlignment="1">
      <alignment horizontal="center" vertical="center"/>
    </xf>
    <xf numFmtId="41" fontId="116" fillId="0" borderId="0" xfId="920" quotePrefix="1" applyNumberFormat="1" applyFont="1" applyBorder="1" applyAlignment="1">
      <alignment horizontal="center" vertical="center"/>
    </xf>
    <xf numFmtId="0" fontId="93" fillId="0" borderId="0" xfId="920" applyFont="1" applyBorder="1" applyAlignment="1">
      <alignment horizontal="center" vertical="center"/>
    </xf>
    <xf numFmtId="0" fontId="116" fillId="0" borderId="52" xfId="920" applyFont="1" applyBorder="1" applyAlignment="1">
      <alignment horizontal="center" vertical="center"/>
    </xf>
    <xf numFmtId="0" fontId="5" fillId="0" borderId="0" xfId="920" applyFont="1" applyAlignment="1"/>
    <xf numFmtId="0" fontId="117" fillId="0" borderId="0" xfId="920" applyFont="1" applyBorder="1" applyAlignment="1">
      <alignment horizontal="left" vertical="center" wrapText="1"/>
    </xf>
    <xf numFmtId="0" fontId="116" fillId="0" borderId="0" xfId="920" applyFont="1" applyBorder="1" applyAlignment="1">
      <alignment horizontal="center" vertical="center" wrapText="1"/>
    </xf>
    <xf numFmtId="0" fontId="93" fillId="0" borderId="0" xfId="920" applyFont="1" applyBorder="1" applyAlignment="1">
      <alignment horizontal="center" vertical="center" wrapText="1"/>
    </xf>
    <xf numFmtId="0" fontId="116" fillId="0" borderId="52" xfId="920" applyFont="1" applyBorder="1" applyAlignment="1">
      <alignment horizontal="center" vertical="center" wrapText="1"/>
    </xf>
    <xf numFmtId="0" fontId="5" fillId="0" borderId="65" xfId="920" applyFont="1" applyBorder="1">
      <alignment vertical="center"/>
    </xf>
    <xf numFmtId="0" fontId="5" fillId="0" borderId="24" xfId="920" applyFont="1" applyBorder="1">
      <alignment vertical="center"/>
    </xf>
    <xf numFmtId="0" fontId="117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center" wrapText="1"/>
    </xf>
    <xf numFmtId="0" fontId="116" fillId="0" borderId="24" xfId="920" applyFont="1" applyBorder="1" applyAlignment="1">
      <alignment horizontal="center" wrapText="1"/>
    </xf>
    <xf numFmtId="0" fontId="93" fillId="0" borderId="24" xfId="920" applyFont="1" applyBorder="1" applyAlignment="1">
      <alignment horizontal="center" vertical="center" wrapText="1"/>
    </xf>
    <xf numFmtId="0" fontId="116" fillId="0" borderId="61" xfId="920" applyFont="1" applyBorder="1" applyAlignment="1">
      <alignment horizontal="center" vertical="center" wrapText="1"/>
    </xf>
    <xf numFmtId="0" fontId="1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93" fillId="0" borderId="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120" fillId="0" borderId="9" xfId="0" applyNumberFormat="1" applyFont="1" applyBorder="1" applyAlignment="1">
      <alignment horizontal="center" vertical="center"/>
    </xf>
    <xf numFmtId="0" fontId="118" fillId="0" borderId="9" xfId="0" applyFont="1" applyBorder="1" applyAlignment="1">
      <alignment horizontal="center" vertical="center"/>
    </xf>
    <xf numFmtId="178" fontId="118" fillId="0" borderId="9" xfId="0" applyNumberFormat="1" applyFont="1" applyBorder="1" applyAlignment="1">
      <alignment horizontal="center" vertical="center"/>
    </xf>
    <xf numFmtId="176" fontId="118" fillId="0" borderId="9" xfId="0" applyNumberFormat="1" applyFont="1" applyBorder="1" applyAlignment="1">
      <alignment horizontal="center" vertical="center"/>
    </xf>
    <xf numFmtId="0" fontId="20" fillId="6" borderId="80" xfId="0" applyFont="1" applyFill="1" applyBorder="1" applyAlignment="1">
      <alignment horizontal="center" vertical="center"/>
    </xf>
    <xf numFmtId="0" fontId="20" fillId="6" borderId="81" xfId="0" applyFont="1" applyFill="1" applyBorder="1" applyAlignment="1">
      <alignment horizontal="center" vertical="center"/>
    </xf>
    <xf numFmtId="0" fontId="20" fillId="6" borderId="81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118" fillId="0" borderId="82" xfId="0" applyFont="1" applyBorder="1" applyAlignment="1">
      <alignment horizontal="center" vertical="center"/>
    </xf>
    <xf numFmtId="0" fontId="118" fillId="0" borderId="83" xfId="0" applyFont="1" applyBorder="1" applyAlignment="1">
      <alignment horizontal="center" vertical="center"/>
    </xf>
    <xf numFmtId="0" fontId="118" fillId="0" borderId="84" xfId="0" applyFont="1" applyBorder="1" applyAlignment="1">
      <alignment horizontal="center" vertical="center"/>
    </xf>
    <xf numFmtId="178" fontId="118" fillId="0" borderId="84" xfId="0" applyNumberFormat="1" applyFont="1" applyBorder="1" applyAlignment="1">
      <alignment horizontal="center" vertical="center"/>
    </xf>
    <xf numFmtId="176" fontId="118" fillId="0" borderId="84" xfId="0" applyNumberFormat="1" applyFont="1" applyBorder="1" applyAlignment="1">
      <alignment horizontal="center" vertical="center"/>
    </xf>
    <xf numFmtId="0" fontId="20" fillId="6" borderId="85" xfId="0" applyFont="1" applyFill="1" applyBorder="1" applyAlignment="1">
      <alignment horizontal="center" vertical="center" wrapText="1"/>
    </xf>
    <xf numFmtId="178" fontId="120" fillId="0" borderId="16" xfId="0" applyNumberFormat="1" applyFont="1" applyBorder="1" applyAlignment="1">
      <alignment horizontal="center" vertical="center"/>
    </xf>
    <xf numFmtId="178" fontId="118" fillId="0" borderId="16" xfId="0" applyNumberFormat="1" applyFont="1" applyBorder="1" applyAlignment="1">
      <alignment horizontal="center" vertical="center"/>
    </xf>
    <xf numFmtId="178" fontId="118" fillId="0" borderId="86" xfId="0" applyNumberFormat="1" applyFont="1" applyBorder="1" applyAlignment="1">
      <alignment horizontal="center" vertical="center"/>
    </xf>
    <xf numFmtId="0" fontId="20" fillId="6" borderId="87" xfId="0" applyFont="1" applyFill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9" fontId="0" fillId="0" borderId="88" xfId="1116" applyFont="1" applyBorder="1" applyAlignment="1">
      <alignment horizontal="center" vertical="center"/>
    </xf>
    <xf numFmtId="9" fontId="0" fillId="0" borderId="89" xfId="1116" applyFont="1" applyBorder="1" applyAlignment="1">
      <alignment horizontal="center" vertical="center"/>
    </xf>
    <xf numFmtId="0" fontId="20" fillId="6" borderId="90" xfId="0" applyFont="1" applyFill="1" applyBorder="1" applyAlignment="1">
      <alignment horizontal="center" vertical="center"/>
    </xf>
    <xf numFmtId="178" fontId="120" fillId="0" borderId="91" xfId="0" applyNumberFormat="1" applyFont="1" applyBorder="1" applyAlignment="1">
      <alignment horizontal="center" vertical="center"/>
    </xf>
    <xf numFmtId="178" fontId="118" fillId="0" borderId="91" xfId="0" applyNumberFormat="1" applyFont="1" applyBorder="1" applyAlignment="1">
      <alignment horizontal="center" vertical="center"/>
    </xf>
    <xf numFmtId="178" fontId="118" fillId="0" borderId="92" xfId="0" applyNumberFormat="1" applyFont="1" applyBorder="1" applyAlignment="1">
      <alignment horizontal="center" vertical="center"/>
    </xf>
    <xf numFmtId="0" fontId="93" fillId="0" borderId="52" xfId="917" applyFont="1" applyBorder="1" applyAlignment="1">
      <alignment vertical="center"/>
    </xf>
    <xf numFmtId="0" fontId="93" fillId="0" borderId="52" xfId="918" applyFont="1" applyBorder="1" applyAlignment="1">
      <alignment horizontal="left" vertical="center" wrapText="1"/>
    </xf>
    <xf numFmtId="0" fontId="93" fillId="0" borderId="52" xfId="918" applyFont="1" applyBorder="1" applyAlignment="1">
      <alignment vertical="center"/>
    </xf>
    <xf numFmtId="0" fontId="94" fillId="0" borderId="52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2" borderId="94" xfId="918" applyFont="1" applyFill="1" applyBorder="1" applyAlignment="1">
      <alignment horizontal="center" vertical="center"/>
    </xf>
    <xf numFmtId="0" fontId="26" fillId="2" borderId="52" xfId="918" applyFont="1" applyFill="1" applyBorder="1" applyAlignment="1">
      <alignment horizontal="center" vertical="center"/>
    </xf>
    <xf numFmtId="0" fontId="26" fillId="2" borderId="79" xfId="918" applyFont="1" applyFill="1" applyBorder="1" applyAlignment="1">
      <alignment horizontal="center" vertical="center"/>
    </xf>
    <xf numFmtId="0" fontId="26" fillId="2" borderId="61" xfId="918" applyFont="1" applyFill="1" applyBorder="1" applyAlignment="1">
      <alignment horizontal="center" vertical="center"/>
    </xf>
    <xf numFmtId="0" fontId="122" fillId="0" borderId="0" xfId="0" applyFont="1" applyBorder="1" applyAlignment="1">
      <alignment horizontal="center" vertical="center"/>
    </xf>
    <xf numFmtId="0" fontId="121" fillId="0" borderId="0" xfId="0" applyFont="1" applyBorder="1" applyAlignment="1">
      <alignment horizontal="center" vertical="center"/>
    </xf>
    <xf numFmtId="0" fontId="121" fillId="0" borderId="0" xfId="0" applyFont="1" applyBorder="1" applyAlignment="1">
      <alignment horizontal="right" vertical="center"/>
    </xf>
    <xf numFmtId="267" fontId="121" fillId="0" borderId="0" xfId="0" applyNumberFormat="1" applyFont="1" applyBorder="1" applyAlignment="1">
      <alignment horizontal="center" vertical="center"/>
    </xf>
    <xf numFmtId="0" fontId="100" fillId="10" borderId="80" xfId="0" applyFont="1" applyFill="1" applyBorder="1" applyAlignment="1">
      <alignment horizontal="center" vertical="center"/>
    </xf>
    <xf numFmtId="0" fontId="100" fillId="10" borderId="81" xfId="0" applyFont="1" applyFill="1" applyBorder="1" applyAlignment="1">
      <alignment horizontal="center" vertical="center"/>
    </xf>
    <xf numFmtId="268" fontId="100" fillId="10" borderId="81" xfId="0" applyNumberFormat="1" applyFont="1" applyFill="1" applyBorder="1" applyAlignment="1">
      <alignment horizontal="center" vertical="center"/>
    </xf>
    <xf numFmtId="0" fontId="100" fillId="10" borderId="95" xfId="0" applyFont="1" applyFill="1" applyBorder="1" applyAlignment="1">
      <alignment horizontal="center" vertical="center"/>
    </xf>
    <xf numFmtId="176" fontId="100" fillId="0" borderId="96" xfId="0" applyNumberFormat="1" applyFont="1" applyBorder="1" applyAlignment="1">
      <alignment horizontal="center" vertical="center"/>
    </xf>
    <xf numFmtId="0" fontId="100" fillId="0" borderId="97" xfId="0" applyFont="1" applyBorder="1" applyAlignment="1">
      <alignment horizontal="left" vertical="center" indent="1"/>
    </xf>
    <xf numFmtId="267" fontId="100" fillId="0" borderId="97" xfId="0" applyNumberFormat="1" applyFont="1" applyBorder="1" applyAlignment="1">
      <alignment horizontal="right" vertical="center"/>
    </xf>
    <xf numFmtId="176" fontId="100" fillId="0" borderId="97" xfId="0" applyNumberFormat="1" applyFont="1" applyBorder="1" applyAlignment="1">
      <alignment horizontal="center" vertical="center"/>
    </xf>
    <xf numFmtId="0" fontId="26" fillId="0" borderId="98" xfId="0" applyFont="1" applyFill="1" applyBorder="1" applyAlignment="1">
      <alignment horizontal="center" vertical="center"/>
    </xf>
    <xf numFmtId="176" fontId="26" fillId="0" borderId="82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26" fillId="0" borderId="99" xfId="0" applyFont="1" applyFill="1" applyBorder="1" applyAlignment="1">
      <alignment horizontal="left" vertical="center"/>
    </xf>
    <xf numFmtId="0" fontId="26" fillId="0" borderId="99" xfId="0" applyFont="1" applyFill="1" applyBorder="1" applyAlignment="1">
      <alignment horizontal="center" vertical="center"/>
    </xf>
    <xf numFmtId="0" fontId="123" fillId="0" borderId="99" xfId="0" applyFont="1" applyFill="1" applyBorder="1" applyAlignment="1">
      <alignment horizontal="center" vertical="center"/>
    </xf>
    <xf numFmtId="176" fontId="26" fillId="0" borderId="83" xfId="0" applyNumberFormat="1" applyFont="1" applyBorder="1" applyAlignment="1">
      <alignment horizontal="center" vertical="center"/>
    </xf>
    <xf numFmtId="9" fontId="2" fillId="0" borderId="84" xfId="0" applyNumberFormat="1" applyFont="1" applyBorder="1" applyAlignment="1">
      <alignment horizontal="center" vertical="center"/>
    </xf>
    <xf numFmtId="0" fontId="118" fillId="0" borderId="9" xfId="0" applyFont="1" applyBorder="1" applyAlignment="1">
      <alignment horizontal="center" vertical="center" wrapText="1"/>
    </xf>
    <xf numFmtId="0" fontId="0" fillId="0" borderId="100" xfId="0" applyBorder="1">
      <alignment vertical="center"/>
    </xf>
    <xf numFmtId="0" fontId="5" fillId="0" borderId="0" xfId="0" applyFont="1">
      <alignment vertical="center"/>
    </xf>
    <xf numFmtId="0" fontId="16" fillId="10" borderId="101" xfId="0" applyFont="1" applyFill="1" applyBorder="1" applyAlignment="1">
      <alignment horizontal="center" vertical="center"/>
    </xf>
    <xf numFmtId="0" fontId="16" fillId="10" borderId="102" xfId="0" applyFont="1" applyFill="1" applyBorder="1" applyAlignment="1">
      <alignment horizontal="center" vertical="center"/>
    </xf>
    <xf numFmtId="0" fontId="16" fillId="10" borderId="103" xfId="0" applyFont="1" applyFill="1" applyBorder="1" applyAlignment="1">
      <alignment horizontal="center" vertical="center" wrapText="1"/>
    </xf>
    <xf numFmtId="0" fontId="16" fillId="10" borderId="104" xfId="0" applyFont="1" applyFill="1" applyBorder="1" applyAlignment="1">
      <alignment horizontal="center" vertical="center" wrapText="1"/>
    </xf>
    <xf numFmtId="0" fontId="16" fillId="10" borderId="85" xfId="0" applyFont="1" applyFill="1" applyBorder="1" applyAlignment="1">
      <alignment horizontal="center" vertical="center" wrapText="1"/>
    </xf>
    <xf numFmtId="0" fontId="16" fillId="10" borderId="95" xfId="0" applyFont="1" applyFill="1" applyBorder="1" applyAlignment="1">
      <alignment horizontal="center" vertical="center" wrapText="1"/>
    </xf>
    <xf numFmtId="0" fontId="16" fillId="10" borderId="34" xfId="0" applyFont="1" applyFill="1" applyBorder="1" applyAlignment="1">
      <alignment horizontal="center" vertical="center"/>
    </xf>
    <xf numFmtId="0" fontId="6" fillId="0" borderId="105" xfId="916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/>
    </xf>
    <xf numFmtId="268" fontId="5" fillId="0" borderId="106" xfId="0" applyNumberFormat="1" applyFont="1" applyBorder="1" applyAlignment="1">
      <alignment horizontal="center" vertical="center"/>
    </xf>
    <xf numFmtId="270" fontId="5" fillId="0" borderId="106" xfId="0" applyNumberFormat="1" applyFont="1" applyBorder="1" applyAlignment="1">
      <alignment horizontal="right" vertical="center" wrapText="1" indent="1"/>
    </xf>
    <xf numFmtId="0" fontId="5" fillId="0" borderId="107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6" fillId="0" borderId="111" xfId="916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 wrapText="1"/>
    </xf>
    <xf numFmtId="0" fontId="6" fillId="0" borderId="113" xfId="916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/>
    </xf>
    <xf numFmtId="268" fontId="5" fillId="0" borderId="114" xfId="0" applyNumberFormat="1" applyFont="1" applyBorder="1" applyAlignment="1">
      <alignment horizontal="center" vertical="center"/>
    </xf>
    <xf numFmtId="270" fontId="5" fillId="0" borderId="114" xfId="0" applyNumberFormat="1" applyFont="1" applyBorder="1" applyAlignment="1">
      <alignment horizontal="right" vertical="center" wrapText="1" indent="1"/>
    </xf>
    <xf numFmtId="0" fontId="5" fillId="0" borderId="115" xfId="0" applyFont="1" applyBorder="1" applyAlignment="1">
      <alignment horizontal="center" vertical="center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0" fontId="128" fillId="0" borderId="123" xfId="0" applyFont="1" applyBorder="1" applyAlignment="1">
      <alignment horizontal="center" vertical="center" wrapText="1"/>
    </xf>
    <xf numFmtId="0" fontId="129" fillId="0" borderId="124" xfId="0" applyFont="1" applyBorder="1" applyAlignment="1">
      <alignment horizontal="center" vertical="center" wrapText="1"/>
    </xf>
    <xf numFmtId="0" fontId="128" fillId="0" borderId="126" xfId="0" applyFont="1" applyBorder="1" applyAlignment="1">
      <alignment horizontal="center" vertical="center" wrapText="1"/>
    </xf>
    <xf numFmtId="0" fontId="129" fillId="0" borderId="127" xfId="0" applyFont="1" applyBorder="1" applyAlignment="1">
      <alignment horizontal="center" vertical="center" wrapText="1"/>
    </xf>
    <xf numFmtId="0" fontId="0" fillId="0" borderId="129" xfId="0" applyBorder="1" applyAlignment="1">
      <alignment vertical="center" wrapText="1"/>
    </xf>
    <xf numFmtId="0" fontId="0" fillId="0" borderId="130" xfId="0" applyBorder="1" applyAlignment="1">
      <alignment vertical="center" wrapText="1"/>
    </xf>
    <xf numFmtId="0" fontId="128" fillId="0" borderId="120" xfId="0" applyFont="1" applyBorder="1" applyAlignment="1">
      <alignment horizontal="center" vertical="center" wrapText="1"/>
    </xf>
    <xf numFmtId="0" fontId="129" fillId="0" borderId="121" xfId="0" applyFont="1" applyBorder="1" applyAlignment="1">
      <alignment horizontal="center" vertical="center" wrapText="1"/>
    </xf>
    <xf numFmtId="0" fontId="0" fillId="0" borderId="126" xfId="0" applyBorder="1" applyAlignment="1">
      <alignment vertical="center" wrapText="1"/>
    </xf>
    <xf numFmtId="0" fontId="0" fillId="0" borderId="128" xfId="0" applyBorder="1" applyAlignment="1">
      <alignment vertical="center" wrapText="1"/>
    </xf>
    <xf numFmtId="0" fontId="129" fillId="0" borderId="130" xfId="0" applyFont="1" applyBorder="1" applyAlignment="1">
      <alignment horizontal="center" vertical="center" wrapText="1"/>
    </xf>
    <xf numFmtId="0" fontId="0" fillId="0" borderId="131" xfId="0" applyBorder="1" applyAlignment="1">
      <alignment vertical="center" wrapText="1"/>
    </xf>
    <xf numFmtId="0" fontId="129" fillId="0" borderId="132" xfId="0" applyFont="1" applyBorder="1" applyAlignment="1">
      <alignment horizontal="center" vertical="center" wrapText="1"/>
    </xf>
    <xf numFmtId="0" fontId="129" fillId="0" borderId="133" xfId="0" applyFont="1" applyBorder="1" applyAlignment="1">
      <alignment horizontal="center" vertical="center" wrapText="1"/>
    </xf>
    <xf numFmtId="0" fontId="126" fillId="0" borderId="134" xfId="0" applyFont="1" applyBorder="1" applyAlignment="1">
      <alignment horizontal="center" vertical="center" wrapText="1"/>
    </xf>
    <xf numFmtId="0" fontId="127" fillId="0" borderId="135" xfId="0" applyFont="1" applyBorder="1" applyAlignment="1">
      <alignment horizontal="center" vertical="center" wrapText="1"/>
    </xf>
    <xf numFmtId="0" fontId="127" fillId="0" borderId="136" xfId="0" applyFont="1" applyBorder="1" applyAlignment="1">
      <alignment horizontal="center" vertical="center" wrapText="1"/>
    </xf>
    <xf numFmtId="0" fontId="126" fillId="0" borderId="136" xfId="0" applyFont="1" applyBorder="1" applyAlignment="1">
      <alignment horizontal="center" vertical="center" wrapText="1"/>
    </xf>
    <xf numFmtId="0" fontId="128" fillId="0" borderId="125" xfId="0" applyFont="1" applyBorder="1" applyAlignment="1">
      <alignment horizontal="left" vertical="center" wrapText="1"/>
    </xf>
    <xf numFmtId="0" fontId="128" fillId="0" borderId="128" xfId="0" applyFont="1" applyBorder="1" applyAlignment="1">
      <alignment horizontal="left" vertical="center" wrapText="1"/>
    </xf>
    <xf numFmtId="0" fontId="128" fillId="0" borderId="131" xfId="0" applyFont="1" applyBorder="1" applyAlignment="1">
      <alignment horizontal="left" vertical="center" wrapText="1"/>
    </xf>
    <xf numFmtId="0" fontId="128" fillId="0" borderId="137" xfId="0" applyFont="1" applyBorder="1" applyAlignment="1">
      <alignment horizontal="center" vertical="center" wrapText="1"/>
    </xf>
    <xf numFmtId="0" fontId="128" fillId="0" borderId="133" xfId="0" applyFont="1" applyBorder="1" applyAlignment="1">
      <alignment horizontal="center" vertical="center" wrapText="1"/>
    </xf>
    <xf numFmtId="0" fontId="128" fillId="0" borderId="122" xfId="0" applyFont="1" applyBorder="1" applyAlignment="1">
      <alignment horizontal="left" vertical="center" wrapText="1"/>
    </xf>
    <xf numFmtId="0" fontId="128" fillId="0" borderId="129" xfId="0" applyFont="1" applyBorder="1" applyAlignment="1">
      <alignment horizontal="center" vertical="center" wrapText="1"/>
    </xf>
    <xf numFmtId="0" fontId="111" fillId="0" borderId="0" xfId="919" applyNumberFormat="1" applyFont="1" applyBorder="1" applyAlignment="1">
      <alignment horizontal="right" vertical="center"/>
    </xf>
    <xf numFmtId="0" fontId="109" fillId="0" borderId="0" xfId="919" applyFont="1" applyBorder="1" applyAlignment="1">
      <alignment horizontal="center" vertical="center"/>
    </xf>
    <xf numFmtId="0" fontId="96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0" borderId="13" xfId="918" applyFont="1" applyBorder="1" applyAlignment="1">
      <alignment horizontal="center" vertical="center"/>
    </xf>
    <xf numFmtId="0" fontId="26" fillId="0" borderId="5" xfId="918" applyFont="1" applyBorder="1" applyAlignment="1">
      <alignment horizontal="center" vertical="center"/>
    </xf>
    <xf numFmtId="0" fontId="26" fillId="0" borderId="54" xfId="918" applyFont="1" applyBorder="1" applyAlignment="1">
      <alignment horizontal="center" vertical="center" wrapText="1"/>
    </xf>
    <xf numFmtId="0" fontId="26" fillId="0" borderId="63" xfId="918" applyFont="1" applyBorder="1" applyAlignment="1">
      <alignment horizontal="center" vertical="center" wrapText="1"/>
    </xf>
    <xf numFmtId="0" fontId="26" fillId="0" borderId="55" xfId="918" applyFont="1" applyBorder="1" applyAlignment="1">
      <alignment horizontal="center" vertical="center" wrapText="1"/>
    </xf>
    <xf numFmtId="0" fontId="26" fillId="0" borderId="56" xfId="918" applyFont="1" applyBorder="1" applyAlignment="1">
      <alignment horizontal="center" vertical="center" wrapText="1"/>
    </xf>
    <xf numFmtId="0" fontId="26" fillId="0" borderId="0" xfId="918" applyFont="1" applyBorder="1" applyAlignment="1">
      <alignment horizontal="center" vertical="center" wrapText="1"/>
    </xf>
    <xf numFmtId="0" fontId="26" fillId="0" borderId="57" xfId="918" applyFont="1" applyBorder="1" applyAlignment="1">
      <alignment horizontal="center" vertical="center" wrapText="1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18" fillId="0" borderId="65" xfId="918" applyFont="1" applyBorder="1" applyAlignment="1">
      <alignment horizontal="center" vertical="center"/>
    </xf>
    <xf numFmtId="0" fontId="18" fillId="0" borderId="24" xfId="918" applyFont="1" applyBorder="1" applyAlignment="1">
      <alignment horizontal="center" vertical="center"/>
    </xf>
    <xf numFmtId="41" fontId="93" fillId="0" borderId="0" xfId="918" applyNumberFormat="1" applyFont="1" applyBorder="1" applyAlignment="1">
      <alignment horizontal="left" vertical="center"/>
    </xf>
    <xf numFmtId="0" fontId="26" fillId="0" borderId="1" xfId="918" applyFont="1" applyBorder="1" applyAlignment="1">
      <alignment horizontal="center" vertical="center"/>
    </xf>
    <xf numFmtId="0" fontId="26" fillId="0" borderId="1" xfId="918" applyFont="1" applyBorder="1" applyAlignment="1">
      <alignment horizontal="center" vertical="center" wrapText="1"/>
    </xf>
    <xf numFmtId="0" fontId="26" fillId="0" borderId="4" xfId="918" applyFont="1" applyBorder="1" applyAlignment="1">
      <alignment horizontal="center" vertical="center" wrapText="1"/>
    </xf>
    <xf numFmtId="0" fontId="26" fillId="0" borderId="24" xfId="918" applyFont="1" applyBorder="1" applyAlignment="1">
      <alignment horizontal="center" vertical="center" wrapText="1"/>
    </xf>
    <xf numFmtId="0" fontId="26" fillId="0" borderId="60" xfId="918" applyFont="1" applyBorder="1" applyAlignment="1">
      <alignment horizontal="center" vertical="center" wrapText="1"/>
    </xf>
    <xf numFmtId="0" fontId="91" fillId="0" borderId="66" xfId="918" applyFont="1" applyFill="1" applyBorder="1" applyAlignment="1">
      <alignment horizontal="center" vertical="center" wrapText="1"/>
    </xf>
    <xf numFmtId="0" fontId="91" fillId="0" borderId="67" xfId="918" applyFont="1" applyFill="1" applyBorder="1" applyAlignment="1">
      <alignment horizontal="center" vertical="center" wrapText="1"/>
    </xf>
    <xf numFmtId="0" fontId="26" fillId="0" borderId="93" xfId="918" applyFont="1" applyBorder="1" applyAlignment="1">
      <alignment horizontal="center" vertical="center"/>
    </xf>
    <xf numFmtId="0" fontId="14" fillId="0" borderId="68" xfId="918" applyFont="1" applyBorder="1" applyAlignment="1">
      <alignment horizontal="left" vertical="center" wrapText="1"/>
    </xf>
    <xf numFmtId="0" fontId="14" fillId="0" borderId="62" xfId="918" applyFont="1" applyBorder="1" applyAlignment="1">
      <alignment horizontal="left" vertical="center" wrapText="1"/>
    </xf>
    <xf numFmtId="0" fontId="93" fillId="0" borderId="62" xfId="918" applyFont="1" applyBorder="1" applyAlignment="1">
      <alignment horizontal="left" vertical="center"/>
    </xf>
    <xf numFmtId="0" fontId="93" fillId="0" borderId="5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8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/>
    </xf>
    <xf numFmtId="0" fontId="112" fillId="0" borderId="0" xfId="920" applyFont="1" applyBorder="1" applyAlignment="1">
      <alignment horizontal="center" vertical="center"/>
    </xf>
    <xf numFmtId="0" fontId="6" fillId="0" borderId="69" xfId="920" applyFont="1" applyBorder="1" applyAlignment="1">
      <alignment horizontal="center" vertical="center" textRotation="255"/>
    </xf>
    <xf numFmtId="0" fontId="6" fillId="0" borderId="21" xfId="920" applyFont="1" applyBorder="1" applyAlignment="1">
      <alignment horizontal="center" vertical="center" textRotation="255"/>
    </xf>
    <xf numFmtId="0" fontId="6" fillId="0" borderId="70" xfId="920" applyFont="1" applyBorder="1" applyAlignment="1">
      <alignment horizontal="center" vertical="center" textRotation="255"/>
    </xf>
    <xf numFmtId="0" fontId="83" fillId="2" borderId="0" xfId="915" applyFont="1" applyFill="1" applyAlignment="1">
      <alignment horizontal="center" vertical="center"/>
    </xf>
    <xf numFmtId="0" fontId="84" fillId="2" borderId="71" xfId="915" applyFont="1" applyFill="1" applyBorder="1" applyAlignment="1">
      <alignment horizontal="center" vertical="center"/>
    </xf>
    <xf numFmtId="0" fontId="84" fillId="2" borderId="28" xfId="915" applyFont="1" applyFill="1" applyBorder="1" applyAlignment="1">
      <alignment horizontal="center" vertical="center"/>
    </xf>
    <xf numFmtId="0" fontId="89" fillId="6" borderId="72" xfId="915" applyFont="1" applyFill="1" applyBorder="1" applyAlignment="1">
      <alignment horizontal="center" vertical="center"/>
    </xf>
    <xf numFmtId="0" fontId="89" fillId="6" borderId="19" xfId="915" applyFont="1" applyFill="1" applyBorder="1" applyAlignment="1">
      <alignment horizontal="center" vertical="center"/>
    </xf>
    <xf numFmtId="0" fontId="89" fillId="6" borderId="73" xfId="915" applyFont="1" applyFill="1" applyBorder="1" applyAlignment="1">
      <alignment horizontal="center" vertical="center"/>
    </xf>
    <xf numFmtId="0" fontId="71" fillId="2" borderId="13" xfId="915" applyFont="1" applyFill="1" applyBorder="1" applyAlignment="1">
      <alignment horizontal="left" vertical="center"/>
    </xf>
    <xf numFmtId="0" fontId="71" fillId="2" borderId="22" xfId="915" applyFont="1" applyFill="1" applyBorder="1" applyAlignment="1">
      <alignment horizontal="left" vertical="center"/>
    </xf>
    <xf numFmtId="0" fontId="71" fillId="2" borderId="5" xfId="915" applyFont="1" applyFill="1" applyBorder="1" applyAlignment="1">
      <alignment horizontal="left" vertical="center"/>
    </xf>
    <xf numFmtId="0" fontId="71" fillId="2" borderId="74" xfId="915" applyFont="1" applyFill="1" applyBorder="1" applyAlignment="1">
      <alignment horizontal="center" vertical="center"/>
    </xf>
    <xf numFmtId="0" fontId="71" fillId="2" borderId="22" xfId="915" applyFont="1" applyFill="1" applyBorder="1" applyAlignment="1">
      <alignment horizontal="center" vertical="center"/>
    </xf>
    <xf numFmtId="0" fontId="71" fillId="2" borderId="5" xfId="915" applyFont="1" applyFill="1" applyBorder="1" applyAlignment="1">
      <alignment horizontal="center" vertical="center"/>
    </xf>
    <xf numFmtId="0" fontId="71" fillId="2" borderId="75" xfId="915" applyFont="1" applyFill="1" applyBorder="1" applyAlignment="1">
      <alignment horizontal="center" vertical="center"/>
    </xf>
    <xf numFmtId="0" fontId="71" fillId="2" borderId="1" xfId="915" applyFont="1" applyFill="1" applyBorder="1" applyAlignment="1">
      <alignment horizontal="center" vertical="center"/>
    </xf>
    <xf numFmtId="0" fontId="71" fillId="2" borderId="0" xfId="915" applyFont="1" applyFill="1" applyBorder="1" applyAlignment="1">
      <alignment horizontal="left" vertical="center"/>
    </xf>
    <xf numFmtId="0" fontId="89" fillId="6" borderId="23" xfId="915" applyFont="1" applyFill="1" applyBorder="1" applyAlignment="1">
      <alignment horizontal="center" vertical="center"/>
    </xf>
    <xf numFmtId="0" fontId="89" fillId="6" borderId="29" xfId="915" applyFont="1" applyFill="1" applyBorder="1" applyAlignment="1">
      <alignment horizontal="center" vertical="center"/>
    </xf>
    <xf numFmtId="0" fontId="71" fillId="2" borderId="31" xfId="915" applyFont="1" applyFill="1" applyBorder="1" applyAlignment="1">
      <alignment horizontal="center" vertical="center" wrapText="1"/>
    </xf>
    <xf numFmtId="0" fontId="71" fillId="2" borderId="26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7" xfId="915" applyFont="1" applyFill="1" applyBorder="1" applyAlignment="1">
      <alignment horizontal="left" vertical="center"/>
    </xf>
    <xf numFmtId="0" fontId="71" fillId="2" borderId="76" xfId="915" applyFont="1" applyFill="1" applyBorder="1" applyAlignment="1">
      <alignment horizontal="center" vertical="center" wrapText="1"/>
    </xf>
    <xf numFmtId="0" fontId="71" fillId="2" borderId="77" xfId="915" applyFont="1" applyFill="1" applyBorder="1" applyAlignment="1">
      <alignment horizontal="center" vertical="center" wrapText="1"/>
    </xf>
    <xf numFmtId="0" fontId="71" fillId="2" borderId="78" xfId="915" applyFont="1" applyFill="1" applyBorder="1" applyAlignment="1">
      <alignment horizontal="center" vertical="center" wrapText="1"/>
    </xf>
    <xf numFmtId="0" fontId="71" fillId="2" borderId="13" xfId="915" applyFont="1" applyFill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22" fillId="0" borderId="0" xfId="0" applyFont="1" applyBorder="1" applyAlignment="1">
      <alignment horizontal="center" vertical="center"/>
    </xf>
    <xf numFmtId="0" fontId="121" fillId="0" borderId="0" xfId="0" applyFont="1" applyBorder="1" applyAlignment="1">
      <alignment horizontal="left" vertical="center"/>
    </xf>
    <xf numFmtId="0" fontId="124" fillId="0" borderId="0" xfId="0" applyFont="1" applyAlignment="1">
      <alignment horizontal="center" vertical="center"/>
    </xf>
    <xf numFmtId="0" fontId="1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9" fillId="0" borderId="125" xfId="0" applyFont="1" applyBorder="1" applyAlignment="1">
      <alignment horizontal="center" vertical="center" wrapText="1"/>
    </xf>
    <xf numFmtId="0" fontId="129" fillId="0" borderId="128" xfId="0" applyFont="1" applyBorder="1" applyAlignment="1">
      <alignment horizontal="center" vertical="center" wrapText="1"/>
    </xf>
    <xf numFmtId="0" fontId="129" fillId="0" borderId="131" xfId="0" applyFont="1" applyBorder="1" applyAlignment="1">
      <alignment horizontal="center" vertical="center" wrapText="1"/>
    </xf>
    <xf numFmtId="0" fontId="129" fillId="0" borderId="122" xfId="0" applyFont="1" applyBorder="1" applyAlignment="1">
      <alignment horizontal="center" vertical="center" wrapText="1"/>
    </xf>
    <xf numFmtId="0" fontId="129" fillId="0" borderId="121" xfId="0" applyFont="1" applyBorder="1" applyAlignment="1">
      <alignment horizontal="center" vertical="center" wrapText="1"/>
    </xf>
    <xf numFmtId="0" fontId="129" fillId="0" borderId="130" xfId="0" applyFont="1" applyBorder="1" applyAlignment="1">
      <alignment horizontal="center" vertical="center" wrapText="1"/>
    </xf>
    <xf numFmtId="0" fontId="128" fillId="0" borderId="122" xfId="0" applyFont="1" applyBorder="1" applyAlignment="1">
      <alignment horizontal="center" vertical="center" wrapText="1"/>
    </xf>
    <xf numFmtId="0" fontId="128" fillId="0" borderId="131" xfId="0" applyFont="1" applyBorder="1" applyAlignment="1">
      <alignment horizontal="center" vertical="center" wrapText="1"/>
    </xf>
  </cellXfs>
  <cellStyles count="1117">
    <cellStyle name=" " xfId="1"/>
    <cellStyle name="#,##0" xfId="2"/>
    <cellStyle name="$" xfId="3"/>
    <cellStyle name="$_db진흥" xfId="6"/>
    <cellStyle name="$_SE40" xfId="7"/>
    <cellStyle name="$_견적2" xfId="4"/>
    <cellStyle name="$_기아" xfId="5"/>
    <cellStyle name="&amp;A" xfId="8"/>
    <cellStyle name="(##.00)" xfId="9"/>
    <cellStyle name="(1)" xfId="10"/>
    <cellStyle name=")" xfId="11"/>
    <cellStyle name=";;;" xfId="12"/>
    <cellStyle name="??&amp;O?&amp;H?_x0008__x000f__x0007_?_x0007__x0001__x0001_" xfId="13"/>
    <cellStyle name="??&amp;O?&amp;H?_x0008_??_x0007__x0001__x0001_" xfId="14"/>
    <cellStyle name="?W?_laroux" xfId="15"/>
    <cellStyle name="_05.데크철근" xfId="16"/>
    <cellStyle name="_05.데크철근_05.데크철근" xfId="17"/>
    <cellStyle name="_2006.봉화산근린공원(자재집계)" xfId="18"/>
    <cellStyle name="_2차준공내역" xfId="19"/>
    <cellStyle name="_5옹벽공" xfId="20"/>
    <cellStyle name="_5옹벽공_환토(최종)" xfId="21"/>
    <cellStyle name="_HIServlet?SLET=AttView&amp;APP=1&amp;ID=0006e02nc&amp;SEQ=0&amp;K=00eHuphV1&amp;FILENAME=확장단지설계서(0905)-2" xfId="267"/>
    <cellStyle name="_HIServlet?SLET=AttView&amp;APP=1&amp;ID=0006e02nc&amp;SEQ=0&amp;K=00eHuphV1&amp;FILENAME=확장단지설계서(0905)-2_환토(최종)" xfId="268"/>
    <cellStyle name="_RESULTS" xfId="269"/>
    <cellStyle name="_가로등3차공사전체분" xfId="22"/>
    <cellStyle name="_가로등3차공사전체분_환토(최종)" xfId="23"/>
    <cellStyle name="_가양-화곡내역(일위대가)" xfId="24"/>
    <cellStyle name="_가양-화곡내역(일위대가)_5옹벽공" xfId="25"/>
    <cellStyle name="_가양-화곡내역(일위대가)_5옹벽공_환토(최종)" xfId="26"/>
    <cellStyle name="_가양-화곡내역(일위대가)_가양-화곡내역(토형100M)" xfId="27"/>
    <cellStyle name="_가양-화곡내역(일위대가)_가양-화곡내역(토형100M)_5옹벽공" xfId="28"/>
    <cellStyle name="_가양-화곡내역(일위대가)_가양-화곡내역(토형100M)_5옹벽공_환토(최종)" xfId="29"/>
    <cellStyle name="_가양-화곡내역(일위대가)_가양-화곡내역(토형100M)_수량산출" xfId="30"/>
    <cellStyle name="_가양-화곡내역(일위대가)_가양-화곡내역(토형100M)_수량산출_5옹벽공" xfId="31"/>
    <cellStyle name="_가양-화곡내역(일위대가)_가양-화곡내역(토형100M)_수량산출_5옹벽공_환토(최종)" xfId="32"/>
    <cellStyle name="_가양-화곡내역(일위대가)_가양-화곡내역(토형100M)_수량산출_옹벽공" xfId="33"/>
    <cellStyle name="_가양-화곡내역(일위대가)_가양-화곡내역(토형100M)_수량산출_옹벽공_환토(최종)" xfId="34"/>
    <cellStyle name="_가양-화곡내역(일위대가)_가양-화곡내역(토형100M)_수량산출_옹벽수량" xfId="35"/>
    <cellStyle name="_가양-화곡내역(일위대가)_가양-화곡내역(토형100M)_수량산출_옹벽수량_환토(최종)" xfId="36"/>
    <cellStyle name="_가양-화곡내역(일위대가)_가양-화곡내역(토형100M)_수량산출_환토(최종)" xfId="37"/>
    <cellStyle name="_가양-화곡내역(일위대가)_가양-화곡내역(토형100M)_옹벽공" xfId="38"/>
    <cellStyle name="_가양-화곡내역(일위대가)_가양-화곡내역(토형100M)_옹벽공_환토(최종)" xfId="39"/>
    <cellStyle name="_가양-화곡내역(일위대가)_가양-화곡내역(토형100M)_옹벽수량" xfId="40"/>
    <cellStyle name="_가양-화곡내역(일위대가)_가양-화곡내역(토형100M)_옹벽수량_환토(최종)" xfId="41"/>
    <cellStyle name="_가양-화곡내역(일위대가)_가양-화곡내역(토형100M)_환토(최종)" xfId="42"/>
    <cellStyle name="_가양-화곡내역(일위대가)_옹벽공" xfId="43"/>
    <cellStyle name="_가양-화곡내역(일위대가)_옹벽공_환토(최종)" xfId="44"/>
    <cellStyle name="_가양-화곡내역(일위대가)_옹벽수량" xfId="45"/>
    <cellStyle name="_가양-화곡내역(일위대가)_옹벽수량_환토(최종)" xfId="46"/>
    <cellStyle name="_가양-화곡내역(일위대가)_환토(최종)" xfId="47"/>
    <cellStyle name="_가양-화곡내역(토형100M)" xfId="48"/>
    <cellStyle name="_가양-화곡내역(토형100M)_5옹벽공" xfId="49"/>
    <cellStyle name="_가양-화곡내역(토형100M)_5옹벽공_환토(최종)" xfId="50"/>
    <cellStyle name="_가양-화곡내역(토형100M)_수량산출" xfId="51"/>
    <cellStyle name="_가양-화곡내역(토형100M)_수량산출_5옹벽공" xfId="52"/>
    <cellStyle name="_가양-화곡내역(토형100M)_수량산출_5옹벽공_환토(최종)" xfId="53"/>
    <cellStyle name="_가양-화곡내역(토형100M)_수량산출_옹벽공" xfId="54"/>
    <cellStyle name="_가양-화곡내역(토형100M)_수량산출_옹벽공_환토(최종)" xfId="55"/>
    <cellStyle name="_가양-화곡내역(토형100M)_수량산출_옹벽수량" xfId="56"/>
    <cellStyle name="_가양-화곡내역(토형100M)_수량산출_옹벽수량_환토(최종)" xfId="57"/>
    <cellStyle name="_가양-화곡내역(토형100M)_수량산출_환토(최종)" xfId="58"/>
    <cellStyle name="_가양-화곡내역(토형100M)_옹벽공" xfId="59"/>
    <cellStyle name="_가양-화곡내역(토형100M)_옹벽공_환토(최종)" xfId="60"/>
    <cellStyle name="_가양-화곡내역(토형100M)_옹벽수량" xfId="61"/>
    <cellStyle name="_가양-화곡내역(토형100M)_옹벽수량_환토(최종)" xfId="62"/>
    <cellStyle name="_가양-화곡내역(토형100M)_환토(최종)" xfId="63"/>
    <cellStyle name="_강산-지압보도-1020" xfId="64"/>
    <cellStyle name="_강산-지압보도-1020_서강대학교담장(발주내역서)" xfId="65"/>
    <cellStyle name="_강산-지압보도-1023" xfId="66"/>
    <cellStyle name="_강산-지압보도-1023_서강대학교담장(발주내역서)" xfId="67"/>
    <cellStyle name="_거적덮기수량산출서" xfId="68"/>
    <cellStyle name="_건축내역(1차분)" xfId="69"/>
    <cellStyle name="_건축내역(1차분)_환토(최종)" xfId="70"/>
    <cellStyle name="_계룡네거리원설계" xfId="71"/>
    <cellStyle name="_공문 " xfId="72"/>
    <cellStyle name="_공문 _내역서" xfId="73"/>
    <cellStyle name="_공문양식" xfId="74"/>
    <cellStyle name="_공원시설정비공사" xfId="75"/>
    <cellStyle name="_관로구간구조물" xfId="76"/>
    <cellStyle name="_구즉내역서" xfId="77"/>
    <cellStyle name="_국수교수량" xfId="78"/>
    <cellStyle name="_국수교수량_05.데크철근" xfId="79"/>
    <cellStyle name="_국수교수량_05.데크철근_05.데크철근" xfId="80"/>
    <cellStyle name="_국수교수량_4구조물공" xfId="81"/>
    <cellStyle name="_국수교수량_4구조물공_환토(최종)" xfId="82"/>
    <cellStyle name="_국수교수량_변전소연결부" xfId="83"/>
    <cellStyle name="_국수교수량_변전소연결부_환토(최종)" xfId="84"/>
    <cellStyle name="_국수교수량_전력구수량" xfId="85"/>
    <cellStyle name="_국수교수량_전력구수량_환토(최종)" xfId="86"/>
    <cellStyle name="_국수교수량_환토(최종)" xfId="87"/>
    <cellStyle name="_금오공대조경공사" xfId="88"/>
    <cellStyle name="_기성검사원" xfId="89"/>
    <cellStyle name="_기성검사원_내역서" xfId="90"/>
    <cellStyle name="_노고봉-내역" xfId="91"/>
    <cellStyle name="_노고봉-내역_서강대학교담장(발주내역서)" xfId="92"/>
    <cellStyle name="_능말폐기물내역(2단계-총괄)" xfId="93"/>
    <cellStyle name="_대원공원설계서" xfId="94"/>
    <cellStyle name="_대원공원설계서_내역서-최종0223" xfId="95"/>
    <cellStyle name="_대원공원설계서_율동자연공원내 화장실 보수 및 도색공사" xfId="96"/>
    <cellStyle name="_대원공원설계서_율동자연공원내 화장실 보수 및 도색공사_내역서-최종0223" xfId="97"/>
    <cellStyle name="_대원공원설계서_율동자연공원내 휴게편의점 도색작업-할증-천정면적추가" xfId="98"/>
    <cellStyle name="_대원공원설계서_율동자연공원내 휴게편의점 도색작업-할증-천정면적추가_내역서-최종0223" xfId="99"/>
    <cellStyle name="_동원꽃농원" xfId="100"/>
    <cellStyle name="_망향휴게소조경시설물설치공사" xfId="101"/>
    <cellStyle name="_맥문동식재 수량산출서" xfId="102"/>
    <cellStyle name="_방동" xfId="103"/>
    <cellStyle name="_방동_내역서-최종0223" xfId="104"/>
    <cellStyle name="_방동_방동" xfId="105"/>
    <cellStyle name="_방동_방동_내역서-최종0223" xfId="106"/>
    <cellStyle name="_방동_방동_서강대학교담장(발주내역서)" xfId="107"/>
    <cellStyle name="_방동_방동_설계서" xfId="108"/>
    <cellStyle name="_방동_방동_설계서_서강대학교담장(발주내역서)" xfId="109"/>
    <cellStyle name="_방동_방동_성남보행자도로 설계서" xfId="110"/>
    <cellStyle name="_방동_방동_성남보행자도로 설계서_서강대학교담장(발주내역서)" xfId="111"/>
    <cellStyle name="_방동_방동_율동자연공원내 화장실 보수 및 도색공사" xfId="112"/>
    <cellStyle name="_방동_방동_율동자연공원내 화장실 보수 및 도색공사_내역서-최종0223" xfId="113"/>
    <cellStyle name="_방동_방동_율동자연공원내 휴게편의점 도색작업-할증-천정면적추가" xfId="114"/>
    <cellStyle name="_방동_방동_율동자연공원내 휴게편의점 도색작업-할증-천정면적추가_내역서-최종0223" xfId="115"/>
    <cellStyle name="_방동_산양리지구" xfId="116"/>
    <cellStyle name="_방동_산양리지구_내역서-최종0223" xfId="117"/>
    <cellStyle name="_방동_산양리지구_서강대학교담장(발주내역서)" xfId="118"/>
    <cellStyle name="_방동_산양리지구_설계서" xfId="119"/>
    <cellStyle name="_방동_산양리지구_설계서_서강대학교담장(발주내역서)" xfId="120"/>
    <cellStyle name="_방동_산양리지구_성남보행자도로 설계서" xfId="121"/>
    <cellStyle name="_방동_산양리지구_성남보행자도로 설계서_서강대학교담장(발주내역서)" xfId="122"/>
    <cellStyle name="_방동_산양리지구_율동자연공원내 화장실 보수 및 도색공사" xfId="123"/>
    <cellStyle name="_방동_산양리지구_율동자연공원내 화장실 보수 및 도색공사_내역서-최종0223" xfId="124"/>
    <cellStyle name="_방동_산양리지구_율동자연공원내 휴게편의점 도색작업-할증-천정면적추가" xfId="125"/>
    <cellStyle name="_방동_산양리지구_율동자연공원내 휴게편의점 도색작업-할증-천정면적추가_내역서-최종0223" xfId="126"/>
    <cellStyle name="_방동_서강대학교담장(발주내역서)" xfId="127"/>
    <cellStyle name="_방동_서상2리" xfId="128"/>
    <cellStyle name="_방동_서상2리_내역서-최종0223" xfId="129"/>
    <cellStyle name="_방동_서상2리_서강대학교담장(발주내역서)" xfId="130"/>
    <cellStyle name="_방동_서상2리_설계서" xfId="131"/>
    <cellStyle name="_방동_서상2리_설계서_서강대학교담장(발주내역서)" xfId="132"/>
    <cellStyle name="_방동_서상2리_성남보행자도로 설계서" xfId="133"/>
    <cellStyle name="_방동_서상2리_성남보행자도로 설계서_서강대학교담장(발주내역서)" xfId="134"/>
    <cellStyle name="_방동_서상2리_율동자연공원내 화장실 보수 및 도색공사" xfId="135"/>
    <cellStyle name="_방동_서상2리_율동자연공원내 화장실 보수 및 도색공사_내역서-최종0223" xfId="136"/>
    <cellStyle name="_방동_서상2리_율동자연공원내 휴게편의점 도색작업-할증-천정면적추가" xfId="137"/>
    <cellStyle name="_방동_서상2리_율동자연공원내 휴게편의점 도색작업-할증-천정면적추가_내역서-최종0223" xfId="138"/>
    <cellStyle name="_방동_설계서" xfId="139"/>
    <cellStyle name="_방동_설계서_서강대학교담장(발주내역서)" xfId="140"/>
    <cellStyle name="_방동_성남보행자도로 설계서" xfId="141"/>
    <cellStyle name="_방동_성남보행자도로 설계서_서강대학교담장(발주내역서)" xfId="142"/>
    <cellStyle name="_방동_원평" xfId="143"/>
    <cellStyle name="_방동_원평_내역서-최종0223" xfId="144"/>
    <cellStyle name="_방동_원평_서강대학교담장(발주내역서)" xfId="145"/>
    <cellStyle name="_방동_원평_설계서" xfId="146"/>
    <cellStyle name="_방동_원평_설계서_서강대학교담장(발주내역서)" xfId="147"/>
    <cellStyle name="_방동_원평_성남보행자도로 설계서" xfId="148"/>
    <cellStyle name="_방동_원평_성남보행자도로 설계서_서강대학교담장(발주내역서)" xfId="149"/>
    <cellStyle name="_방동_원평_율동자연공원내 화장실 보수 및 도색공사" xfId="150"/>
    <cellStyle name="_방동_원평_율동자연공원내 화장실 보수 및 도색공사_내역서-최종0223" xfId="151"/>
    <cellStyle name="_방동_원평_율동자연공원내 휴게편의점 도색작업-할증-천정면적추가" xfId="152"/>
    <cellStyle name="_방동_원평_율동자연공원내 휴게편의점 도색작업-할증-천정면적추가_내역서-최종0223" xfId="153"/>
    <cellStyle name="_방동_율동자연공원내 화장실 보수 및 도색공사" xfId="154"/>
    <cellStyle name="_방동_율동자연공원내 화장실 보수 및 도색공사_내역서-최종0223" xfId="155"/>
    <cellStyle name="_방동_율동자연공원내 휴게편의점 도색작업-할증-천정면적추가" xfId="156"/>
    <cellStyle name="_방동_율동자연공원내 휴게편의점 도색작업-할증-천정면적추가_내역서-최종0223" xfId="157"/>
    <cellStyle name="_방동_추곡" xfId="158"/>
    <cellStyle name="_방동_추곡_내역서-최종0223" xfId="159"/>
    <cellStyle name="_방동_추곡_서강대학교담장(발주내역서)" xfId="160"/>
    <cellStyle name="_방동_추곡_설계서" xfId="161"/>
    <cellStyle name="_방동_추곡_설계서_서강대학교담장(발주내역서)" xfId="162"/>
    <cellStyle name="_방동_추곡_성남보행자도로 설계서" xfId="163"/>
    <cellStyle name="_방동_추곡_성남보행자도로 설계서_서강대학교담장(발주내역서)" xfId="164"/>
    <cellStyle name="_방동_추곡_율동자연공원내 화장실 보수 및 도색공사" xfId="165"/>
    <cellStyle name="_방동_추곡_율동자연공원내 화장실 보수 및 도색공사_내역서-최종0223" xfId="166"/>
    <cellStyle name="_방동_추곡_율동자연공원내 휴게편의점 도색작업-할증-천정면적추가" xfId="167"/>
    <cellStyle name="_방동_추곡_율동자연공원내 휴게편의점 도색작업-할증-천정면적추가_내역서-최종0223" xfId="168"/>
    <cellStyle name="_배수공집계" xfId="169"/>
    <cellStyle name="_봉화산 공사비산출내역429" xfId="170"/>
    <cellStyle name="_봉화산근린공원정비518" xfId="171"/>
    <cellStyle name="_부대공" xfId="172"/>
    <cellStyle name="_부대공_환토(최종)" xfId="173"/>
    <cellStyle name="_부대공1" xfId="174"/>
    <cellStyle name="_부대공1_환토(최종)" xfId="175"/>
    <cellStyle name="_분당구-지압보도-1024" xfId="176"/>
    <cellStyle name="_분당구-지압보도-1024_서강대학교담장(발주내역서)" xfId="177"/>
    <cellStyle name="_사각파고라" xfId="178"/>
    <cellStyle name="_사유서" xfId="179"/>
    <cellStyle name="_사유서_내역서" xfId="180"/>
    <cellStyle name="_상수도실정보고" xfId="181"/>
    <cellStyle name="_서강대수경설비공사97" xfId="182"/>
    <cellStyle name="_서강대학교담장(발주내역서)" xfId="183"/>
    <cellStyle name="_석은희지압보도" xfId="184"/>
    <cellStyle name="_석은희지압보도_내역서-최종0223" xfId="185"/>
    <cellStyle name="_설계변경내역" xfId="186"/>
    <cellStyle name="_설계서" xfId="187"/>
    <cellStyle name="_설계서_서강대학교담장(발주내역서)" xfId="188"/>
    <cellStyle name="_설계서-신정공원" xfId="189"/>
    <cellStyle name="_성남보행자도로 설계서" xfId="190"/>
    <cellStyle name="_성남보행자도로 설계서_서강대학교담장(발주내역서)" xfId="191"/>
    <cellStyle name="_세종어린이공원수량산출서(조경)" xfId="192"/>
    <cellStyle name="_송파학교공원화수경설비(설계_0620_송부용)" xfId="193"/>
    <cellStyle name="_수 량 연화.내감" xfId="194"/>
    <cellStyle name="_수량산출 구눌하수도" xfId="195"/>
    <cellStyle name="_수량제목" xfId="196"/>
    <cellStyle name="_수량제목_내역서" xfId="197"/>
    <cellStyle name="_수목보호틀수량산출서" xfId="198"/>
    <cellStyle name="_신탄진선(태림)" xfId="199"/>
    <cellStyle name="_양묘장설계서" xfId="200"/>
    <cellStyle name="_양묘장수량산출서" xfId="201"/>
    <cellStyle name="_양묘장수량산출서_서강대학교담장(발주내역서)" xfId="202"/>
    <cellStyle name="_연식의자수량산출서" xfId="203"/>
    <cellStyle name="_옹벽공" xfId="204"/>
    <cellStyle name="_옹벽공_환토(최종)" xfId="205"/>
    <cellStyle name="_옹벽수량" xfId="206"/>
    <cellStyle name="_옹벽수량_환토(최종)" xfId="207"/>
    <cellStyle name="_왕가봉정비공사" xfId="208"/>
    <cellStyle name="_은평공원테니스장정비공사" xfId="209"/>
    <cellStyle name="_자산홍,영산홍,백철쭉일위대가" xfId="210"/>
    <cellStyle name="_장안공원단식의자설치수량산출서" xfId="211"/>
    <cellStyle name="_전력구 구간 토적표2" xfId="212"/>
    <cellStyle name="_전력구 구간 토적표2_환토(최종)" xfId="213"/>
    <cellStyle name="_전력구 포장공(한전)" xfId="214"/>
    <cellStyle name="_전력구 포장공(한전)_환토(최종)" xfId="215"/>
    <cellStyle name="_전체분자재집계표" xfId="216"/>
    <cellStyle name="_제목" xfId="217"/>
    <cellStyle name="_제목_내역서" xfId="218"/>
    <cellStyle name="_조경4차" xfId="219"/>
    <cellStyle name="_증감실정보고용설계서" xfId="220"/>
    <cellStyle name="_철도연변공사비산출내역426" xfId="221"/>
    <cellStyle name="_추곡" xfId="222"/>
    <cellStyle name="_추곡_내역서-최종0223" xfId="223"/>
    <cellStyle name="_추곡_서강대학교담장(발주내역서)" xfId="224"/>
    <cellStyle name="_추곡_설계서" xfId="225"/>
    <cellStyle name="_추곡_설계서_서강대학교담장(발주내역서)" xfId="226"/>
    <cellStyle name="_추곡_성남보행자도로 설계서" xfId="227"/>
    <cellStyle name="_추곡_성남보행자도로 설계서_서강대학교담장(발주내역서)" xfId="228"/>
    <cellStyle name="_추곡_율동자연공원내 화장실 보수 및 도색공사" xfId="229"/>
    <cellStyle name="_추곡_율동자연공원내 화장실 보수 및 도색공사_내역서-최종0223" xfId="230"/>
    <cellStyle name="_추곡_율동자연공원내 휴게편의점 도색작업-할증-천정면적추가" xfId="231"/>
    <cellStyle name="_추곡_율동자연공원내 휴게편의점 도색작업-할증-천정면적추가_내역서-최종0223" xfId="232"/>
    <cellStyle name="_추곡_추곡" xfId="233"/>
    <cellStyle name="_추곡_추곡_내역서-최종0223" xfId="234"/>
    <cellStyle name="_추곡_추곡_서강대학교담장(발주내역서)" xfId="235"/>
    <cellStyle name="_추곡_추곡_설계서" xfId="236"/>
    <cellStyle name="_추곡_추곡_설계서_서강대학교담장(발주내역서)" xfId="237"/>
    <cellStyle name="_추곡_추곡_성남보행자도로 설계서" xfId="238"/>
    <cellStyle name="_추곡_추곡_성남보행자도로 설계서_서강대학교담장(발주내역서)" xfId="239"/>
    <cellStyle name="_추곡_추곡_율동자연공원내 화장실 보수 및 도색공사" xfId="240"/>
    <cellStyle name="_추곡_추곡_율동자연공원내 화장실 보수 및 도색공사_내역서-최종0223" xfId="241"/>
    <cellStyle name="_추곡_추곡_율동자연공원내 휴게편의점 도색작업-할증-천정면적추가" xfId="242"/>
    <cellStyle name="_추곡_추곡_율동자연공원내 휴게편의점 도색작업-할증-천정면적추가_내역서-최종0223" xfId="243"/>
    <cellStyle name="_축구센타-내역" xfId="244"/>
    <cellStyle name="_측  구" xfId="245"/>
    <cellStyle name="_측구공" xfId="246"/>
    <cellStyle name="_토공" xfId="247"/>
    <cellStyle name="_토공-상영초" xfId="248"/>
    <cellStyle name="_토공-상주여중" xfId="249"/>
    <cellStyle name="_토공집계" xfId="250"/>
    <cellStyle name="_-토공집계" xfId="251"/>
    <cellStyle name="_토적표" xfId="252"/>
    <cellStyle name="_판암근린공원황톳길조성공사" xfId="253"/>
    <cellStyle name="_평상" xfId="254"/>
    <cellStyle name="_평촌교수량" xfId="255"/>
    <cellStyle name="_평촌교수량_4구조물공" xfId="256"/>
    <cellStyle name="_평촌교수량_4구조물공_환토(최종)" xfId="257"/>
    <cellStyle name="_평촌교수량_변전소연결부" xfId="258"/>
    <cellStyle name="_평촌교수량_변전소연결부_환토(최종)" xfId="259"/>
    <cellStyle name="_평촌교수량_전력구수량" xfId="260"/>
    <cellStyle name="_평촌교수량_전력구수량_환토(최종)" xfId="261"/>
    <cellStyle name="_평촌교수량_환토(최종)" xfId="262"/>
    <cellStyle name="_한국원자력안전기술원" xfId="263"/>
    <cellStyle name="_한전연구견적" xfId="264"/>
    <cellStyle name="_화서문지역단식의자설치수량산출서" xfId="265"/>
    <cellStyle name="_횡배수관" xfId="266"/>
    <cellStyle name="’E‰Y [0.00]_laroux" xfId="270"/>
    <cellStyle name="’E‰Y_laroux" xfId="271"/>
    <cellStyle name="¤@?e_TEST-1 " xfId="275"/>
    <cellStyle name="+,-,0" xfId="272"/>
    <cellStyle name="△ []" xfId="273"/>
    <cellStyle name="△ [0]" xfId="274"/>
    <cellStyle name="0" xfId="276"/>
    <cellStyle name="0.0" xfId="277"/>
    <cellStyle name="0.00" xfId="278"/>
    <cellStyle name="0_조형싸이클수량산출" xfId="279"/>
    <cellStyle name="00" xfId="280"/>
    <cellStyle name="1" xfId="281"/>
    <cellStyle name="1_2005년 하반기 운동기구 설치공사" xfId="282"/>
    <cellStyle name="1_2005년 하반기 운동기구 설치공사_조형싸이클수량산출" xfId="283"/>
    <cellStyle name="1_2010년 장기로 가로수 개체 공사(1)" xfId="284"/>
    <cellStyle name="1_laroux" xfId="353"/>
    <cellStyle name="1_laroux_ATC-YOON1" xfId="354"/>
    <cellStyle name="1_total" xfId="355"/>
    <cellStyle name="1_total_00-예산서양식100" xfId="356"/>
    <cellStyle name="1_total_00-예산서양식100_00-설계서양식" xfId="357"/>
    <cellStyle name="1_total_00-예산서양식100_대전가오-설계서" xfId="358"/>
    <cellStyle name="1_total_00-예산서양식100_대전가오-설계서(관리)" xfId="359"/>
    <cellStyle name="1_total_00-예산서양식100_대전가오-설계서1" xfId="360"/>
    <cellStyle name="1_total_00-예산서양식100_설계설명서0309" xfId="361"/>
    <cellStyle name="1_total_00-표지예정공정표" xfId="362"/>
    <cellStyle name="1_total_Sheet1" xfId="446"/>
    <cellStyle name="1_total_Sheet1_2-총괄내역서-토목" xfId="447"/>
    <cellStyle name="1_total_Sheet1_과천놀이터설계서" xfId="448"/>
    <cellStyle name="1_total_Sheet1_안양설계서갑지(총괄)" xfId="449"/>
    <cellStyle name="1_total_Sheet1_총괄갑지" xfId="450"/>
    <cellStyle name="1_total_Sheet1_총괄내역서" xfId="451"/>
    <cellStyle name="1_total_Sheet1_총괄내역서_총괄내역서-건축" xfId="452"/>
    <cellStyle name="1_total_Sheet1_총괄내역서_총괄내역서-건축_총괄내역서-토목" xfId="453"/>
    <cellStyle name="1_total_Sheet1_총괄내역서_총괄내역서-토목" xfId="454"/>
    <cellStyle name="1_total_Sheet1_총괄내역서_총괄내역서-토목_총괄내역서-토목" xfId="455"/>
    <cellStyle name="1_total_Sheet1_총괄내역서-건축" xfId="456"/>
    <cellStyle name="1_total_Sheet1_총괄내역서-토목" xfId="457"/>
    <cellStyle name="1_total_갑지0601" xfId="363"/>
    <cellStyle name="1_total_갑지0601_2-총괄내역서-토목" xfId="364"/>
    <cellStyle name="1_total_갑지0601_과천놀이터설계서" xfId="365"/>
    <cellStyle name="1_total_갑지0601_안양설계서갑지(총괄)" xfId="366"/>
    <cellStyle name="1_total_갑지0601_총괄갑지" xfId="367"/>
    <cellStyle name="1_total_갑지0601_총괄내역서" xfId="368"/>
    <cellStyle name="1_total_갑지0601_총괄내역서_총괄내역서-건축" xfId="369"/>
    <cellStyle name="1_total_갑지0601_총괄내역서_총괄내역서-건축_총괄내역서-토목" xfId="370"/>
    <cellStyle name="1_total_갑지0601_총괄내역서_총괄내역서-토목" xfId="371"/>
    <cellStyle name="1_total_갑지0601_총괄내역서_총괄내역서-토목_총괄내역서-토목" xfId="372"/>
    <cellStyle name="1_total_갑지0601_총괄내역서-건축" xfId="373"/>
    <cellStyle name="1_total_갑지0601_총괄내역서-토목" xfId="374"/>
    <cellStyle name="1_total_광진구-설계서(1006)" xfId="375"/>
    <cellStyle name="1_total_광진구-설계서(1006)_설계설명서0309" xfId="376"/>
    <cellStyle name="1_total_구로리총괄내역" xfId="377"/>
    <cellStyle name="1_total_구로리총괄내역_구로리설계예산서1029" xfId="378"/>
    <cellStyle name="1_total_구로리총괄내역_구로리설계예산서1118준공" xfId="379"/>
    <cellStyle name="1_total_구로리총괄내역_구로리설계예산서조경" xfId="380"/>
    <cellStyle name="1_total_구로리총괄내역_구로리어린이공원예산서(조경)1125" xfId="381"/>
    <cellStyle name="1_total_구로리총괄내역_내역서" xfId="382"/>
    <cellStyle name="1_total_구로리총괄내역_노임단가표" xfId="383"/>
    <cellStyle name="1_total_구로리총괄내역_배밭계약내역" xfId="384"/>
    <cellStyle name="1_total_구로리총괄내역_설계내역서" xfId="385"/>
    <cellStyle name="1_total_구로리총괄내역_수도권매립지" xfId="386"/>
    <cellStyle name="1_total_구로리총괄내역_수도권매립지1004(발주용)" xfId="387"/>
    <cellStyle name="1_total_구로리총괄내역_일신건영설계예산서(0211)" xfId="388"/>
    <cellStyle name="1_total_구로리총괄내역_일위대가" xfId="389"/>
    <cellStyle name="1_total_구로리총괄내역_자재단가표" xfId="390"/>
    <cellStyle name="1_total_구로리총괄내역_장안초등학교내역0814" xfId="391"/>
    <cellStyle name="1_total_배밭계약내역" xfId="392"/>
    <cellStyle name="1_total_설계내역서" xfId="393"/>
    <cellStyle name="1_total_총괄내역0518" xfId="394"/>
    <cellStyle name="1_total_총괄내역0518_구로리설계예산서1029" xfId="395"/>
    <cellStyle name="1_total_총괄내역0518_구로리설계예산서1118준공" xfId="396"/>
    <cellStyle name="1_total_총괄내역0518_구로리설계예산서조경" xfId="397"/>
    <cellStyle name="1_total_총괄내역0518_구로리어린이공원예산서(조경)1125" xfId="398"/>
    <cellStyle name="1_total_총괄내역0518_내역서" xfId="399"/>
    <cellStyle name="1_total_총괄내역0518_노임단가표" xfId="400"/>
    <cellStyle name="1_total_총괄내역0518_배밭계약내역" xfId="401"/>
    <cellStyle name="1_total_총괄내역0518_설계내역서" xfId="402"/>
    <cellStyle name="1_total_총괄내역0518_수도권매립지" xfId="403"/>
    <cellStyle name="1_total_총괄내역0518_수도권매립지1004(발주용)" xfId="404"/>
    <cellStyle name="1_total_총괄내역0518_일신건영설계예산서(0211)" xfId="405"/>
    <cellStyle name="1_total_총괄내역0518_일위대가" xfId="406"/>
    <cellStyle name="1_total_총괄내역0518_자재단가표" xfId="407"/>
    <cellStyle name="1_total_총괄내역0518_장안초등학교내역0814" xfId="408"/>
    <cellStyle name="1_total_총괄내역서-건축" xfId="409"/>
    <cellStyle name="1_total_총괄내역서-건축_총괄내역서-토목" xfId="410"/>
    <cellStyle name="1_total_총괄내역서-토목" xfId="411"/>
    <cellStyle name="1_total_총괄내역서-토목_총괄내역서-토목" xfId="412"/>
    <cellStyle name="1_total_표지-공정표" xfId="413"/>
    <cellStyle name="1_total_표지-공정표_설계설명서0309" xfId="414"/>
    <cellStyle name="1_total_현충묘지-예산서(조경)" xfId="415"/>
    <cellStyle name="1_total_현충묘지-예산서(조경)_00-설계서양식" xfId="416"/>
    <cellStyle name="1_total_현충묘지-예산서(조경)_00-표지예정공정표" xfId="417"/>
    <cellStyle name="1_total_현충묘지-예산서(조경)_00-표지예정공정표_설계설명서0309" xfId="418"/>
    <cellStyle name="1_total_현충묘지-예산서(조경)_까르프-표지예정공정표" xfId="419"/>
    <cellStyle name="1_total_현충묘지-예산서(조경)_까르프-표지예정공정표_00-설계서양식" xfId="420"/>
    <cellStyle name="1_total_현충묘지-예산서(조경)_까르프-표지예정공정표_설계설명서0309" xfId="421"/>
    <cellStyle name="1_total_현충묘지-예산서(조경)_대전가오-설계서" xfId="422"/>
    <cellStyle name="1_total_현충묘지-예산서(조경)_대전가오-설계서(관리)" xfId="423"/>
    <cellStyle name="1_total_현충묘지-예산서(조경)_대전가오-설계서1" xfId="424"/>
    <cellStyle name="1_total_현충묘지-예산서(조경)_설계설명서0309" xfId="425"/>
    <cellStyle name="1_total_현충묘지-예산서(조경)_예산서-엑셀변환양식100" xfId="426"/>
    <cellStyle name="1_total_현충묘지-예산서(조경)_예산서-엑셀변환양식100_00-예산서양식100" xfId="427"/>
    <cellStyle name="1_total_현충묘지-예산서(조경)_예산서-엑셀변환양식100_00-예산서양식100_00-설계서양식" xfId="428"/>
    <cellStyle name="1_total_현충묘지-예산서(조경)_예산서-엑셀변환양식100_00-예산서양식100_대전가오-설계서" xfId="429"/>
    <cellStyle name="1_total_현충묘지-예산서(조경)_예산서-엑셀변환양식100_00-예산서양식100_대전가오-설계서(관리)" xfId="430"/>
    <cellStyle name="1_total_현충묘지-예산서(조경)_예산서-엑셀변환양식100_00-예산서양식100_대전가오-설계서1" xfId="431"/>
    <cellStyle name="1_total_현충묘지-예산서(조경)_예산서-엑셀변환양식100_00-예산서양식100_설계설명서0309" xfId="432"/>
    <cellStyle name="1_total_현충묘지-예산서(조경)_예산서-엑셀변환양식100_00-표지예정공정표" xfId="433"/>
    <cellStyle name="1_total_현충묘지-예산서(조경)_예산서-엑셀변환양식100_광진구-설계서(1006)" xfId="434"/>
    <cellStyle name="1_total_현충묘지-예산서(조경)_예산서-엑셀변환양식100_광진구-설계서(1006)_설계설명서0309" xfId="435"/>
    <cellStyle name="1_total_현충묘지-예산서(조경)_예산서-엑셀변환양식100_표지-공정표" xfId="436"/>
    <cellStyle name="1_total_현충묘지-예산서(조경)_예산서-엑셀변환양식100_표지-공정표_설계설명서0309" xfId="437"/>
    <cellStyle name="1_total_현충묘지-예산서(조경)_표지-공정표" xfId="438"/>
    <cellStyle name="1_total_현충묘지-예산서(조경)_표지-공정표_설계설명서0309" xfId="439"/>
    <cellStyle name="1_total_현충묘지-예산서(조경)_표지예정공정표" xfId="440"/>
    <cellStyle name="1_total_현충묘지-예산서(조경)_-표지예정공정표" xfId="441"/>
    <cellStyle name="1_total_현충묘지-예산서(조경)_표지예정공정표_00-설계서양식" xfId="442"/>
    <cellStyle name="1_total_현충묘지-예산서(조경)_-표지예정공정표_00-설계서양식" xfId="443"/>
    <cellStyle name="1_total_현충묘지-예산서(조경)_표지예정공정표_설계설명서0309" xfId="444"/>
    <cellStyle name="1_total_현충묘지-예산서(조경)_-표지예정공정표_설계설명서0309" xfId="445"/>
    <cellStyle name="1_tree" xfId="458"/>
    <cellStyle name="1_tree_00-예산서양식100" xfId="459"/>
    <cellStyle name="1_tree_00-예산서양식100_00-설계서양식" xfId="460"/>
    <cellStyle name="1_tree_00-예산서양식100_대전가오-설계서" xfId="461"/>
    <cellStyle name="1_tree_00-예산서양식100_대전가오-설계서(관리)" xfId="462"/>
    <cellStyle name="1_tree_00-예산서양식100_대전가오-설계서1" xfId="463"/>
    <cellStyle name="1_tree_00-예산서양식100_설계설명서0309" xfId="464"/>
    <cellStyle name="1_tree_00-표지예정공정표" xfId="465"/>
    <cellStyle name="1_tree_Sheet1" xfId="684"/>
    <cellStyle name="1_tree_Sheet1_2-총괄내역서-토목" xfId="685"/>
    <cellStyle name="1_tree_Sheet1_과천놀이터설계서" xfId="686"/>
    <cellStyle name="1_tree_Sheet1_안양설계서갑지(총괄)" xfId="687"/>
    <cellStyle name="1_tree_Sheet1_총괄갑지" xfId="688"/>
    <cellStyle name="1_tree_Sheet1_총괄내역서" xfId="689"/>
    <cellStyle name="1_tree_Sheet1_총괄내역서_총괄내역서-건축" xfId="690"/>
    <cellStyle name="1_tree_Sheet1_총괄내역서_총괄내역서-건축_총괄내역서-토목" xfId="691"/>
    <cellStyle name="1_tree_Sheet1_총괄내역서_총괄내역서-토목" xfId="692"/>
    <cellStyle name="1_tree_Sheet1_총괄내역서_총괄내역서-토목_총괄내역서-토목" xfId="693"/>
    <cellStyle name="1_tree_Sheet1_총괄내역서-건축" xfId="694"/>
    <cellStyle name="1_tree_Sheet1_총괄내역서-토목" xfId="695"/>
    <cellStyle name="1_tree_갑지0601" xfId="466"/>
    <cellStyle name="1_tree_갑지0601_2-총괄내역서-토목" xfId="467"/>
    <cellStyle name="1_tree_갑지0601_과천놀이터설계서" xfId="468"/>
    <cellStyle name="1_tree_갑지0601_안양설계서갑지(총괄)" xfId="469"/>
    <cellStyle name="1_tree_갑지0601_총괄갑지" xfId="470"/>
    <cellStyle name="1_tree_갑지0601_총괄내역서" xfId="471"/>
    <cellStyle name="1_tree_갑지0601_총괄내역서_총괄내역서-건축" xfId="472"/>
    <cellStyle name="1_tree_갑지0601_총괄내역서_총괄내역서-건축_총괄내역서-토목" xfId="473"/>
    <cellStyle name="1_tree_갑지0601_총괄내역서_총괄내역서-토목" xfId="474"/>
    <cellStyle name="1_tree_갑지0601_총괄내역서_총괄내역서-토목_총괄내역서-토목" xfId="475"/>
    <cellStyle name="1_tree_갑지0601_총괄내역서-건축" xfId="476"/>
    <cellStyle name="1_tree_갑지0601_총괄내역서-토목" xfId="477"/>
    <cellStyle name="1_tree_광진구-설계서(1006)" xfId="478"/>
    <cellStyle name="1_tree_광진구-설계서(1006)_설계설명서0309" xfId="479"/>
    <cellStyle name="1_tree_구로리총괄내역" xfId="480"/>
    <cellStyle name="1_tree_구로리총괄내역_구로리설계예산서1029" xfId="481"/>
    <cellStyle name="1_tree_구로리총괄내역_구로리설계예산서1118준공" xfId="482"/>
    <cellStyle name="1_tree_구로리총괄내역_구로리설계예산서조경" xfId="483"/>
    <cellStyle name="1_tree_구로리총괄내역_구로리어린이공원예산서(조경)1125" xfId="484"/>
    <cellStyle name="1_tree_구로리총괄내역_내역서" xfId="485"/>
    <cellStyle name="1_tree_구로리총괄내역_노임단가표" xfId="486"/>
    <cellStyle name="1_tree_구로리총괄내역_배밭계약내역" xfId="487"/>
    <cellStyle name="1_tree_구로리총괄내역_설계내역서" xfId="488"/>
    <cellStyle name="1_tree_구로리총괄내역_수도권매립지" xfId="489"/>
    <cellStyle name="1_tree_구로리총괄내역_수도권매립지1004(발주용)" xfId="490"/>
    <cellStyle name="1_tree_구로리총괄내역_일신건영설계예산서(0211)" xfId="491"/>
    <cellStyle name="1_tree_구로리총괄내역_일위대가" xfId="492"/>
    <cellStyle name="1_tree_구로리총괄내역_자재단가표" xfId="493"/>
    <cellStyle name="1_tree_구로리총괄내역_장안초등학교내역0814" xfId="494"/>
    <cellStyle name="1_tree_마운딩수량" xfId="495"/>
    <cellStyle name="1_tree_마운딩수량_갑지0601" xfId="496"/>
    <cellStyle name="1_tree_마운딩수량_갑지0601_2-총괄내역서-토목" xfId="497"/>
    <cellStyle name="1_tree_마운딩수량_갑지0601_과천놀이터설계서" xfId="498"/>
    <cellStyle name="1_tree_마운딩수량_갑지0601_안양설계서갑지(총괄)" xfId="499"/>
    <cellStyle name="1_tree_마운딩수량_갑지0601_총괄갑지" xfId="500"/>
    <cellStyle name="1_tree_마운딩수량_갑지0601_총괄내역서" xfId="501"/>
    <cellStyle name="1_tree_마운딩수량_갑지0601_총괄내역서_총괄내역서-건축" xfId="502"/>
    <cellStyle name="1_tree_마운딩수량_갑지0601_총괄내역서_총괄내역서-건축_총괄내역서-토목" xfId="503"/>
    <cellStyle name="1_tree_마운딩수량_갑지0601_총괄내역서_총괄내역서-토목" xfId="504"/>
    <cellStyle name="1_tree_마운딩수량_갑지0601_총괄내역서_총괄내역서-토목_총괄내역서-토목" xfId="505"/>
    <cellStyle name="1_tree_마운딩수량_갑지0601_총괄내역서-건축" xfId="506"/>
    <cellStyle name="1_tree_마운딩수량_갑지0601_총괄내역서-토목" xfId="507"/>
    <cellStyle name="1_tree_마운딩수량_총괄내역서-건축" xfId="508"/>
    <cellStyle name="1_tree_마운딩수량_총괄내역서-건축_총괄내역서-토목" xfId="509"/>
    <cellStyle name="1_tree_마운딩수량_총괄내역서-토목" xfId="510"/>
    <cellStyle name="1_tree_마운딩수량_총괄내역서-토목_총괄내역서-토목" xfId="511"/>
    <cellStyle name="1_tree_배밭계약내역" xfId="512"/>
    <cellStyle name="1_tree_설계내역서" xfId="513"/>
    <cellStyle name="1_tree_수량산출" xfId="514"/>
    <cellStyle name="1_tree_수량산출_00-예산서양식100" xfId="515"/>
    <cellStyle name="1_tree_수량산출_00-예산서양식100_00-설계서양식" xfId="516"/>
    <cellStyle name="1_tree_수량산출_00-예산서양식100_대전가오-설계서" xfId="517"/>
    <cellStyle name="1_tree_수량산출_00-예산서양식100_대전가오-설계서(관리)" xfId="518"/>
    <cellStyle name="1_tree_수량산출_00-예산서양식100_대전가오-설계서1" xfId="519"/>
    <cellStyle name="1_tree_수량산출_00-예산서양식100_설계설명서0309" xfId="520"/>
    <cellStyle name="1_tree_수량산출_00-표지예정공정표" xfId="521"/>
    <cellStyle name="1_tree_수량산출_광진구-설계서(1006)" xfId="522"/>
    <cellStyle name="1_tree_수량산출_광진구-설계서(1006)_설계설명서0309" xfId="523"/>
    <cellStyle name="1_tree_수량산출_구로리총괄내역" xfId="524"/>
    <cellStyle name="1_tree_수량산출_구로리총괄내역_구로리설계예산서1029" xfId="525"/>
    <cellStyle name="1_tree_수량산출_구로리총괄내역_구로리설계예산서1118준공" xfId="526"/>
    <cellStyle name="1_tree_수량산출_구로리총괄내역_구로리설계예산서조경" xfId="527"/>
    <cellStyle name="1_tree_수량산출_구로리총괄내역_구로리어린이공원예산서(조경)1125" xfId="528"/>
    <cellStyle name="1_tree_수량산출_구로리총괄내역_내역서" xfId="529"/>
    <cellStyle name="1_tree_수량산출_구로리총괄내역_노임단가표" xfId="530"/>
    <cellStyle name="1_tree_수량산출_구로리총괄내역_배밭계약내역" xfId="531"/>
    <cellStyle name="1_tree_수량산출_구로리총괄내역_설계내역서" xfId="532"/>
    <cellStyle name="1_tree_수량산출_구로리총괄내역_수도권매립지" xfId="533"/>
    <cellStyle name="1_tree_수량산출_구로리총괄내역_수도권매립지1004(발주용)" xfId="534"/>
    <cellStyle name="1_tree_수량산출_구로리총괄내역_일신건영설계예산서(0211)" xfId="535"/>
    <cellStyle name="1_tree_수량산출_구로리총괄내역_일위대가" xfId="536"/>
    <cellStyle name="1_tree_수량산출_구로리총괄내역_자재단가표" xfId="537"/>
    <cellStyle name="1_tree_수량산출_구로리총괄내역_장안초등학교내역0814" xfId="538"/>
    <cellStyle name="1_tree_수량산출_배밭계약내역" xfId="539"/>
    <cellStyle name="1_tree_수량산출_설계내역서" xfId="540"/>
    <cellStyle name="1_tree_수량산출_총괄내역0518" xfId="541"/>
    <cellStyle name="1_tree_수량산출_총괄내역0518_구로리설계예산서1029" xfId="542"/>
    <cellStyle name="1_tree_수량산출_총괄내역0518_구로리설계예산서1118준공" xfId="543"/>
    <cellStyle name="1_tree_수량산출_총괄내역0518_구로리설계예산서조경" xfId="544"/>
    <cellStyle name="1_tree_수량산출_총괄내역0518_구로리어린이공원예산서(조경)1125" xfId="545"/>
    <cellStyle name="1_tree_수량산출_총괄내역0518_내역서" xfId="546"/>
    <cellStyle name="1_tree_수량산출_총괄내역0518_노임단가표" xfId="547"/>
    <cellStyle name="1_tree_수량산출_총괄내역0518_배밭계약내역" xfId="548"/>
    <cellStyle name="1_tree_수량산출_총괄내역0518_설계내역서" xfId="549"/>
    <cellStyle name="1_tree_수량산출_총괄내역0518_수도권매립지" xfId="550"/>
    <cellStyle name="1_tree_수량산출_총괄내역0518_수도권매립지1004(발주용)" xfId="551"/>
    <cellStyle name="1_tree_수량산출_총괄내역0518_일신건영설계예산서(0211)" xfId="552"/>
    <cellStyle name="1_tree_수량산출_총괄내역0518_일위대가" xfId="553"/>
    <cellStyle name="1_tree_수량산출_총괄내역0518_자재단가표" xfId="554"/>
    <cellStyle name="1_tree_수량산출_총괄내역0518_장안초등학교내역0814" xfId="555"/>
    <cellStyle name="1_tree_수량산출_표지-공정표" xfId="556"/>
    <cellStyle name="1_tree_수량산출_표지-공정표_설계설명서0309" xfId="557"/>
    <cellStyle name="1_tree_수량산출_현충묘지-예산서(조경)" xfId="558"/>
    <cellStyle name="1_tree_수량산출_현충묘지-예산서(조경)_00-설계서양식" xfId="559"/>
    <cellStyle name="1_tree_수량산출_현충묘지-예산서(조경)_00-표지예정공정표" xfId="560"/>
    <cellStyle name="1_tree_수량산출_현충묘지-예산서(조경)_00-표지예정공정표_설계설명서0309" xfId="561"/>
    <cellStyle name="1_tree_수량산출_현충묘지-예산서(조경)_까르프-표지예정공정표" xfId="562"/>
    <cellStyle name="1_tree_수량산출_현충묘지-예산서(조경)_까르프-표지예정공정표_00-설계서양식" xfId="563"/>
    <cellStyle name="1_tree_수량산출_현충묘지-예산서(조경)_까르프-표지예정공정표_설계설명서0309" xfId="564"/>
    <cellStyle name="1_tree_수량산출_현충묘지-예산서(조경)_대전가오-설계서" xfId="565"/>
    <cellStyle name="1_tree_수량산출_현충묘지-예산서(조경)_대전가오-설계서(관리)" xfId="566"/>
    <cellStyle name="1_tree_수량산출_현충묘지-예산서(조경)_대전가오-설계서1" xfId="567"/>
    <cellStyle name="1_tree_수량산출_현충묘지-예산서(조경)_설계설명서0309" xfId="568"/>
    <cellStyle name="1_tree_수량산출_현충묘지-예산서(조경)_예산서-엑셀변환양식100" xfId="569"/>
    <cellStyle name="1_tree_수량산출_현충묘지-예산서(조경)_예산서-엑셀변환양식100_00-예산서양식100" xfId="570"/>
    <cellStyle name="1_tree_수량산출_현충묘지-예산서(조경)_예산서-엑셀변환양식100_00-예산서양식100_00-설계서양식" xfId="571"/>
    <cellStyle name="1_tree_수량산출_현충묘지-예산서(조경)_예산서-엑셀변환양식100_00-예산서양식100_대전가오-설계서" xfId="572"/>
    <cellStyle name="1_tree_수량산출_현충묘지-예산서(조경)_예산서-엑셀변환양식100_00-예산서양식100_대전가오-설계서(관리)" xfId="573"/>
    <cellStyle name="1_tree_수량산출_현충묘지-예산서(조경)_예산서-엑셀변환양식100_00-예산서양식100_대전가오-설계서1" xfId="574"/>
    <cellStyle name="1_tree_수량산출_현충묘지-예산서(조경)_예산서-엑셀변환양식100_00-예산서양식100_설계설명서0309" xfId="575"/>
    <cellStyle name="1_tree_수량산출_현충묘지-예산서(조경)_예산서-엑셀변환양식100_00-표지예정공정표" xfId="576"/>
    <cellStyle name="1_tree_수량산출_현충묘지-예산서(조경)_예산서-엑셀변환양식100_광진구-설계서(1006)" xfId="577"/>
    <cellStyle name="1_tree_수량산출_현충묘지-예산서(조경)_예산서-엑셀변환양식100_광진구-설계서(1006)_설계설명서0309" xfId="578"/>
    <cellStyle name="1_tree_수량산출_현충묘지-예산서(조경)_예산서-엑셀변환양식100_표지-공정표" xfId="579"/>
    <cellStyle name="1_tree_수량산출_현충묘지-예산서(조경)_예산서-엑셀변환양식100_표지-공정표_설계설명서0309" xfId="580"/>
    <cellStyle name="1_tree_수량산출_현충묘지-예산서(조경)_표지-공정표" xfId="581"/>
    <cellStyle name="1_tree_수량산출_현충묘지-예산서(조경)_표지-공정표_설계설명서0309" xfId="582"/>
    <cellStyle name="1_tree_수량산출_현충묘지-예산서(조경)_표지예정공정표" xfId="583"/>
    <cellStyle name="1_tree_수량산출_현충묘지-예산서(조경)_-표지예정공정표" xfId="584"/>
    <cellStyle name="1_tree_수량산출_현충묘지-예산서(조경)_표지예정공정표_00-설계서양식" xfId="585"/>
    <cellStyle name="1_tree_수량산출_현충묘지-예산서(조경)_-표지예정공정표_00-설계서양식" xfId="586"/>
    <cellStyle name="1_tree_수량산출_현충묘지-예산서(조경)_표지예정공정표_설계설명서0309" xfId="587"/>
    <cellStyle name="1_tree_수량산출_현충묘지-예산서(조경)_-표지예정공정표_설계설명서0309" xfId="588"/>
    <cellStyle name="1_tree_원가계산서" xfId="589"/>
    <cellStyle name="1_tree_원가계산서_2-총괄내역서-토목" xfId="590"/>
    <cellStyle name="1_tree_원가계산서_과천놀이터설계서" xfId="591"/>
    <cellStyle name="1_tree_원가계산서_안양설계서갑지(총괄)" xfId="592"/>
    <cellStyle name="1_tree_원가계산서_총괄갑지" xfId="593"/>
    <cellStyle name="1_tree_원가계산서_총괄내역서" xfId="594"/>
    <cellStyle name="1_tree_원가계산서_총괄내역서_총괄내역서-건축" xfId="595"/>
    <cellStyle name="1_tree_원가계산서_총괄내역서_총괄내역서-건축_총괄내역서-토목" xfId="596"/>
    <cellStyle name="1_tree_원가계산서_총괄내역서_총괄내역서-토목" xfId="597"/>
    <cellStyle name="1_tree_원가계산서_총괄내역서_총괄내역서-토목_총괄내역서-토목" xfId="598"/>
    <cellStyle name="1_tree_원가계산서_총괄내역서-건축" xfId="599"/>
    <cellStyle name="1_tree_원가계산서_총괄내역서-토목" xfId="600"/>
    <cellStyle name="1_tree_음수전수량산출서" xfId="601"/>
    <cellStyle name="1_tree_총괄내역0518" xfId="602"/>
    <cellStyle name="1_tree_총괄내역0518_구로리설계예산서1029" xfId="603"/>
    <cellStyle name="1_tree_총괄내역0518_구로리설계예산서1118준공" xfId="604"/>
    <cellStyle name="1_tree_총괄내역0518_구로리설계예산서조경" xfId="605"/>
    <cellStyle name="1_tree_총괄내역0518_구로리어린이공원예산서(조경)1125" xfId="606"/>
    <cellStyle name="1_tree_총괄내역0518_내역서" xfId="607"/>
    <cellStyle name="1_tree_총괄내역0518_노임단가표" xfId="608"/>
    <cellStyle name="1_tree_총괄내역0518_배밭계약내역" xfId="609"/>
    <cellStyle name="1_tree_총괄내역0518_설계내역서" xfId="610"/>
    <cellStyle name="1_tree_총괄내역0518_수도권매립지" xfId="611"/>
    <cellStyle name="1_tree_총괄내역0518_수도권매립지1004(발주용)" xfId="612"/>
    <cellStyle name="1_tree_총괄내역0518_일신건영설계예산서(0211)" xfId="613"/>
    <cellStyle name="1_tree_총괄내역0518_일위대가" xfId="614"/>
    <cellStyle name="1_tree_총괄내역0518_자재단가표" xfId="615"/>
    <cellStyle name="1_tree_총괄내역0518_장안초등학교내역0814" xfId="616"/>
    <cellStyle name="1_tree_총괄내역서-건축" xfId="617"/>
    <cellStyle name="1_tree_총괄내역서-건축_총괄내역서-토목" xfId="618"/>
    <cellStyle name="1_tree_총괄내역서-토목" xfId="619"/>
    <cellStyle name="1_tree_총괄내역서-토목_총괄내역서-토목" xfId="620"/>
    <cellStyle name="1_tree_표지-공정표" xfId="621"/>
    <cellStyle name="1_tree_표지-공정표_설계설명서0309" xfId="622"/>
    <cellStyle name="1_tree_한풍집계" xfId="623"/>
    <cellStyle name="1_tree_한풍집계_Sheet1" xfId="640"/>
    <cellStyle name="1_tree_한풍집계_Sheet1_2-총괄내역서-토목" xfId="641"/>
    <cellStyle name="1_tree_한풍집계_Sheet1_과천놀이터설계서" xfId="642"/>
    <cellStyle name="1_tree_한풍집계_Sheet1_안양설계서갑지(총괄)" xfId="643"/>
    <cellStyle name="1_tree_한풍집계_Sheet1_총괄갑지" xfId="644"/>
    <cellStyle name="1_tree_한풍집계_Sheet1_총괄내역서" xfId="645"/>
    <cellStyle name="1_tree_한풍집계_Sheet1_총괄내역서_총괄내역서-건축" xfId="646"/>
    <cellStyle name="1_tree_한풍집계_Sheet1_총괄내역서_총괄내역서-건축_총괄내역서-토목" xfId="647"/>
    <cellStyle name="1_tree_한풍집계_Sheet1_총괄내역서_총괄내역서-토목" xfId="648"/>
    <cellStyle name="1_tree_한풍집계_Sheet1_총괄내역서_총괄내역서-토목_총괄내역서-토목" xfId="649"/>
    <cellStyle name="1_tree_한풍집계_Sheet1_총괄내역서-건축" xfId="650"/>
    <cellStyle name="1_tree_한풍집계_Sheet1_총괄내역서-토목" xfId="651"/>
    <cellStyle name="1_tree_한풍집계_갑지0601" xfId="624"/>
    <cellStyle name="1_tree_한풍집계_갑지0601_2-총괄내역서-토목" xfId="625"/>
    <cellStyle name="1_tree_한풍집계_갑지0601_과천놀이터설계서" xfId="626"/>
    <cellStyle name="1_tree_한풍집계_갑지0601_안양설계서갑지(총괄)" xfId="627"/>
    <cellStyle name="1_tree_한풍집계_갑지0601_총괄갑지" xfId="628"/>
    <cellStyle name="1_tree_한풍집계_갑지0601_총괄내역서" xfId="629"/>
    <cellStyle name="1_tree_한풍집계_갑지0601_총괄내역서_총괄내역서-건축" xfId="630"/>
    <cellStyle name="1_tree_한풍집계_갑지0601_총괄내역서_총괄내역서-건축_총괄내역서-토목" xfId="631"/>
    <cellStyle name="1_tree_한풍집계_갑지0601_총괄내역서_총괄내역서-토목" xfId="632"/>
    <cellStyle name="1_tree_한풍집계_갑지0601_총괄내역서_총괄내역서-토목_총괄내역서-토목" xfId="633"/>
    <cellStyle name="1_tree_한풍집계_갑지0601_총괄내역서-건축" xfId="634"/>
    <cellStyle name="1_tree_한풍집계_갑지0601_총괄내역서-토목" xfId="635"/>
    <cellStyle name="1_tree_한풍집계_총괄내역서-건축" xfId="636"/>
    <cellStyle name="1_tree_한풍집계_총괄내역서-건축_총괄내역서-토목" xfId="637"/>
    <cellStyle name="1_tree_한풍집계_총괄내역서-토목" xfId="638"/>
    <cellStyle name="1_tree_한풍집계_총괄내역서-토목_총괄내역서-토목" xfId="639"/>
    <cellStyle name="1_tree_현충묘지-예산서(조경)" xfId="652"/>
    <cellStyle name="1_tree_현충묘지-예산서(조경)_00-설계서양식" xfId="653"/>
    <cellStyle name="1_tree_현충묘지-예산서(조경)_00-표지예정공정표" xfId="654"/>
    <cellStyle name="1_tree_현충묘지-예산서(조경)_00-표지예정공정표_설계설명서0309" xfId="655"/>
    <cellStyle name="1_tree_현충묘지-예산서(조경)_까르프-표지예정공정표" xfId="656"/>
    <cellStyle name="1_tree_현충묘지-예산서(조경)_까르프-표지예정공정표_00-설계서양식" xfId="657"/>
    <cellStyle name="1_tree_현충묘지-예산서(조경)_까르프-표지예정공정표_설계설명서0309" xfId="658"/>
    <cellStyle name="1_tree_현충묘지-예산서(조경)_대전가오-설계서" xfId="659"/>
    <cellStyle name="1_tree_현충묘지-예산서(조경)_대전가오-설계서(관리)" xfId="660"/>
    <cellStyle name="1_tree_현충묘지-예산서(조경)_대전가오-설계서1" xfId="661"/>
    <cellStyle name="1_tree_현충묘지-예산서(조경)_설계설명서0309" xfId="662"/>
    <cellStyle name="1_tree_현충묘지-예산서(조경)_예산서-엑셀변환양식100" xfId="663"/>
    <cellStyle name="1_tree_현충묘지-예산서(조경)_예산서-엑셀변환양식100_00-예산서양식100" xfId="664"/>
    <cellStyle name="1_tree_현충묘지-예산서(조경)_예산서-엑셀변환양식100_00-예산서양식100_00-설계서양식" xfId="665"/>
    <cellStyle name="1_tree_현충묘지-예산서(조경)_예산서-엑셀변환양식100_00-예산서양식100_대전가오-설계서" xfId="666"/>
    <cellStyle name="1_tree_현충묘지-예산서(조경)_예산서-엑셀변환양식100_00-예산서양식100_대전가오-설계서(관리)" xfId="667"/>
    <cellStyle name="1_tree_현충묘지-예산서(조경)_예산서-엑셀변환양식100_00-예산서양식100_대전가오-설계서1" xfId="668"/>
    <cellStyle name="1_tree_현충묘지-예산서(조경)_예산서-엑셀변환양식100_00-예산서양식100_설계설명서0309" xfId="669"/>
    <cellStyle name="1_tree_현충묘지-예산서(조경)_예산서-엑셀변환양식100_00-표지예정공정표" xfId="670"/>
    <cellStyle name="1_tree_현충묘지-예산서(조경)_예산서-엑셀변환양식100_광진구-설계서(1006)" xfId="671"/>
    <cellStyle name="1_tree_현충묘지-예산서(조경)_예산서-엑셀변환양식100_광진구-설계서(1006)_설계설명서0309" xfId="672"/>
    <cellStyle name="1_tree_현충묘지-예산서(조경)_예산서-엑셀변환양식100_표지-공정표" xfId="673"/>
    <cellStyle name="1_tree_현충묘지-예산서(조경)_예산서-엑셀변환양식100_표지-공정표_설계설명서0309" xfId="674"/>
    <cellStyle name="1_tree_현충묘지-예산서(조경)_표지-공정표" xfId="675"/>
    <cellStyle name="1_tree_현충묘지-예산서(조경)_표지-공정표_설계설명서0309" xfId="676"/>
    <cellStyle name="1_tree_현충묘지-예산서(조경)_표지예정공정표" xfId="677"/>
    <cellStyle name="1_tree_현충묘지-예산서(조경)_-표지예정공정표" xfId="678"/>
    <cellStyle name="1_tree_현충묘지-예산서(조경)_표지예정공정표_00-설계서양식" xfId="679"/>
    <cellStyle name="1_tree_현충묘지-예산서(조경)_-표지예정공정표_00-설계서양식" xfId="680"/>
    <cellStyle name="1_tree_현충묘지-예산서(조경)_표지예정공정표_설계설명서0309" xfId="681"/>
    <cellStyle name="1_tree_현충묘지-예산서(조경)_-표지예정공정표_설계설명서0309" xfId="682"/>
    <cellStyle name="1_tree_휀스,출입문수량산출" xfId="683"/>
    <cellStyle name="1_공룡뼈터널" xfId="285"/>
    <cellStyle name="1_금호아파트-내역(820)" xfId="286"/>
    <cellStyle name="1_단가조사표" xfId="287"/>
    <cellStyle name="1_단가조사표_1011소각" xfId="288"/>
    <cellStyle name="1_단가조사표_1113교~1" xfId="289"/>
    <cellStyle name="1_단가조사표_121내역" xfId="290"/>
    <cellStyle name="1_단가조사표_객토량" xfId="291"/>
    <cellStyle name="1_단가조사표_교통센~1" xfId="292"/>
    <cellStyle name="1_단가조사표_교통센터412" xfId="293"/>
    <cellStyle name="1_단가조사표_교통수" xfId="294"/>
    <cellStyle name="1_단가조사표_교통수량산출서" xfId="295"/>
    <cellStyle name="1_단가조사표_구조물대가 (2)" xfId="296"/>
    <cellStyle name="1_단가조사표_내역서 (2)" xfId="297"/>
    <cellStyle name="1_단가조사표_대전관저지구" xfId="298"/>
    <cellStyle name="1_단가조사표_동측지~1" xfId="299"/>
    <cellStyle name="1_단가조사표_동측지원422" xfId="300"/>
    <cellStyle name="1_단가조사표_동측지원512" xfId="301"/>
    <cellStyle name="1_단가조사표_동측지원524" xfId="302"/>
    <cellStyle name="1_단가조사표_동측지원709" xfId="303"/>
    <cellStyle name="1_단가조사표_부대422" xfId="304"/>
    <cellStyle name="1_단가조사표_부대시설" xfId="305"/>
    <cellStyle name="1_단가조사표_소각수~1" xfId="306"/>
    <cellStyle name="1_단가조사표_소각수내역서" xfId="307"/>
    <cellStyle name="1_단가조사표_소각수목2" xfId="308"/>
    <cellStyle name="1_단가조사표_수량산출서 (2)" xfId="309"/>
    <cellStyle name="1_단가조사표_엑스포~1" xfId="310"/>
    <cellStyle name="1_단가조사표_엑스포한빛1" xfId="311"/>
    <cellStyle name="1_단가조사표_여객,교통센타710" xfId="312"/>
    <cellStyle name="1_단가조사표_여객터미널331" xfId="313"/>
    <cellStyle name="1_단가조사표_여객터미널513" xfId="314"/>
    <cellStyle name="1_단가조사표_여객터미널629" xfId="315"/>
    <cellStyle name="1_단가조사표_외곽도로616" xfId="316"/>
    <cellStyle name="1_단가조사표_용인죽전수량" xfId="317"/>
    <cellStyle name="1_단가조사표_원가계~1" xfId="318"/>
    <cellStyle name="1_단가조사표_유기질" xfId="319"/>
    <cellStyle name="1_단가조사표_자재조서 (2)" xfId="320"/>
    <cellStyle name="1_단가조사표_총괄내역" xfId="321"/>
    <cellStyle name="1_단가조사표_총괄내역 (2)" xfId="322"/>
    <cellStyle name="1_단가조사표_터미널도로403" xfId="323"/>
    <cellStyle name="1_단가조사표_터미널도로429" xfId="324"/>
    <cellStyle name="1_단가조사표_포장일위" xfId="325"/>
    <cellStyle name="1_대전가오-수량산출서" xfId="326"/>
    <cellStyle name="1_도급내역서" xfId="327"/>
    <cellStyle name="1_뒷마루공원" xfId="328"/>
    <cellStyle name="1_봉화산 공사비산출내역429" xfId="329"/>
    <cellStyle name="1_서대문구청  2005(1).01" xfId="330"/>
    <cellStyle name="1_서대문구청  2005(1).01_조형싸이클수량산출" xfId="331"/>
    <cellStyle name="1_설계내역서" xfId="332"/>
    <cellStyle name="1_설계변경내역" xfId="333"/>
    <cellStyle name="1_세종어린이공원수량산출서(조경)" xfId="334"/>
    <cellStyle name="1_소프트숲속놀이벽A" xfId="335"/>
    <cellStyle name="1_원가계산서" xfId="336"/>
    <cellStyle name="1_원가계산서_2-총괄내역서-토목" xfId="337"/>
    <cellStyle name="1_원가계산서_과천놀이터설계서" xfId="338"/>
    <cellStyle name="1_원가계산서_안양설계서갑지(총괄)" xfId="339"/>
    <cellStyle name="1_원가계산서_총괄갑지" xfId="340"/>
    <cellStyle name="1_원가계산서_총괄내역서" xfId="341"/>
    <cellStyle name="1_원가계산서_총괄내역서_총괄내역서-건축" xfId="342"/>
    <cellStyle name="1_원가계산서_총괄내역서_총괄내역서-건축_총괄내역서-토목" xfId="343"/>
    <cellStyle name="1_원가계산서_총괄내역서_총괄내역서-토목" xfId="344"/>
    <cellStyle name="1_원가계산서_총괄내역서_총괄내역서-토목_총괄내역서-토목" xfId="345"/>
    <cellStyle name="1_원가계산서_총괄내역서-건축" xfId="346"/>
    <cellStyle name="1_원가계산서_총괄내역서-토목" xfId="347"/>
    <cellStyle name="1_은평-1" xfId="348"/>
    <cellStyle name="1_은평-1_조형싸이클수량산출" xfId="349"/>
    <cellStyle name="1_조형싸이클수량산출" xfId="350"/>
    <cellStyle name="1_철도연변공사비산출내역426" xfId="351"/>
    <cellStyle name="1_현충묘지-수량산출서" xfId="352"/>
    <cellStyle name="100" xfId="696"/>
    <cellStyle name="10공/㎥" xfId="697"/>
    <cellStyle name="11" xfId="698"/>
    <cellStyle name="111" xfId="699"/>
    <cellStyle name="¹eº" xfId="700"/>
    <cellStyle name="¹éº" xfId="701"/>
    <cellStyle name="¹eº_2-성원어린이공원수량산출" xfId="702"/>
    <cellStyle name="¹éº_2-성원어린이공원수량산출" xfId="703"/>
    <cellStyle name="¹eº_4-호돌이어린이공원수량산출" xfId="704"/>
    <cellStyle name="¹éº_4-호돌이어린이공원수량산출" xfId="705"/>
    <cellStyle name="¹eº_마곡보완" xfId="706"/>
    <cellStyle name="¹éº_마곡보완" xfId="707"/>
    <cellStyle name="¹eº_마곡보완_2-성원어린이공원수량산출" xfId="708"/>
    <cellStyle name="¹éº_마곡보완_2-성원어린이공원수량산출" xfId="709"/>
    <cellStyle name="¹eº_마곡보완_4-호돌이어린이공원수량산출" xfId="710"/>
    <cellStyle name="¹éº_마곡보완_4-호돌이어린이공원수량산출" xfId="711"/>
    <cellStyle name="2" xfId="712"/>
    <cellStyle name="2)" xfId="713"/>
    <cellStyle name="2_laroux" xfId="756"/>
    <cellStyle name="2_laroux_ATC-YOON1" xfId="757"/>
    <cellStyle name="2_공룡뼈터널" xfId="714"/>
    <cellStyle name="2_단가조사표" xfId="715"/>
    <cellStyle name="2_단가조사표_1011소각" xfId="716"/>
    <cellStyle name="2_단가조사표_1113교~1" xfId="717"/>
    <cellStyle name="2_단가조사표_121내역" xfId="718"/>
    <cellStyle name="2_단가조사표_객토량" xfId="719"/>
    <cellStyle name="2_단가조사표_교통센~1" xfId="720"/>
    <cellStyle name="2_단가조사표_교통센터412" xfId="721"/>
    <cellStyle name="2_단가조사표_교통수" xfId="722"/>
    <cellStyle name="2_단가조사표_교통수량산출서" xfId="723"/>
    <cellStyle name="2_단가조사표_구조물대가 (2)" xfId="724"/>
    <cellStyle name="2_단가조사표_내역서 (2)" xfId="725"/>
    <cellStyle name="2_단가조사표_대전관저지구" xfId="726"/>
    <cellStyle name="2_단가조사표_동측지~1" xfId="727"/>
    <cellStyle name="2_단가조사표_동측지원422" xfId="728"/>
    <cellStyle name="2_단가조사표_동측지원512" xfId="729"/>
    <cellStyle name="2_단가조사표_동측지원524" xfId="730"/>
    <cellStyle name="2_단가조사표_동측지원709" xfId="731"/>
    <cellStyle name="2_단가조사표_부대422" xfId="732"/>
    <cellStyle name="2_단가조사표_부대시설" xfId="733"/>
    <cellStyle name="2_단가조사표_소각수~1" xfId="734"/>
    <cellStyle name="2_단가조사표_소각수내역서" xfId="735"/>
    <cellStyle name="2_단가조사표_소각수목2" xfId="736"/>
    <cellStyle name="2_단가조사표_수량산출서 (2)" xfId="737"/>
    <cellStyle name="2_단가조사표_엑스포~1" xfId="738"/>
    <cellStyle name="2_단가조사표_엑스포한빛1" xfId="739"/>
    <cellStyle name="2_단가조사표_여객,교통센타710" xfId="740"/>
    <cellStyle name="2_단가조사표_여객터미널331" xfId="741"/>
    <cellStyle name="2_단가조사표_여객터미널513" xfId="742"/>
    <cellStyle name="2_단가조사표_여객터미널629" xfId="743"/>
    <cellStyle name="2_단가조사표_외곽도로616" xfId="744"/>
    <cellStyle name="2_단가조사표_용인죽전수량" xfId="745"/>
    <cellStyle name="2_단가조사표_원가계~1" xfId="746"/>
    <cellStyle name="2_단가조사표_유기질" xfId="747"/>
    <cellStyle name="2_단가조사표_자재조서 (2)" xfId="748"/>
    <cellStyle name="2_단가조사표_총괄내역" xfId="749"/>
    <cellStyle name="2_단가조사표_총괄내역 (2)" xfId="750"/>
    <cellStyle name="2_단가조사표_터미널도로403" xfId="751"/>
    <cellStyle name="2_단가조사표_터미널도로429" xfId="752"/>
    <cellStyle name="2_단가조사표_포장일위" xfId="753"/>
    <cellStyle name="2_소프트숲속놀이벽A" xfId="754"/>
    <cellStyle name="2_조형싸이클수량산출" xfId="755"/>
    <cellStyle name="2자리" xfId="758"/>
    <cellStyle name="3" xfId="759"/>
    <cellStyle name="5" xfId="760"/>
    <cellStyle name="6" xfId="761"/>
    <cellStyle name="6_2010년 장기로 가로수 개체 공사(1)" xfId="762"/>
    <cellStyle name="60" xfId="763"/>
    <cellStyle name="82" xfId="764"/>
    <cellStyle name="96" xfId="765"/>
    <cellStyle name="a" xfId="927"/>
    <cellStyle name="a [0]_mud plant bolted" xfId="928"/>
    <cellStyle name="a)" xfId="929"/>
    <cellStyle name="A¨­￠￢￠O [0]_INQUIRY ￠?￥i¨u¡AAⓒ￢Aⓒª " xfId="930"/>
    <cellStyle name="A¨­￠￢￠O_INQUIRY ￠?￥i¨u¡AAⓒ￢Aⓒª " xfId="931"/>
    <cellStyle name="Ae" xfId="932"/>
    <cellStyle name="Åë" xfId="933"/>
    <cellStyle name="Ae_2-성원어린이공원수량산출" xfId="934"/>
    <cellStyle name="Åë_2-성원어린이공원수량산출" xfId="935"/>
    <cellStyle name="Ae_4-호돌이어린이공원수량산출" xfId="936"/>
    <cellStyle name="Åë_4-호돌이어린이공원수량산출" xfId="937"/>
    <cellStyle name="Ae_마곡보완" xfId="938"/>
    <cellStyle name="Åë_마곡보완" xfId="939"/>
    <cellStyle name="Ae_마곡보완_2-성원어린이공원수량산출" xfId="940"/>
    <cellStyle name="Åë_마곡보완_2-성원어린이공원수량산출" xfId="941"/>
    <cellStyle name="Ae_마곡보완_4-호돌이어린이공원수량산출" xfId="942"/>
    <cellStyle name="Åë_마곡보완_4-호돌이어린이공원수량산출" xfId="943"/>
    <cellStyle name="Aee­ " xfId="944"/>
    <cellStyle name="Aee­ [" xfId="945"/>
    <cellStyle name="Åëè­ [" xfId="946"/>
    <cellStyle name="Aee­ [_2-성원어린이공원수량산출" xfId="947"/>
    <cellStyle name="Åëè­ [_2-성원어린이공원수량산출" xfId="948"/>
    <cellStyle name="Aee­ [_4-호돌이어린이공원수량산출" xfId="949"/>
    <cellStyle name="Åëè­ [_4-호돌이어린이공원수량산출" xfId="950"/>
    <cellStyle name="Aee­ [_마곡보완" xfId="951"/>
    <cellStyle name="Åëè­ [_마곡보완" xfId="952"/>
    <cellStyle name="Aee­ [_마곡보완_2-성원어린이공원수량산출" xfId="953"/>
    <cellStyle name="Åëè­ [_마곡보완_2-성원어린이공원수량산출" xfId="954"/>
    <cellStyle name="Aee­ [_마곡보완_4-호돌이어린이공원수량산출" xfId="955"/>
    <cellStyle name="Åëè­ [_마곡보완_4-호돌이어린이공원수량산출" xfId="956"/>
    <cellStyle name="AeE­ [0]_ 2ÆAAþº° " xfId="957"/>
    <cellStyle name="ÅëÈ­ [0]_»óºÎ¼ö·®Áý°è " xfId="958"/>
    <cellStyle name="AeE­ [0]_A¾CO½A¼³ " xfId="959"/>
    <cellStyle name="Aee­ _고흥견적" xfId="960"/>
    <cellStyle name="AeE­_ 2ÆAAþº° " xfId="961"/>
    <cellStyle name="ÅëÈ­_»óºÎ¼ö·®Áý°è " xfId="962"/>
    <cellStyle name="AeE­_A¾CO½A¼³ " xfId="963"/>
    <cellStyle name="AeE¡ⓒ [0]_INQUIRY ￠?￥i¨u¡AAⓒ￢Aⓒª " xfId="964"/>
    <cellStyle name="AeE¡ⓒ_INQUIRY ￠?￥i¨u¡AAⓒ￢Aⓒª " xfId="965"/>
    <cellStyle name="ALIGNMENT" xfId="966"/>
    <cellStyle name="Aþ" xfId="967"/>
    <cellStyle name="Äþ" xfId="968"/>
    <cellStyle name="Aþ_2-성원어린이공원수량산출" xfId="969"/>
    <cellStyle name="Äþ_2-성원어린이공원수량산출" xfId="970"/>
    <cellStyle name="Aþ_4-호돌이어린이공원수량산출" xfId="971"/>
    <cellStyle name="Äþ_4-호돌이어린이공원수량산출" xfId="972"/>
    <cellStyle name="Aþ_마곡보완" xfId="973"/>
    <cellStyle name="Äþ_마곡보완" xfId="974"/>
    <cellStyle name="Aþ_마곡보완_2-성원어린이공원수량산출" xfId="975"/>
    <cellStyle name="Äþ_마곡보완_2-성원어린이공원수량산출" xfId="976"/>
    <cellStyle name="Aþ_마곡보완_4-호돌이어린이공원수량산출" xfId="977"/>
    <cellStyle name="Äþ_마곡보완_4-호돌이어린이공원수량산출" xfId="978"/>
    <cellStyle name="Aþ¸¶ [" xfId="979"/>
    <cellStyle name="Äþ¸¶ [" xfId="980"/>
    <cellStyle name="Aþ¸¶ [_2-성원어린이공원수량산출" xfId="981"/>
    <cellStyle name="Äþ¸¶ [_2-성원어린이공원수량산출" xfId="982"/>
    <cellStyle name="Aþ¸¶ [_4-호돌이어린이공원수량산출" xfId="983"/>
    <cellStyle name="Äþ¸¶ [_4-호돌이어린이공원수량산출" xfId="984"/>
    <cellStyle name="Aþ¸¶ [_마곡보완" xfId="985"/>
    <cellStyle name="Äþ¸¶ [_마곡보완" xfId="986"/>
    <cellStyle name="Aþ¸¶ [_마곡보완_2-성원어린이공원수량산출" xfId="987"/>
    <cellStyle name="Äþ¸¶ [_마곡보완_2-성원어린이공원수량산출" xfId="988"/>
    <cellStyle name="Aþ¸¶ [_마곡보완_4-호돌이어린이공원수량산출" xfId="989"/>
    <cellStyle name="Äþ¸¶ [_마곡보완_4-호돌이어린이공원수량산출" xfId="990"/>
    <cellStyle name="AÞ¸¶ [0]_ 2ÆAAþº° " xfId="991"/>
    <cellStyle name="ÄÞ¸¶ [0]_»óºÎ¼ö·®Áý°è " xfId="992"/>
    <cellStyle name="AÞ¸¶ [0]_A¾CO½A¼³ " xfId="993"/>
    <cellStyle name="AÞ¸¶_ 2ÆAAþº° " xfId="994"/>
    <cellStyle name="ÄÞ¸¶_»óºÎ¼ö·®Áý°è " xfId="995"/>
    <cellStyle name="AÞ¸¶_A¾CO½A¼³ " xfId="996"/>
    <cellStyle name="b椬ៜ_x000c_Comma_ODCOS " xfId="997"/>
    <cellStyle name="C¡IA¨ª_¡ic¨u¡A¨￢I¨￢¡Æ AN¡Æe " xfId="998"/>
    <cellStyle name="C￥" xfId="999"/>
    <cellStyle name="Ç¥" xfId="1000"/>
    <cellStyle name="C￥_2-성원어린이공원수량산출" xfId="1001"/>
    <cellStyle name="Ç¥_2-성원어린이공원수량산출" xfId="1002"/>
    <cellStyle name="C￥_4-호돌이어린이공원수량산출" xfId="1003"/>
    <cellStyle name="Ç¥_4-호돌이어린이공원수량산출" xfId="1004"/>
    <cellStyle name="C￥_마곡보완" xfId="1005"/>
    <cellStyle name="Ç¥_마곡보완" xfId="1006"/>
    <cellStyle name="C￥_마곡보완_2-성원어린이공원수량산출" xfId="1007"/>
    <cellStyle name="Ç¥_마곡보완_2-성원어린이공원수량산출" xfId="1008"/>
    <cellStyle name="C￥_마곡보완_4-호돌이어린이공원수량산출" xfId="1009"/>
    <cellStyle name="Ç¥_마곡보완_4-호돌이어린이공원수량산출" xfId="1010"/>
    <cellStyle name="C￥AØ_ 2ÆAAþº° " xfId="1011"/>
    <cellStyle name="Ç¥ÁØ_»óºÎ¼ö·®Áý°è " xfId="1012"/>
    <cellStyle name="C￥AØ_≫c¾÷ºIº° AN°e " xfId="1013"/>
    <cellStyle name="Ç¥ÁØ_½ÇÇà¿¹»ê¼­ " xfId="1014"/>
    <cellStyle name="C￥AØ_AOAu¾c½A" xfId="1015"/>
    <cellStyle name="Calc Currency (0)" xfId="1016"/>
    <cellStyle name="category" xfId="1017"/>
    <cellStyle name="CIAIÆU¸μAⓒ" xfId="1018"/>
    <cellStyle name="Comma" xfId="1019"/>
    <cellStyle name="Comma [0]" xfId="1020"/>
    <cellStyle name="comma zerodec" xfId="1021"/>
    <cellStyle name="Comma_ SG&amp;A Bridge " xfId="1022"/>
    <cellStyle name="Comma0" xfId="1023"/>
    <cellStyle name="Copied" xfId="1024"/>
    <cellStyle name="Curren" xfId="1025"/>
    <cellStyle name="Curren?_x0012_퐀_x0017_?" xfId="1026"/>
    <cellStyle name="Currenby_Cash&amp;DSO Chart" xfId="1027"/>
    <cellStyle name="Currency" xfId="1028"/>
    <cellStyle name="Currency [0]" xfId="1029"/>
    <cellStyle name="Currency [ﺜ]_P&amp;L_laroux" xfId="1030"/>
    <cellStyle name="Currency(￦)" xfId="1031"/>
    <cellStyle name="Currency_ SG&amp;A Bridge " xfId="1032"/>
    <cellStyle name="Currency0" xfId="1033"/>
    <cellStyle name="Currency1" xfId="1034"/>
    <cellStyle name="Date" xfId="1035"/>
    <cellStyle name="de" xfId="1036"/>
    <cellStyle name="Dezimal [0]_Compiling Utility Macros" xfId="1037"/>
    <cellStyle name="Dezimal_Compiling Utility Macros" xfId="1038"/>
    <cellStyle name="Dollar (zero dec)" xfId="1039"/>
    <cellStyle name="EA" xfId="1040"/>
    <cellStyle name="Entered" xfId="1041"/>
    <cellStyle name="Euro" xfId="1042"/>
    <cellStyle name="F2" xfId="1043"/>
    <cellStyle name="F3" xfId="1044"/>
    <cellStyle name="F4" xfId="1045"/>
    <cellStyle name="F5" xfId="1046"/>
    <cellStyle name="F6" xfId="1047"/>
    <cellStyle name="F7" xfId="1048"/>
    <cellStyle name="F8" xfId="1049"/>
    <cellStyle name="Fixed" xfId="1050"/>
    <cellStyle name="Followed Hyperlink" xfId="1051"/>
    <cellStyle name="g" xfId="1052"/>
    <cellStyle name="Grey" xfId="1053"/>
    <cellStyle name="H1" xfId="1054"/>
    <cellStyle name="H2" xfId="1055"/>
    <cellStyle name="HEADER" xfId="1056"/>
    <cellStyle name="Header1" xfId="1057"/>
    <cellStyle name="Header2" xfId="1058"/>
    <cellStyle name="Heading 1" xfId="1059"/>
    <cellStyle name="Heading 2" xfId="1060"/>
    <cellStyle name="Heading1" xfId="1061"/>
    <cellStyle name="Heading2" xfId="1062"/>
    <cellStyle name="Hyperlink" xfId="1063"/>
    <cellStyle name="Input [yellow]" xfId="1064"/>
    <cellStyle name="kg" xfId="1065"/>
    <cellStyle name="ℓ" xfId="1066"/>
    <cellStyle name="loo" xfId="1067"/>
    <cellStyle name="M" xfId="1068"/>
    <cellStyle name="M2" xfId="1069"/>
    <cellStyle name="M3" xfId="1070"/>
    <cellStyle name="Midtitle" xfId="1071"/>
    <cellStyle name="Milliers [0]_399GC10" xfId="1072"/>
    <cellStyle name="Milliers_399GC10" xfId="1073"/>
    <cellStyle name="Model" xfId="1074"/>
    <cellStyle name="Moeda [0]_PLDT" xfId="1075"/>
    <cellStyle name="Moeda_PLDT" xfId="1076"/>
    <cellStyle name="Mon?aire [0]_399GC10" xfId="1077"/>
    <cellStyle name="Mon?aire_399GC10" xfId="1078"/>
    <cellStyle name="n" xfId="1079"/>
    <cellStyle name="new정렬범위" xfId="1080"/>
    <cellStyle name="no dec" xfId="1081"/>
    <cellStyle name="Normal - Style1" xfId="1083"/>
    <cellStyle name="Normal - 유형1" xfId="1082"/>
    <cellStyle name="Normal_ SG&amp;A Bridge " xfId="1084"/>
    <cellStyle name="O" xfId="1085"/>
    <cellStyle name="OD" xfId="1086"/>
    <cellStyle name="Œ…?æ맖?e [0.00]_laroux" xfId="1087"/>
    <cellStyle name="Œ…?æ맖?e_laroux" xfId="1088"/>
    <cellStyle name="oh" xfId="1089"/>
    <cellStyle name="Percent" xfId="1090"/>
    <cellStyle name="Percent [2]" xfId="1091"/>
    <cellStyle name="Percent_(수해복구수량sample)" xfId="1092"/>
    <cellStyle name="Q1" xfId="1093"/>
    <cellStyle name="Q4" xfId="1094"/>
    <cellStyle name="RevList" xfId="1095"/>
    <cellStyle name="s" xfId="1096"/>
    <cellStyle name="S " xfId="1097"/>
    <cellStyle name="Separador de milhares [0]_PLDT" xfId="1098"/>
    <cellStyle name="Separador de milhares_PLDT" xfId="1099"/>
    <cellStyle name="sh" xfId="1100"/>
    <cellStyle name="ssh" xfId="1101"/>
    <cellStyle name="Standard_Anpassen der Amortisation" xfId="1102"/>
    <cellStyle name="subhead" xfId="1103"/>
    <cellStyle name="Subtotal" xfId="1104"/>
    <cellStyle name="t1" xfId="1105"/>
    <cellStyle name="testtitle" xfId="1106"/>
    <cellStyle name="Title" xfId="1107"/>
    <cellStyle name="title [1]" xfId="1108"/>
    <cellStyle name="title [2]" xfId="1109"/>
    <cellStyle name="TON" xfId="1110"/>
    <cellStyle name="Total" xfId="1111"/>
    <cellStyle name="UM" xfId="1112"/>
    <cellStyle name="W?rung [0]_Compiling Utility Macros" xfId="1113"/>
    <cellStyle name="W?rung_Compiling Utility Macros" xfId="1114"/>
    <cellStyle name="μU¿¡ ¿A´A CIAIÆU¸μAⓒ" xfId="1115"/>
    <cellStyle name="가운데" xfId="766"/>
    <cellStyle name="개" xfId="767"/>
    <cellStyle name="개_02-포장-1" xfId="768"/>
    <cellStyle name="개_03-신축-수축" xfId="769"/>
    <cellStyle name="개소" xfId="770"/>
    <cellStyle name="고정소숫점" xfId="771"/>
    <cellStyle name="고정출력1" xfId="772"/>
    <cellStyle name="고정출력2" xfId="773"/>
    <cellStyle name="공사원가계산서(조경)" xfId="774"/>
    <cellStyle name="공종" xfId="775"/>
    <cellStyle name="괘선" xfId="776"/>
    <cellStyle name="괘선1" xfId="777"/>
    <cellStyle name="咬訌裝?INCOM1" xfId="778"/>
    <cellStyle name="咬訌裝?INCOM10" xfId="779"/>
    <cellStyle name="咬訌裝?INCOM2" xfId="780"/>
    <cellStyle name="咬訌裝?INCOM3" xfId="781"/>
    <cellStyle name="咬訌裝?INCOM4" xfId="782"/>
    <cellStyle name="咬訌裝?INCOM5" xfId="783"/>
    <cellStyle name="咬訌裝?INCOM6" xfId="784"/>
    <cellStyle name="咬訌裝?INCOM7" xfId="785"/>
    <cellStyle name="咬訌裝?INCOM8" xfId="786"/>
    <cellStyle name="咬訌裝?INCOM9" xfId="787"/>
    <cellStyle name="咬訌裝?PRIB11" xfId="788"/>
    <cellStyle name="국종합건설" xfId="789"/>
    <cellStyle name="글씨빵강" xfId="790"/>
    <cellStyle name="기계" xfId="791"/>
    <cellStyle name="날짜" xfId="792"/>
    <cellStyle name="내역서" xfId="793"/>
    <cellStyle name="네모제목" xfId="794"/>
    <cellStyle name="단위" xfId="795"/>
    <cellStyle name="달러" xfId="796"/>
    <cellStyle name="뒤에 오는 하이퍼링크" xfId="797"/>
    <cellStyle name="똿떓죶Ø괻 [0.00]_PRODUCT DETAIL Q1" xfId="798"/>
    <cellStyle name="똿떓죶Ø괻_PRODUCT DETAIL Q1" xfId="799"/>
    <cellStyle name="똿뗦먛귟 [0.00]_PRODUCT DETAIL Q1" xfId="800"/>
    <cellStyle name="똿뗦먛귟_PRODUCT DETAIL Q1" xfId="801"/>
    <cellStyle name="마이너스키" xfId="802"/>
    <cellStyle name="매" xfId="803"/>
    <cellStyle name="매_02-포장-1" xfId="804"/>
    <cellStyle name="묮뎋 [0.00]_PRODUCT DETAIL Q1" xfId="805"/>
    <cellStyle name="묮뎋_PRODUCT DETAIL Q1" xfId="806"/>
    <cellStyle name="믅됞 [0.00]_PRODUCT DETAIL Q1" xfId="807"/>
    <cellStyle name="믅됞_PRODUCT DETAIL Q1" xfId="808"/>
    <cellStyle name="박상윤" xfId="809"/>
    <cellStyle name="배분" xfId="810"/>
    <cellStyle name="백" xfId="811"/>
    <cellStyle name="백_3.우수" xfId="812"/>
    <cellStyle name="백_4.오수" xfId="813"/>
    <cellStyle name="백_내역서(석촌,잠전)" xfId="814"/>
    <cellStyle name="백_달님내역서" xfId="815"/>
    <cellStyle name="백_세종어린이공원수량산출서(조경)" xfId="816"/>
    <cellStyle name="백_송파학교공원화(풍성오륜방산)520" xfId="817"/>
    <cellStyle name="백_송파학교공원화수경설비(설계_0620_송부용)" xfId="818"/>
    <cellStyle name="백_오수공수량산출서" xfId="819"/>
    <cellStyle name="백_우이천정비620검토" xfId="820"/>
    <cellStyle name="백_폐기물(5개학교통합)" xfId="821"/>
    <cellStyle name="백분율" xfId="1116" builtinId="5"/>
    <cellStyle name="백분율 [△1]" xfId="822"/>
    <cellStyle name="백분율 [△2]" xfId="823"/>
    <cellStyle name="백분율 [0]" xfId="824"/>
    <cellStyle name="백분율 [2]" xfId="825"/>
    <cellStyle name="백분율［△1］" xfId="826"/>
    <cellStyle name="백분율［△2］" xfId="827"/>
    <cellStyle name="분수" xfId="828"/>
    <cellStyle name="뷭?_?긚??_1" xfId="829"/>
    <cellStyle name="빨간색" xfId="830"/>
    <cellStyle name="빨강" xfId="831"/>
    <cellStyle name="선택영역" xfId="832"/>
    <cellStyle name="선택영역 가운데" xfId="833"/>
    <cellStyle name="선택영역_토공수량" xfId="834"/>
    <cellStyle name="선택영역의 가운데" xfId="835"/>
    <cellStyle name="선택영역의 가운데로" xfId="836"/>
    <cellStyle name="선택영영" xfId="837"/>
    <cellStyle name="소숫점0" xfId="838"/>
    <cellStyle name="소숫점3" xfId="839"/>
    <cellStyle name="수량" xfId="840"/>
    <cellStyle name="수량1" xfId="841"/>
    <cellStyle name="수목명" xfId="842"/>
    <cellStyle name="숫자" xfId="843"/>
    <cellStyle name="숫자(R)" xfId="844"/>
    <cellStyle name="숫자_경계석" xfId="845"/>
    <cellStyle name="숫자1" xfId="846"/>
    <cellStyle name="숫자3" xfId="847"/>
    <cellStyle name="숫자3R" xfId="849"/>
    <cellStyle name="숫자3자리" xfId="848"/>
    <cellStyle name="쉼표 [0]" xfId="850" builtinId="6"/>
    <cellStyle name="쉼표 [0] 2" xfId="851"/>
    <cellStyle name="쉼표 [0] 2 2" xfId="852"/>
    <cellStyle name="스타일 1" xfId="853"/>
    <cellStyle name="안건회계법인" xfId="854"/>
    <cellStyle name="왼" xfId="855"/>
    <cellStyle name="왼쪽2" xfId="856"/>
    <cellStyle name="왼쪽5" xfId="857"/>
    <cellStyle name="원" xfId="858"/>
    <cellStyle name="원_매내천" xfId="859"/>
    <cellStyle name="유1" xfId="860"/>
    <cellStyle name="유상진" xfId="861"/>
    <cellStyle name="일반" xfId="862"/>
    <cellStyle name="일위대가" xfId="863"/>
    <cellStyle name="자리수" xfId="864"/>
    <cellStyle name="자리수0" xfId="865"/>
    <cellStyle name="정기수 - 유형1" xfId="866"/>
    <cellStyle name="정렬" xfId="867"/>
    <cellStyle name="정렬범위" xfId="868"/>
    <cellStyle name="제목1" xfId="869"/>
    <cellStyle name="제목2" xfId="870"/>
    <cellStyle name="ܸ준" xfId="871"/>
    <cellStyle name="지정되지 않음" xfId="872"/>
    <cellStyle name="콤" xfId="873"/>
    <cellStyle name="콤_3.우수" xfId="874"/>
    <cellStyle name="콤_4.오수" xfId="875"/>
    <cellStyle name="콤_오수공수량산출서" xfId="876"/>
    <cellStyle name="콤마 [" xfId="877"/>
    <cellStyle name="콤마 [#]" xfId="878"/>
    <cellStyle name="콤마 []" xfId="879"/>
    <cellStyle name="콤마 [0]" xfId="880"/>
    <cellStyle name="콤마 [000]" xfId="881"/>
    <cellStyle name="콤마 [1]" xfId="882"/>
    <cellStyle name="콤마 [2]" xfId="883"/>
    <cellStyle name="콤마 [3]" xfId="884"/>
    <cellStyle name="콤마 [금액]" xfId="885"/>
    <cellStyle name="콤마 [소수]" xfId="886"/>
    <cellStyle name="콤마 [수량]" xfId="887"/>
    <cellStyle name="콤마 1" xfId="888"/>
    <cellStyle name="콤마(1)" xfId="889"/>
    <cellStyle name="콤마[ ]" xfId="890"/>
    <cellStyle name="콤마[*]" xfId="891"/>
    <cellStyle name="콤마[,]" xfId="892"/>
    <cellStyle name="콤마[.]" xfId="893"/>
    <cellStyle name="콤마[0]" xfId="894"/>
    <cellStyle name="콤마_  종  합  " xfId="895"/>
    <cellStyle name="토공" xfId="896"/>
    <cellStyle name="통" xfId="897"/>
    <cellStyle name="통_3.우수" xfId="898"/>
    <cellStyle name="통_4.오수" xfId="899"/>
    <cellStyle name="통_오수공수량산출서" xfId="900"/>
    <cellStyle name="통화 [" xfId="901"/>
    <cellStyle name="통화 [0㉝〸" xfId="902"/>
    <cellStyle name="퍼센트" xfId="903"/>
    <cellStyle name="표" xfId="904"/>
    <cellStyle name="표(가는선,가운데,중앙)" xfId="905"/>
    <cellStyle name="표(가는선,왼쪽,중앙)" xfId="906"/>
    <cellStyle name="표(세로쓰기)" xfId="907"/>
    <cellStyle name="표_3.우수" xfId="908"/>
    <cellStyle name="표_4.오수" xfId="909"/>
    <cellStyle name="표_오수공수량산출서" xfId="910"/>
    <cellStyle name="표_휀스,출입문수량산출" xfId="911"/>
    <cellStyle name="표제목" xfId="912"/>
    <cellStyle name="표준" xfId="0" builtinId="0"/>
    <cellStyle name="표준 2" xfId="913"/>
    <cellStyle name="표준 3" xfId="914"/>
    <cellStyle name="표준_2006년 도시숲 조성공사 설계내역" xfId="915"/>
    <cellStyle name="표준_97단가" xfId="916"/>
    <cellStyle name="標準_Akia(F）-8" xfId="921"/>
    <cellStyle name="표준_F4368000" xfId="922"/>
    <cellStyle name="표준_가로화분설치공사" xfId="917"/>
    <cellStyle name="표준_내역서" xfId="918"/>
    <cellStyle name="표준_설계서용지1" xfId="919"/>
    <cellStyle name="표준_수목이식(최종)" xfId="920"/>
    <cellStyle name="표준1" xfId="923"/>
    <cellStyle name="합산" xfId="924"/>
    <cellStyle name="화폐기호" xfId="925"/>
    <cellStyle name="화폐기호0" xfId="9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82.xml"/><Relationship Id="rId95" Type="http://schemas.openxmlformats.org/officeDocument/2006/relationships/calcChain" Target="calcChain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My%20Documents/&#51652;&#54665;&#51473;&#51064;&#44277;&#49324;/&#46041;&#48512;&#44428;&#45453;&#49328;&#47932;&#49884;&#51109;/&#51088;&#51116;&#54788;&#548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c\EXCEL\DUKYONG\DD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EXCEL\DATAPCS\DD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KDS/PROJECT/&#52628;%20&#54413;%20&#47161;/&#52628;&#54413;&#52572;&#5133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51473;&#49457;&#49688;&#5120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277;&#49324;\2003&#49444;&#44228;&#51088;&#47308;\2003&#45800;&#44032;&#54364;_8&#5090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49569;&#50864;&#51221;\&#44592;&#44228;&#45236;&#50669;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SHEET/EXCEL/KHS/&#48512;&#45824;&#53664;&#47785;/&#48512;&#49328;&#51652;&#50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0872;&#51652;&#50629;&#47924;\&#49828;&#54252;&#52768;&#49468;&#53552;\&#49444;&#44228;&#45236;&#50669;&#49436;\&#53664;&#47785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SHEET/EXCEL/KHS/&#48512;&#45824;&#53664;&#47785;/&#48512;&#49328;&#51652;&#5057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51473;&#49457;&#49688;&#5120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51204;&#4968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harley/excel/&#46020;&#47196;/&#49436;&#54644;&#50504;&#49440;36.1km/&#49436;&#54644;&#50504;(&#53804;&#52272;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1&#52264;&#49444;&#44228;&#48320;&#44221;&#45236;&#50669;(&#49444;&#48708;)\&#49444;&#44228;&#48320;&#44221;&#45236;&#50669;&#49436;5-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109;&#52380;&#44368;(&#44368;&#47049;&#44277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5\2004&#49345;&#51452;&#49884;\Documents%20and%20Settings\s\&#48148;&#53461;%20&#54868;&#47732;\&#45824;&#50864;(&#49688;&#47049;)\&#48512;&#45824;&#44277;(&#54616;&#51221;&#48120;&#47196;)\&#48120;&#47196;&#52509;&#44292;&#51088;&#51116;&#51665;&#4422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47928;&#50577;&#51204;&#49688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0872;&#51652;&#49828;&#54252;&#52768;&#49468;&#53552;\&#50872;&#51652;&#44060;&#48372;&#49688;\&#49324;&#48376;%20-%20&#49828;&#54252;&#52768;&#48372;&#50756;&#49444;&#44228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221;&#55148;\&#47196;&#52972;%20&#46356;&#49828;&#53356;%20(d)\Documents%20and%20Settings\Owner\&#48148;&#53461;%20&#54868;&#47732;\&#48149;&#51452;&#51076;2\&#49436;&#44396;&#47785;&#49437;&#50896;\&#45208;&#47924;&#48156;&#48156;&#51060;\WORK\sntntnfl\&#51060;&#45224;&#54840;\&#50641;&#49472;\&#51221;&#49328;\&#51060;&#45224;&#54840;\&#50641;&#49472;\&#51060;&#45224;&#54840;\&#50641;&#49472;\&#45572;&#49688;&#45800;&#44032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(&#46028;,&#45824;&#49437;,&#51460;&#46524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5824;&#44396;&#51649;&#50629;&#49468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629;&#47924;&#54801;&#51312;\&#48149;&#54788;&#52384;\BOX-&#53685;&#5463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~1/A-&#49345;&#50857;/C0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MYDOCU~1/A-&#49345;&#50857;/C0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51077;&#52272;&#45236;&#50669;\&#52380;&#50504;-~1\&#52380;&#50504;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&#46020;&#47196;&#49688;&#47049;\&#47928;&#50577;&#51204;&#4968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4608;&#46041;&#49688;/&#44228;&#50557;&#45236;&#5066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7197;\&#44277;&#50976;\WORK\&#48512;&#49328;&#44284;&#54617;2\2.&#49892;&#49884;&#49444;&#44228;&#45225;&#54408;&#46020;&#49436;\&#44033;&#51333;&#46020;&#49436;\&#49688;&#47049;&#49328;&#52636;&#49436;\&#44396;&#51312;&#47932;&#44277;\&#50745;&#48317;&#49688;&#4704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WORK\&#44608;&#46041;&#49688;\&#44228;&#50557;&#45236;&#5066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49444;&#48708;&#51204;&#49328;&#44592;&#5248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51109;&#54617;&#44148;&#49444;(&#54616;&#46020;&#44553;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37;&#51452;&#54788;/&#44277;&#49324;&#49444;&#44228;/2004&#45380;%20&#44277;&#49324;&#44288;&#47144;/&#51064;&#46041;&#50612;&#47536;&#51060;&#45440;&#51060;&#53552;%20&#51221;&#48708;&#44277;&#49324;/&#51064;&#46041;&#50612;&#47536;&#51060;&#45440;&#51060;&#53552;&#51221;&#48708;&#44277;&#4932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1%20&#53945;&#54728;%20&#48143;%20&#44288;&#47144;&#51088;&#47308;\2011&#45380;&#46020;%20&#51092;&#46356;&#44288;&#47532;%20&#49444;&#44228;&#51088;&#47308;\&#53945;&#54728;%20&#48143;%20&#44288;&#47144;&#51088;&#47308;\WORK\&#49437;&#51452;&#54788;\&#44277;&#49324;&#49444;&#44228;\2004&#45380;%20&#44277;&#49324;&#44288;&#47144;\&#51064;&#46041;&#50612;&#47536;&#51060;&#45440;&#51060;&#53552;%20&#51221;&#48708;&#44277;&#49324;\&#51064;&#46041;&#50612;&#47536;&#51060;&#45440;&#51060;&#53552;&#51221;&#48708;&#44277;&#49324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4608;&#53469;&#51473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&#49444;&#44228;&#48320;&#44221;&#45236;&#50669;&#49436;5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&#45236;&#47928;&#49436;&#50696;&#50836;\&#49440;&#50976;&#46020;\14&#54616;&#46020;&#44553;&#49849;&#51064;\01&#54644;&#52404;&#44277;&#49324;(&#44592;&#52488;,&#54952;&#49345;)&#49888;&#4425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WINDOWS\TEMP\_hztmp_\&#45824;&#44396;&#51649;&#50629;&#49468;&#5344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hb\&#49340;&#49328;1&#51648;&#44396;(&#49892;&#49884;)\&#51452;&#44277;&#49688;&#47049;\&#51068;&#50948;&#45824;&#44032;9803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49328;&#51648;\&#49444;&#44228;&#45236;&#50669;&#49436;(&#49328;&#51648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44396;&#48120;4&#45800;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%20JIN%20YOUL\EXCEL\&#48708;&#49328;&#51648;&#54616;&#46020;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EXCEL\DATAPCS\DD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49437;-1\C\EXCEL\DATAPCS\DDD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5148;01\&#50629;&#47924;&#54801;&#51312;\&#47564;&#49457;\&#51088;&#47308;&#49892;\&#47564;&#49457;&#51088;&#47308;\&#49688;&#47049;\3&#44368;&#47049;&#44277;\&#46972;&#47704;\&#46972;&#47704;&#49688;&#47049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49324;&#44288;&#47144;/2002/2002&#45380;%20&#51312;&#47548;&#49324;&#50629;/&#45432;&#51008;&#45236;&#50669;.xlk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1%20&#53945;&#54728;%20&#48143;%20&#44288;&#47144;&#51088;&#47308;\2011&#45380;&#46020;%20&#51092;&#46356;&#44288;&#47532;%20&#49444;&#44228;&#51088;&#47308;\&#53945;&#54728;%20&#48143;%20&#44288;&#47144;&#51088;&#47308;\&#44277;&#49324;&#44288;&#47144;\2002\2002&#45380;%20&#51312;&#47548;&#49324;&#50629;\&#45432;&#51008;&#45236;&#50669;.xlk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04;&#51201;/&#49688;&#49353;&#54868;&#51204;/&#49688;&#49353;&#54868;&#5120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1116;&#54840;/&#49444;&#44228;/&#44404;&#52265;&#44288;&#47144;/&#47749;&#49457;&#50920;&#46377;&#50526;/&#52840;&#49328;&#45348;&#44144;&#47532;-&#54620;&#46972;&#51452;&#53469;/&#51221;&#51116;&#54840;/&#49444;&#44228;&#49436;&#50577;&#49885;/&#54616;&#49688;&#46020;&#44596;&#44553;(&#45824;&#54788;1&#46041;%20189-1&#48264;&#51648;&#49440;&#50808;%209&#44060;&#49548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928;&#49436;(&#45224;&#44200;&#46160;&#44592;)/&#50629;&#47924;/&#50672;&#46020;&#48324;&#53945;&#51221;&#50629;&#47924;/2007&#45380;/&#51008;&#54665;&#45208;&#47924;&#51204;&#51221;/&#44204;&#51201;/&#49688;&#49353;&#54868;&#51204;/&#49688;&#49353;&#54868;&#51204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4620;&#44397;&#50528;&#45768;\&#51089;&#50629;\&#49436;&#47928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54616;&#49688;&#46020;&#51221;&#48708;\&#50557;&#47785;&#46041;&#50504;(99)\&#52572;&#51333;\&#50557;&#47785;&#50669;&#50526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My%20Documents\&#44608;&#53469;&#51473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&#44608;&#50857;&#44592;/&#50641;&#49472;/GUMI4B2/&#51077;&#52272;&#45236;&#50669;/&#52380;&#50504;-~1/&#52380;&#50504;F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Chol2000\DOWN\MSOFFICE\Excel\DATA1\DDD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137;&#51060;\C\My%20Documents\HWP\&#54665;&#51221;&#50629;&#47924;\&#44592;&#53440;&#54665;&#51221;\&#51649;&#50896;&#54788;&#54889;\Book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9888;&#51221;&#52488;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&#45236;&#50669;&#49436;(&#51649;&#50689;&#48708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0577;&#49885;/&#44228;&#50557;&#45236;&#50669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o\&#47196;&#52972;%20&#46356;&#49828;&#53356;%20(C)\PROJECT\&#50577;&#49885;\&#44228;&#50557;&#45236;&#50669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0868;\C\&#44608;&#51221;&#50868;\HWP\&#54665;&#51221;&#50629;&#47924;\&#44592;&#53440;&#54665;&#51221;\&#51649;&#50896;&#54788;&#54889;\Book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44552;&#49688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217;&#49549;&#46020;&#47196;&#49688;&#4704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50556;&#44228;\&#49444;&#44228;&#45236;&#50669;&#4943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4277;2\C\&#49688;%20&#47049;\&#49688;&#47049;&#49328;&#52636;&#49436;\&#48176;&#49688;&#44277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1116;&#54840;\C$\&#50629;&#47924;&#54801;&#51312;\&#50629;&#47924;&#54801;&#51312;\&#50857;&#49548;\&#50857;&#49548;&#47532;-&#49688;&#47049;&#49328;&#52636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57;&#50864;\D\cbs\&#48372;&#49457;&#45453;&#54801;\&#48372;&#49457;&#44592;&#44228;\&#48372;&#49457;&#44592;&#44228;&#49892;&#498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IJ23M567/EXCEL/DATAPCS/DD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8128;&#46972;&#45432;&#44608;&#54788;&#51068;&#47928;&#49436;\My%20Documents\&#44277;&#53685;\DATA\EDATA\2005&#51077;&#52272;\&#54620;&#51204;&#47785;&#54252;\&#51089;&#50629;\&#48324;&#54364;&#45236;&#50669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&#50641;&#49472;&#45936;&#51060;&#53440;\&#44033;%20&#51333;%20&#45800;%20&#50948;&#49688;%20%20%20%20%20&#47049;\HP(F)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1109;&#48512;&#51109;\C\My%20Documents\&#49888;&#51221;&#52488;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2\D\EXCEL\DATAPCS\DD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196;&#49444;&#44228;/&#51109;&#44592;&#50864;&#54924;&#52572;&#51333;/&#49688;&#47049;/Basu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적격"/>
      <sheetName val="차액보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자금집행 현황"/>
      <sheetName val="총괄장"/>
      <sheetName val="현장관리비집행(갑)"/>
      <sheetName val="현장관리비(을)"/>
      <sheetName val="가설공사"/>
      <sheetName val="안전관리비(갑)"/>
      <sheetName val="안전관리비(을)"/>
      <sheetName val="식비"/>
      <sheetName val="간식비"/>
      <sheetName val="노임대장"/>
      <sheetName val="노임대장 (2)"/>
      <sheetName val="장비"/>
      <sheetName val="노임대장 (3)"/>
      <sheetName val="총괄(관리비)"/>
      <sheetName val="EMST10"/>
      <sheetName val="전체공사"/>
      <sheetName val="인천4(총괄표)"/>
      <sheetName val="기계갑"/>
      <sheetName val="기계집계"/>
      <sheetName val="기계내역"/>
      <sheetName val="소방계갑 "/>
      <sheetName val="소방집계1"/>
      <sheetName val="소방내역"/>
      <sheetName val="1월"/>
      <sheetName val="3월"/>
      <sheetName val="SLAB&quot;1&quot;"/>
      <sheetName val="원가계산서"/>
      <sheetName val="내역서 (2)"/>
      <sheetName val="일위대가  (2)"/>
      <sheetName val="원가계산서(최초) (2)"/>
      <sheetName val="집계표 (2)"/>
      <sheetName val="일위대가목록표 (2)"/>
      <sheetName val="Sheet1"/>
      <sheetName val="Sheet2"/>
      <sheetName val="Sheet3"/>
      <sheetName val="내역서적용수량"/>
      <sheetName val="1-1"/>
      <sheetName val="input"/>
      <sheetName val="Macro(전선)"/>
      <sheetName val="직공비"/>
      <sheetName val="단가"/>
      <sheetName val="200"/>
      <sheetName val="CODE"/>
      <sheetName val="1-4일위대가목차"/>
      <sheetName val="입찰안"/>
      <sheetName val="1호인버트수량"/>
      <sheetName val="전기"/>
      <sheetName val="gyun"/>
      <sheetName val="간선계산"/>
      <sheetName val="건축미장"/>
      <sheetName val="건축미장내역"/>
      <sheetName val="#REF"/>
      <sheetName val="토목내역서"/>
      <sheetName val="기자재비"/>
      <sheetName val="2000년1차"/>
      <sheetName val="설계예시"/>
      <sheetName val="COPING"/>
      <sheetName val="건축-물가변동"/>
      <sheetName val="품셈표"/>
      <sheetName val="토목"/>
      <sheetName val="원가입력"/>
      <sheetName val="일위목록"/>
      <sheetName val="내역서"/>
      <sheetName val="물가자료"/>
      <sheetName val="목록"/>
      <sheetName val="삼성전기"/>
      <sheetName val="Sheet1 (2)"/>
      <sheetName val="남양시작동자105노65기1.3화1.2"/>
      <sheetName val="guard(mac)"/>
      <sheetName val="토공사"/>
      <sheetName val="오억미만"/>
      <sheetName val="내역표지"/>
      <sheetName val="공통가설"/>
      <sheetName val="설계"/>
      <sheetName val="Hw-CV"/>
      <sheetName val="결재판"/>
      <sheetName val="Total"/>
      <sheetName val="을지"/>
      <sheetName val="Sheet5"/>
      <sheetName val="중기가격"/>
      <sheetName val="부안일위"/>
      <sheetName val="을"/>
      <sheetName val="점수계산1-2"/>
      <sheetName val="별표집계"/>
      <sheetName val="총 원가계산"/>
      <sheetName val="건축내역"/>
      <sheetName val="횡배수관토공수량"/>
      <sheetName val="코드표"/>
      <sheetName val="관기성공.내"/>
      <sheetName val="간접비내역-1"/>
      <sheetName val="ETC"/>
      <sheetName val="부속동"/>
      <sheetName val="토목주소"/>
      <sheetName val="프랜트면허"/>
      <sheetName val="M1"/>
      <sheetName val="투찰가"/>
      <sheetName val="적용단가"/>
      <sheetName val="공사내역"/>
      <sheetName val="자재co"/>
      <sheetName val="b_balju"/>
      <sheetName val="집계표"/>
      <sheetName val="산출내역서집계표"/>
      <sheetName val="COA-17"/>
      <sheetName val="C-18"/>
      <sheetName val="1공구 건정토건 토공"/>
      <sheetName val="개요입력"/>
      <sheetName val="수량기준"/>
      <sheetName val="단가기준"/>
      <sheetName val="일위대가(가설)"/>
      <sheetName val="CAT_5"/>
      <sheetName val="기둥"/>
      <sheetName val="저판(버림100)"/>
      <sheetName val="교각1"/>
      <sheetName val="사급자재"/>
      <sheetName val="CPM챠트 "/>
      <sheetName val="정부노임단가"/>
      <sheetName val="공사비예산서(토목분)"/>
      <sheetName val="6동"/>
      <sheetName val="부대내역"/>
      <sheetName val="노임"/>
      <sheetName val="가스"/>
      <sheetName val="Macro(ST)"/>
      <sheetName val="Macro(AT)"/>
      <sheetName val="표지"/>
      <sheetName val="시추주상도"/>
      <sheetName val="적현로"/>
      <sheetName val="산출내역"/>
      <sheetName val="맨홀토공산출"/>
      <sheetName val="입출재고현황 (2)"/>
      <sheetName val="비용"/>
      <sheetName val="전신환매도율"/>
      <sheetName val="기본DATA"/>
      <sheetName val="서울산업대(토)"/>
      <sheetName val="BSD (2)"/>
      <sheetName val="UPRI"/>
      <sheetName val="CPM챠트"/>
      <sheetName val="준검 내역서"/>
      <sheetName val="제경비"/>
      <sheetName val="SILICATE"/>
      <sheetName val="11.자재단가"/>
      <sheetName val="재료집계"/>
      <sheetName val="우수받이"/>
      <sheetName val="가설공사내역"/>
      <sheetName val="단가표"/>
      <sheetName val="UNIT"/>
      <sheetName val="일위대가"/>
      <sheetName val="철콘공사"/>
      <sheetName val="FAX"/>
      <sheetName val="DATA"/>
      <sheetName val="대전-교대(A1-A2)"/>
      <sheetName val="수량산출내역1115"/>
      <sheetName val="지급자재"/>
      <sheetName val="타공종이기"/>
      <sheetName val="총괄내역서"/>
      <sheetName val="전장품(관리용)"/>
      <sheetName val="giathanh1"/>
      <sheetName val="식재총괄"/>
      <sheetName val="내역분기"/>
      <sheetName val="안정검토"/>
      <sheetName val="단면설계"/>
      <sheetName val="Project Brief"/>
      <sheetName val="I一般比"/>
      <sheetName val="S058FL01"/>
      <sheetName val="내역서(총괄)"/>
      <sheetName val="금액"/>
      <sheetName val="주방환기"/>
      <sheetName val="기계 도급내역서"/>
      <sheetName val="계화배수"/>
      <sheetName val="실행철강하도"/>
      <sheetName val="TUAS"/>
      <sheetName val="인건비"/>
      <sheetName val="자재단가비교표"/>
      <sheetName val="관음목장(제출용)자105인97.5"/>
      <sheetName val="세부내역"/>
      <sheetName val="PROJECT BRIEF(EX.NEW)"/>
      <sheetName val="SUMMARY"/>
      <sheetName val="PAINT"/>
      <sheetName val="B1(반포1차)"/>
      <sheetName val="EACT10"/>
      <sheetName val="와동25-3(변경)"/>
      <sheetName val="CIVIL4"/>
      <sheetName val="1.설계조건"/>
      <sheetName val="일위대가내역"/>
      <sheetName val="조건표"/>
      <sheetName val="일반부표"/>
      <sheetName val="단중표"/>
      <sheetName val="예산M11A"/>
      <sheetName val="배수장공사비명세서"/>
      <sheetName val="제품"/>
      <sheetName val="일위목록-기"/>
      <sheetName val="단가조사"/>
      <sheetName val="Mc1"/>
      <sheetName val="수로교총재료집계"/>
      <sheetName val="PBS"/>
      <sheetName val="양산물금"/>
      <sheetName val="공사비집계"/>
      <sheetName val="슬래브(유곡)"/>
      <sheetName val="견적대비표"/>
      <sheetName val="하조서"/>
      <sheetName val="EQUIP-H"/>
      <sheetName val="BID"/>
      <sheetName val="기본"/>
      <sheetName val="증감대비"/>
      <sheetName val="단가보완"/>
      <sheetName val="단위가격"/>
      <sheetName val="계양가시설"/>
      <sheetName val="포장복구집계"/>
      <sheetName val="일위대가(계측기설치)"/>
      <sheetName val="외상매"/>
      <sheetName val="eq_data"/>
      <sheetName val="내역(중앙)"/>
      <sheetName val="내역(창신)"/>
      <sheetName val="공량산출서"/>
      <sheetName val="c_balju"/>
      <sheetName val="뜃맟뭁돽띿맟?-BLDG"/>
      <sheetName val="품셈TABLE"/>
      <sheetName val="Sheet4"/>
      <sheetName val="갑지(추정)"/>
      <sheetName val="골조시행"/>
      <sheetName val="기성내역서표지"/>
      <sheetName val="일위대가-2"/>
      <sheetName val="CODE(2)"/>
      <sheetName val="간접비"/>
      <sheetName val="문학간접"/>
      <sheetName val="간접"/>
      <sheetName val="conv전장품"/>
      <sheetName val="2000전체분"/>
      <sheetName val="세부내역서"/>
      <sheetName val="중기조종사 단위단가"/>
      <sheetName val="약품설비"/>
      <sheetName val="단가조사서"/>
      <sheetName val="현대물량"/>
      <sheetName val="중동상가"/>
      <sheetName val="부산4"/>
      <sheetName val="일위대가-1"/>
      <sheetName val="목창호"/>
      <sheetName val="결재판(삭제하지말아주세요)"/>
      <sheetName val="송라터널총괄"/>
      <sheetName val="TOTAL_BOQ"/>
      <sheetName val="에너지동"/>
      <sheetName val="WEON"/>
      <sheetName val="Summary Sheets"/>
      <sheetName val="부하계산서"/>
      <sheetName val="부대공Ⅱ"/>
      <sheetName val="성남여성복지내역"/>
      <sheetName val="견적내용입력"/>
      <sheetName val="별표 "/>
      <sheetName val="ABUT수량-A1"/>
      <sheetName val="현황"/>
      <sheetName val="단위수량"/>
      <sheetName val="방송일위대가"/>
      <sheetName val="품목"/>
      <sheetName val="A-4"/>
      <sheetName val="노무비"/>
      <sheetName val="LABTOTAL"/>
      <sheetName val="연부97-1"/>
      <sheetName val="갑지1"/>
      <sheetName val="기성2"/>
      <sheetName val="단면 (2)"/>
      <sheetName val="말뚝물량"/>
      <sheetName val="건축"/>
      <sheetName val="상수도토공집계표"/>
      <sheetName val="견적조건"/>
      <sheetName val="노임단가"/>
      <sheetName val="공사비총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조서및연장산출"/>
      <sheetName val="배수공수량"/>
      <sheetName val="수로관및집수정수량집계"/>
      <sheetName val="횡배수공집계"/>
      <sheetName val="암거공수량집계"/>
      <sheetName val="횡배수토공(P.E,BOX)"/>
      <sheetName val="수로관및집수정"/>
      <sheetName val="지수벽 및 파라피트"/>
      <sheetName val="암거수량"/>
      <sheetName val="암거날개벽수량(1.0M)"/>
      <sheetName val="암거날개벽토공(1.0)"/>
      <sheetName val="암거날개벽수량(1.5M)"/>
      <sheetName val="암거날개벽토공(1.5)"/>
      <sheetName val="횡배수관날개벽수량표"/>
      <sheetName val="횡배수관날개벽잔토 "/>
      <sheetName val="횡배수관날개벽잔토산식치수표"/>
      <sheetName val="포장자재수량집계"/>
      <sheetName val="콘크리트포장"/>
      <sheetName val="토적(토공량)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수량"/>
      <sheetName val="맨홀토공수량"/>
      <sheetName val="암거"/>
      <sheetName val="포장공"/>
      <sheetName val="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/>
      <sheetData sheetId="1">
        <row r="11">
          <cell r="AH11">
            <v>480</v>
          </cell>
        </row>
        <row r="18">
          <cell r="CP18">
            <v>0</v>
          </cell>
          <cell r="CR18">
            <v>3.823</v>
          </cell>
          <cell r="CS18">
            <v>13.2</v>
          </cell>
        </row>
      </sheetData>
      <sheetData sheetId="2"/>
      <sheetData sheetId="3">
        <row r="34">
          <cell r="BU34">
            <v>1807.94</v>
          </cell>
        </row>
        <row r="54">
          <cell r="AR54">
            <v>1210</v>
          </cell>
        </row>
        <row r="111">
          <cell r="AR111">
            <v>1210</v>
          </cell>
          <cell r="AW111">
            <v>390</v>
          </cell>
        </row>
      </sheetData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메모"/>
      <sheetName val="감독차량"/>
      <sheetName val="감독차(OIL)"/>
      <sheetName val="SANGHA"/>
      <sheetName val="UBNAN_SANGHA"/>
      <sheetName val="SANGHA(LA)"/>
      <sheetName val="UBNAN_SANGHA(janji)"/>
      <sheetName val="UBNAN_SANGHA(LA_JAN)"/>
      <sheetName val="TREE_D"/>
      <sheetName val="Dae_Jiju"/>
      <sheetName val="Sikje_ingun"/>
      <sheetName val="gulchi_ingun"/>
      <sheetName val="DANGA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가시나무H2.0*R04</v>
          </cell>
          <cell r="B4" t="str">
            <v>가시나무</v>
          </cell>
          <cell r="C4" t="str">
            <v>H2.0*R04</v>
          </cell>
          <cell r="D4" t="str">
            <v>R</v>
          </cell>
          <cell r="E4" t="str">
            <v>주</v>
          </cell>
          <cell r="F4" t="str">
            <v>04</v>
          </cell>
          <cell r="G4">
            <v>32300</v>
          </cell>
          <cell r="H4">
            <v>32300</v>
          </cell>
          <cell r="I4">
            <v>38000</v>
          </cell>
          <cell r="J4">
            <v>40000</v>
          </cell>
        </row>
        <row r="5">
          <cell r="A5" t="str">
            <v>가시나무H2.5*R05</v>
          </cell>
          <cell r="B5" t="str">
            <v>가시나무</v>
          </cell>
          <cell r="C5" t="str">
            <v>H2.5*R05</v>
          </cell>
          <cell r="D5" t="str">
            <v>R</v>
          </cell>
          <cell r="E5" t="str">
            <v>주</v>
          </cell>
          <cell r="F5" t="str">
            <v>05</v>
          </cell>
          <cell r="G5">
            <v>46000</v>
          </cell>
          <cell r="H5">
            <v>46000</v>
          </cell>
          <cell r="J5">
            <v>59800</v>
          </cell>
        </row>
        <row r="6">
          <cell r="A6" t="str">
            <v>가시나무H3.0*R06</v>
          </cell>
          <cell r="B6" t="str">
            <v>가시나무</v>
          </cell>
          <cell r="C6" t="str">
            <v>H3.0*R06</v>
          </cell>
          <cell r="D6" t="str">
            <v>R</v>
          </cell>
          <cell r="E6" t="str">
            <v>주</v>
          </cell>
          <cell r="F6" t="str">
            <v>06</v>
          </cell>
          <cell r="G6">
            <v>76800</v>
          </cell>
          <cell r="H6">
            <v>76800</v>
          </cell>
          <cell r="I6">
            <v>95000</v>
          </cell>
          <cell r="J6">
            <v>97000</v>
          </cell>
        </row>
        <row r="7">
          <cell r="A7" t="str">
            <v>가시나무H3.5*R08</v>
          </cell>
          <cell r="B7" t="str">
            <v>가시나무</v>
          </cell>
          <cell r="C7" t="str">
            <v>H3.5*R08</v>
          </cell>
          <cell r="D7" t="str">
            <v>R</v>
          </cell>
          <cell r="E7" t="str">
            <v>주</v>
          </cell>
          <cell r="F7" t="str">
            <v>08</v>
          </cell>
          <cell r="G7">
            <v>129000</v>
          </cell>
          <cell r="H7">
            <v>129000</v>
          </cell>
          <cell r="I7">
            <v>179000</v>
          </cell>
          <cell r="J7">
            <v>160000</v>
          </cell>
        </row>
        <row r="8">
          <cell r="A8" t="str">
            <v>가시나무H4.0*R10</v>
          </cell>
          <cell r="B8" t="str">
            <v>가시나무</v>
          </cell>
          <cell r="C8" t="str">
            <v>H4.0*R10</v>
          </cell>
          <cell r="D8" t="str">
            <v>R</v>
          </cell>
          <cell r="E8" t="str">
            <v>주</v>
          </cell>
          <cell r="F8" t="str">
            <v>10</v>
          </cell>
          <cell r="G8">
            <v>174000</v>
          </cell>
          <cell r="H8">
            <v>174000</v>
          </cell>
          <cell r="I8">
            <v>214000</v>
          </cell>
          <cell r="J8">
            <v>219000</v>
          </cell>
        </row>
        <row r="9">
          <cell r="A9" t="str">
            <v>가시나무H4.5*R12</v>
          </cell>
          <cell r="B9" t="str">
            <v>가시나무</v>
          </cell>
          <cell r="C9" t="str">
            <v>H4.5*R12</v>
          </cell>
          <cell r="D9" t="str">
            <v>R</v>
          </cell>
          <cell r="E9" t="str">
            <v>주</v>
          </cell>
          <cell r="F9" t="str">
            <v>12</v>
          </cell>
          <cell r="G9">
            <v>227000</v>
          </cell>
          <cell r="H9">
            <v>227000</v>
          </cell>
          <cell r="I9">
            <v>285000</v>
          </cell>
          <cell r="J9">
            <v>292000</v>
          </cell>
        </row>
        <row r="10">
          <cell r="A10" t="str">
            <v>가이즈카향H1.2*W0.4</v>
          </cell>
          <cell r="B10" t="str">
            <v>가이즈카향</v>
          </cell>
          <cell r="C10" t="str">
            <v>H1.2*W0.4</v>
          </cell>
          <cell r="D10" t="str">
            <v>H</v>
          </cell>
          <cell r="E10" t="str">
            <v>주</v>
          </cell>
          <cell r="F10" t="str">
            <v>1.2</v>
          </cell>
          <cell r="G10">
            <v>7800</v>
          </cell>
          <cell r="H10">
            <v>7800</v>
          </cell>
          <cell r="I10">
            <v>10000</v>
          </cell>
          <cell r="J10">
            <v>10400</v>
          </cell>
        </row>
        <row r="11">
          <cell r="A11" t="str">
            <v>가이즈카향H1.5*W0.5</v>
          </cell>
          <cell r="B11" t="str">
            <v>가이즈카향</v>
          </cell>
          <cell r="C11" t="str">
            <v>H1.5*W0.5</v>
          </cell>
          <cell r="D11" t="str">
            <v>H</v>
          </cell>
          <cell r="E11" t="str">
            <v>주</v>
          </cell>
          <cell r="F11" t="str">
            <v>1.5</v>
          </cell>
          <cell r="G11">
            <v>14500</v>
          </cell>
          <cell r="H11">
            <v>14500</v>
          </cell>
          <cell r="I11">
            <v>17900</v>
          </cell>
          <cell r="J11">
            <v>18000</v>
          </cell>
        </row>
        <row r="12">
          <cell r="A12" t="str">
            <v>가이즈카향H2.0*W0.6</v>
          </cell>
          <cell r="B12" t="str">
            <v>가이즈카향</v>
          </cell>
          <cell r="C12" t="str">
            <v>H2.0*W0.6</v>
          </cell>
          <cell r="D12" t="str">
            <v>H</v>
          </cell>
          <cell r="E12" t="str">
            <v>주</v>
          </cell>
          <cell r="F12" t="str">
            <v>2.0</v>
          </cell>
          <cell r="G12">
            <v>28400</v>
          </cell>
          <cell r="H12">
            <v>28400</v>
          </cell>
          <cell r="I12">
            <v>35600</v>
          </cell>
          <cell r="J12">
            <v>37000</v>
          </cell>
        </row>
        <row r="13">
          <cell r="A13" t="str">
            <v>가이즈카향H2.0*W0.8</v>
          </cell>
          <cell r="B13" t="str">
            <v>가이즈카향</v>
          </cell>
          <cell r="C13" t="str">
            <v>H2.0*W0.8</v>
          </cell>
          <cell r="D13" t="str">
            <v>H</v>
          </cell>
          <cell r="E13" t="str">
            <v>주</v>
          </cell>
          <cell r="F13" t="str">
            <v>2.0</v>
          </cell>
          <cell r="G13">
            <v>40500</v>
          </cell>
          <cell r="H13">
            <v>40500</v>
          </cell>
          <cell r="I13">
            <v>46800</v>
          </cell>
          <cell r="J13">
            <v>48000</v>
          </cell>
        </row>
        <row r="14">
          <cell r="A14" t="str">
            <v>가이즈카향H2.5*W1.0</v>
          </cell>
          <cell r="B14" t="str">
            <v>가이즈카향</v>
          </cell>
          <cell r="C14" t="str">
            <v>H2.5*W1.0</v>
          </cell>
          <cell r="D14" t="str">
            <v>H</v>
          </cell>
          <cell r="E14" t="str">
            <v>주</v>
          </cell>
          <cell r="F14" t="str">
            <v>2.5</v>
          </cell>
          <cell r="G14">
            <v>76500</v>
          </cell>
          <cell r="H14">
            <v>76500</v>
          </cell>
          <cell r="I14">
            <v>96900</v>
          </cell>
          <cell r="J14">
            <v>99000</v>
          </cell>
        </row>
        <row r="15">
          <cell r="A15" t="str">
            <v>가이즈카향(조형)H2.5*W1.0</v>
          </cell>
          <cell r="B15" t="str">
            <v>가이즈카향(조형)</v>
          </cell>
          <cell r="C15" t="str">
            <v>H2.5*W1.0</v>
          </cell>
          <cell r="D15" t="str">
            <v>H</v>
          </cell>
          <cell r="E15" t="str">
            <v>주</v>
          </cell>
          <cell r="F15" t="str">
            <v>2.5</v>
          </cell>
          <cell r="G15">
            <v>317500</v>
          </cell>
          <cell r="I15">
            <v>317500</v>
          </cell>
          <cell r="J15">
            <v>375000</v>
          </cell>
        </row>
        <row r="16">
          <cell r="A16" t="str">
            <v>가이즈카향(조형)H3.0*W1.2</v>
          </cell>
          <cell r="B16" t="str">
            <v>가이즈카향(조형)</v>
          </cell>
          <cell r="C16" t="str">
            <v>H3.0*W1.2</v>
          </cell>
          <cell r="D16" t="str">
            <v>H</v>
          </cell>
          <cell r="E16" t="str">
            <v>주</v>
          </cell>
          <cell r="F16" t="str">
            <v>3.0</v>
          </cell>
          <cell r="G16">
            <v>513000</v>
          </cell>
          <cell r="I16">
            <v>513000</v>
          </cell>
          <cell r="J16">
            <v>533000</v>
          </cell>
        </row>
        <row r="17">
          <cell r="A17" t="str">
            <v>가이즈카향(조형)H3.0*W1.4</v>
          </cell>
          <cell r="B17" t="str">
            <v>가이즈카향(조형)</v>
          </cell>
          <cell r="C17" t="str">
            <v>H3.0*W1.4</v>
          </cell>
          <cell r="D17" t="str">
            <v>H</v>
          </cell>
          <cell r="E17" t="str">
            <v>주</v>
          </cell>
          <cell r="F17" t="str">
            <v>3.0</v>
          </cell>
          <cell r="G17">
            <v>815000</v>
          </cell>
          <cell r="I17">
            <v>815000</v>
          </cell>
          <cell r="J17">
            <v>815000</v>
          </cell>
        </row>
        <row r="18">
          <cell r="A18" t="str">
            <v>가이즈카향(조형)H3.5*W1.6</v>
          </cell>
          <cell r="B18" t="str">
            <v>가이즈카향(조형)</v>
          </cell>
          <cell r="C18" t="str">
            <v>H3.5*W1.6</v>
          </cell>
          <cell r="D18" t="str">
            <v>H</v>
          </cell>
          <cell r="E18" t="str">
            <v>주</v>
          </cell>
          <cell r="F18" t="str">
            <v>3.5</v>
          </cell>
          <cell r="G18">
            <v>1350000</v>
          </cell>
          <cell r="I18">
            <v>1350000</v>
          </cell>
          <cell r="J18">
            <v>1350000</v>
          </cell>
        </row>
        <row r="19">
          <cell r="A19" t="str">
            <v>가중나무H3.0*B05</v>
          </cell>
          <cell r="B19" t="str">
            <v>가중나무</v>
          </cell>
          <cell r="C19" t="str">
            <v>H3.0*B05</v>
          </cell>
          <cell r="D19" t="str">
            <v>B</v>
          </cell>
          <cell r="E19" t="str">
            <v>주</v>
          </cell>
          <cell r="F19" t="str">
            <v>05</v>
          </cell>
          <cell r="G19">
            <v>19900</v>
          </cell>
          <cell r="H19">
            <v>19900</v>
          </cell>
        </row>
        <row r="20">
          <cell r="A20" t="str">
            <v>가중나무H3.5*B06</v>
          </cell>
          <cell r="B20" t="str">
            <v>가중나무</v>
          </cell>
          <cell r="C20" t="str">
            <v>H3.5*B06</v>
          </cell>
          <cell r="D20" t="str">
            <v>B</v>
          </cell>
          <cell r="E20" t="str">
            <v>주</v>
          </cell>
          <cell r="F20" t="str">
            <v>06</v>
          </cell>
          <cell r="G20">
            <v>27200</v>
          </cell>
          <cell r="H20">
            <v>27200</v>
          </cell>
          <cell r="I20">
            <v>46400</v>
          </cell>
          <cell r="J20">
            <v>49000</v>
          </cell>
        </row>
        <row r="21">
          <cell r="A21" t="str">
            <v>가중나무H4.0*B08</v>
          </cell>
          <cell r="B21" t="str">
            <v>가중나무</v>
          </cell>
          <cell r="C21" t="str">
            <v>H4.0*B08</v>
          </cell>
          <cell r="D21" t="str">
            <v>B</v>
          </cell>
          <cell r="E21" t="str">
            <v>주</v>
          </cell>
          <cell r="F21" t="str">
            <v>08</v>
          </cell>
          <cell r="G21">
            <v>44800</v>
          </cell>
          <cell r="H21">
            <v>44800</v>
          </cell>
          <cell r="I21">
            <v>72200</v>
          </cell>
          <cell r="J21">
            <v>82000</v>
          </cell>
        </row>
        <row r="22">
          <cell r="A22" t="str">
            <v>가중나무H4.0*B10</v>
          </cell>
          <cell r="B22" t="str">
            <v>가중나무</v>
          </cell>
          <cell r="C22" t="str">
            <v>H4.0*B10</v>
          </cell>
          <cell r="D22" t="str">
            <v>B</v>
          </cell>
          <cell r="E22" t="str">
            <v>주</v>
          </cell>
          <cell r="F22" t="str">
            <v>10</v>
          </cell>
          <cell r="G22">
            <v>73500</v>
          </cell>
          <cell r="H22">
            <v>73500</v>
          </cell>
          <cell r="I22">
            <v>114000</v>
          </cell>
          <cell r="J22">
            <v>128000</v>
          </cell>
        </row>
        <row r="23">
          <cell r="A23" t="str">
            <v>감나무H2.0*R05</v>
          </cell>
          <cell r="B23" t="str">
            <v>감나무</v>
          </cell>
          <cell r="C23" t="str">
            <v>H2.0*R05</v>
          </cell>
          <cell r="D23" t="str">
            <v>R</v>
          </cell>
          <cell r="E23" t="str">
            <v>주</v>
          </cell>
          <cell r="F23" t="str">
            <v>05</v>
          </cell>
          <cell r="G23">
            <v>33100</v>
          </cell>
          <cell r="H23">
            <v>33100</v>
          </cell>
          <cell r="J23">
            <v>45000</v>
          </cell>
        </row>
        <row r="24">
          <cell r="A24" t="str">
            <v>감나무H2.5*R08</v>
          </cell>
          <cell r="B24" t="str">
            <v>감나무</v>
          </cell>
          <cell r="C24" t="str">
            <v>H2.5*R08</v>
          </cell>
          <cell r="D24" t="str">
            <v>R</v>
          </cell>
          <cell r="E24" t="str">
            <v>주</v>
          </cell>
          <cell r="F24" t="str">
            <v>08</v>
          </cell>
          <cell r="G24">
            <v>60100</v>
          </cell>
          <cell r="H24">
            <v>60100</v>
          </cell>
          <cell r="I24">
            <v>93600</v>
          </cell>
          <cell r="J24">
            <v>98000</v>
          </cell>
        </row>
        <row r="25">
          <cell r="A25" t="str">
            <v>감나무H3.0*R10</v>
          </cell>
          <cell r="B25" t="str">
            <v>감나무</v>
          </cell>
          <cell r="C25" t="str">
            <v>H3.0*R10</v>
          </cell>
          <cell r="D25" t="str">
            <v>R</v>
          </cell>
          <cell r="E25" t="str">
            <v>주</v>
          </cell>
          <cell r="F25" t="str">
            <v>10</v>
          </cell>
          <cell r="G25">
            <v>104000</v>
          </cell>
          <cell r="H25">
            <v>104000</v>
          </cell>
          <cell r="I25">
            <v>132800</v>
          </cell>
          <cell r="J25">
            <v>140000</v>
          </cell>
        </row>
        <row r="26">
          <cell r="A26" t="str">
            <v>감나무H3.5*R12</v>
          </cell>
          <cell r="B26" t="str">
            <v>감나무</v>
          </cell>
          <cell r="C26" t="str">
            <v>H3.5*R12</v>
          </cell>
          <cell r="D26" t="str">
            <v>R</v>
          </cell>
          <cell r="E26" t="str">
            <v>주</v>
          </cell>
          <cell r="F26" t="str">
            <v>12</v>
          </cell>
          <cell r="G26">
            <v>150000</v>
          </cell>
          <cell r="H26">
            <v>150000</v>
          </cell>
          <cell r="I26">
            <v>217000</v>
          </cell>
          <cell r="J26">
            <v>230000</v>
          </cell>
        </row>
        <row r="27">
          <cell r="A27" t="str">
            <v>감나무H4.0*R15</v>
          </cell>
          <cell r="B27" t="str">
            <v>감나무</v>
          </cell>
          <cell r="C27" t="str">
            <v>H4.0*R15</v>
          </cell>
          <cell r="D27" t="str">
            <v>R</v>
          </cell>
          <cell r="E27" t="str">
            <v>주</v>
          </cell>
          <cell r="F27" t="str">
            <v>15</v>
          </cell>
          <cell r="G27">
            <v>192000</v>
          </cell>
          <cell r="H27">
            <v>192000</v>
          </cell>
          <cell r="I27">
            <v>301800</v>
          </cell>
          <cell r="J27">
            <v>320000</v>
          </cell>
        </row>
        <row r="28">
          <cell r="A28" t="str">
            <v>감나무(지급)H2.5*R08</v>
          </cell>
          <cell r="B28" t="str">
            <v>감나무(지급)</v>
          </cell>
          <cell r="C28" t="str">
            <v>H2.5*R08</v>
          </cell>
          <cell r="D28" t="str">
            <v>R</v>
          </cell>
          <cell r="E28" t="str">
            <v>주</v>
          </cell>
          <cell r="F28" t="str">
            <v>08</v>
          </cell>
          <cell r="G28">
            <v>0</v>
          </cell>
          <cell r="H28">
            <v>0</v>
          </cell>
        </row>
        <row r="29">
          <cell r="A29" t="str">
            <v>감나무(지급)H3.5*R06</v>
          </cell>
          <cell r="B29" t="str">
            <v>감나무(지급)</v>
          </cell>
          <cell r="C29" t="str">
            <v>H3.5*R06</v>
          </cell>
          <cell r="D29" t="str">
            <v>R</v>
          </cell>
          <cell r="E29" t="str">
            <v>주</v>
          </cell>
          <cell r="F29" t="str">
            <v>06</v>
          </cell>
          <cell r="G29">
            <v>0</v>
          </cell>
          <cell r="H29">
            <v>0</v>
          </cell>
        </row>
        <row r="30">
          <cell r="A30" t="str">
            <v>감나무(지급)H3.5*R08</v>
          </cell>
          <cell r="B30" t="str">
            <v>감나무(지급)</v>
          </cell>
          <cell r="C30" t="str">
            <v>H3.5*R08</v>
          </cell>
          <cell r="D30" t="str">
            <v>R</v>
          </cell>
          <cell r="E30" t="str">
            <v>주</v>
          </cell>
          <cell r="F30" t="str">
            <v>08</v>
          </cell>
          <cell r="G30">
            <v>0</v>
          </cell>
          <cell r="H30">
            <v>0</v>
          </cell>
        </row>
        <row r="31">
          <cell r="A31" t="str">
            <v>개나리H1.0*3가지</v>
          </cell>
          <cell r="B31" t="str">
            <v>개나리</v>
          </cell>
          <cell r="C31" t="str">
            <v>H1.0*3가지</v>
          </cell>
          <cell r="D31" t="str">
            <v>U</v>
          </cell>
          <cell r="E31" t="str">
            <v>주</v>
          </cell>
          <cell r="F31" t="str">
            <v>1.0</v>
          </cell>
          <cell r="G31">
            <v>700</v>
          </cell>
          <cell r="H31">
            <v>700</v>
          </cell>
          <cell r="I31">
            <v>970</v>
          </cell>
          <cell r="J31">
            <v>1060</v>
          </cell>
        </row>
        <row r="32">
          <cell r="A32" t="str">
            <v>개나리H1.2*5가지</v>
          </cell>
          <cell r="B32" t="str">
            <v>개나리</v>
          </cell>
          <cell r="C32" t="str">
            <v>H1.2*5가지</v>
          </cell>
          <cell r="D32" t="str">
            <v>U</v>
          </cell>
          <cell r="E32" t="str">
            <v>주</v>
          </cell>
          <cell r="F32" t="str">
            <v>1.2</v>
          </cell>
          <cell r="G32">
            <v>1100</v>
          </cell>
          <cell r="H32">
            <v>1100</v>
          </cell>
          <cell r="I32">
            <v>1870</v>
          </cell>
          <cell r="J32">
            <v>1870</v>
          </cell>
        </row>
        <row r="33">
          <cell r="A33" t="str">
            <v>개나리H1.2*7가지</v>
          </cell>
          <cell r="B33" t="str">
            <v>개나리</v>
          </cell>
          <cell r="C33" t="str">
            <v>H1.2*7가지</v>
          </cell>
          <cell r="D33" t="str">
            <v>U</v>
          </cell>
          <cell r="E33" t="str">
            <v>주</v>
          </cell>
          <cell r="F33" t="str">
            <v>1.2</v>
          </cell>
          <cell r="G33">
            <v>2100</v>
          </cell>
          <cell r="H33">
            <v>2100</v>
          </cell>
          <cell r="I33">
            <v>2860</v>
          </cell>
          <cell r="J33">
            <v>3020</v>
          </cell>
        </row>
        <row r="34">
          <cell r="A34" t="str">
            <v>개쉬땅나무H1.2*W0.4</v>
          </cell>
          <cell r="B34" t="str">
            <v>개쉬땅나무</v>
          </cell>
          <cell r="C34" t="str">
            <v>H1.2*W0.4</v>
          </cell>
          <cell r="D34" t="str">
            <v>U</v>
          </cell>
          <cell r="E34" t="str">
            <v>주</v>
          </cell>
          <cell r="F34" t="str">
            <v>1.2</v>
          </cell>
          <cell r="G34">
            <v>6300</v>
          </cell>
          <cell r="H34">
            <v>6300</v>
          </cell>
          <cell r="I34">
            <v>7260</v>
          </cell>
          <cell r="J34">
            <v>7300</v>
          </cell>
        </row>
        <row r="35">
          <cell r="A35" t="str">
            <v>개쉬땅나무H1.5*W0.5</v>
          </cell>
          <cell r="B35" t="str">
            <v>개쉬땅나무</v>
          </cell>
          <cell r="C35" t="str">
            <v>H1.5*W0.5</v>
          </cell>
          <cell r="D35" t="str">
            <v>U</v>
          </cell>
          <cell r="E35" t="str">
            <v>주</v>
          </cell>
          <cell r="F35" t="str">
            <v>1.5</v>
          </cell>
          <cell r="G35">
            <v>10100</v>
          </cell>
          <cell r="H35">
            <v>10100</v>
          </cell>
          <cell r="I35">
            <v>11330</v>
          </cell>
          <cell r="J35">
            <v>11400</v>
          </cell>
        </row>
        <row r="36">
          <cell r="A36" t="str">
            <v>개잎갈나무H3.0*W1.2*B03</v>
          </cell>
          <cell r="B36" t="str">
            <v>개잎갈나무</v>
          </cell>
          <cell r="C36" t="str">
            <v>H3.0*W1.2*B03</v>
          </cell>
          <cell r="D36" t="str">
            <v>B</v>
          </cell>
          <cell r="E36" t="str">
            <v>주</v>
          </cell>
          <cell r="F36" t="str">
            <v>03</v>
          </cell>
          <cell r="G36">
            <v>34300</v>
          </cell>
          <cell r="H36">
            <v>34300</v>
          </cell>
        </row>
        <row r="37">
          <cell r="A37" t="str">
            <v>개잎갈나무H3.5*W1.5*B06</v>
          </cell>
          <cell r="B37" t="str">
            <v>개잎갈나무</v>
          </cell>
          <cell r="C37" t="str">
            <v>H3.5*W1.5*B06</v>
          </cell>
          <cell r="D37" t="str">
            <v>B</v>
          </cell>
          <cell r="E37" t="str">
            <v>주</v>
          </cell>
          <cell r="F37" t="str">
            <v>06</v>
          </cell>
          <cell r="G37">
            <v>64800</v>
          </cell>
          <cell r="H37">
            <v>64800</v>
          </cell>
        </row>
        <row r="38">
          <cell r="A38" t="str">
            <v>개잎갈나무H4.0*W1.8*B08</v>
          </cell>
          <cell r="B38" t="str">
            <v>개잎갈나무</v>
          </cell>
          <cell r="C38" t="str">
            <v>H4.0*W1.8*B08</v>
          </cell>
          <cell r="D38" t="str">
            <v>B</v>
          </cell>
          <cell r="E38" t="str">
            <v>주</v>
          </cell>
          <cell r="F38" t="str">
            <v>08</v>
          </cell>
          <cell r="G38">
            <v>116000</v>
          </cell>
          <cell r="H38">
            <v>116000</v>
          </cell>
        </row>
        <row r="39">
          <cell r="A39" t="str">
            <v>개잎갈나무H4.5*W2.0*B10</v>
          </cell>
          <cell r="B39" t="str">
            <v>개잎갈나무</v>
          </cell>
          <cell r="C39" t="str">
            <v>H4.5*W2.0*B10</v>
          </cell>
          <cell r="D39" t="str">
            <v>B</v>
          </cell>
          <cell r="E39" t="str">
            <v>주</v>
          </cell>
          <cell r="F39" t="str">
            <v>10</v>
          </cell>
          <cell r="G39">
            <v>194000</v>
          </cell>
          <cell r="H39">
            <v>194000</v>
          </cell>
        </row>
        <row r="40">
          <cell r="A40" t="str">
            <v>개잎갈나무H4.5*W2.0*B12</v>
          </cell>
          <cell r="B40" t="str">
            <v>개잎갈나무</v>
          </cell>
          <cell r="C40" t="str">
            <v>H4.5*W2.0*B12</v>
          </cell>
          <cell r="D40" t="str">
            <v>B</v>
          </cell>
          <cell r="E40" t="str">
            <v>주</v>
          </cell>
          <cell r="F40" t="str">
            <v>12</v>
          </cell>
          <cell r="G40">
            <v>227000</v>
          </cell>
          <cell r="H40">
            <v>227000</v>
          </cell>
        </row>
        <row r="41">
          <cell r="A41" t="str">
            <v>겹동백나무H1.0*W0.2</v>
          </cell>
          <cell r="B41" t="str">
            <v>겹동백나무</v>
          </cell>
          <cell r="C41" t="str">
            <v>H1.0*W0.2</v>
          </cell>
          <cell r="D41" t="str">
            <v>H</v>
          </cell>
          <cell r="E41" t="str">
            <v>주</v>
          </cell>
          <cell r="F41">
            <v>0.6</v>
          </cell>
          <cell r="G41">
            <v>0</v>
          </cell>
        </row>
        <row r="42">
          <cell r="A42" t="str">
            <v>겹동백나무H1.2*W0.4</v>
          </cell>
          <cell r="B42" t="str">
            <v>겹동백나무</v>
          </cell>
          <cell r="C42" t="str">
            <v>H1.2*W0.4</v>
          </cell>
          <cell r="D42" t="str">
            <v>H</v>
          </cell>
          <cell r="E42" t="str">
            <v>주</v>
          </cell>
          <cell r="F42">
            <v>0.6</v>
          </cell>
          <cell r="G42">
            <v>0</v>
          </cell>
        </row>
        <row r="43">
          <cell r="A43" t="str">
            <v>겹동백나무H1.5*W0.6</v>
          </cell>
          <cell r="B43" t="str">
            <v>겹동백나무</v>
          </cell>
          <cell r="C43" t="str">
            <v>H1.5*W0.6</v>
          </cell>
          <cell r="D43" t="str">
            <v>H</v>
          </cell>
          <cell r="E43" t="str">
            <v>주</v>
          </cell>
          <cell r="F43">
            <v>0.6</v>
          </cell>
          <cell r="G43">
            <v>0</v>
          </cell>
        </row>
        <row r="44">
          <cell r="A44" t="str">
            <v>겹벚나무H2.5*R06</v>
          </cell>
          <cell r="B44" t="str">
            <v>겹벚나무</v>
          </cell>
          <cell r="C44" t="str">
            <v>H2.5*R06</v>
          </cell>
          <cell r="D44" t="str">
            <v>R</v>
          </cell>
          <cell r="E44" t="str">
            <v>주</v>
          </cell>
          <cell r="F44" t="str">
            <v>06</v>
          </cell>
          <cell r="G44">
            <v>34300</v>
          </cell>
          <cell r="H44">
            <v>34300</v>
          </cell>
          <cell r="I44">
            <v>45500</v>
          </cell>
          <cell r="J44">
            <v>50000</v>
          </cell>
        </row>
        <row r="45">
          <cell r="A45" t="str">
            <v>겹벚나무H3.0*R08</v>
          </cell>
          <cell r="B45" t="str">
            <v>겹벚나무</v>
          </cell>
          <cell r="C45" t="str">
            <v>H3.0*R08</v>
          </cell>
          <cell r="D45" t="str">
            <v>R</v>
          </cell>
          <cell r="E45" t="str">
            <v>주</v>
          </cell>
          <cell r="F45" t="str">
            <v>08</v>
          </cell>
          <cell r="G45">
            <v>73700</v>
          </cell>
          <cell r="H45">
            <v>73700</v>
          </cell>
          <cell r="I45">
            <v>86000</v>
          </cell>
          <cell r="J45">
            <v>89000</v>
          </cell>
        </row>
        <row r="46">
          <cell r="A46" t="str">
            <v>겹철쭉H0.3*W0.4</v>
          </cell>
          <cell r="B46" t="str">
            <v>겹철쭉</v>
          </cell>
          <cell r="C46" t="str">
            <v>H0.3*W0.4</v>
          </cell>
          <cell r="D46" t="str">
            <v>U</v>
          </cell>
          <cell r="E46" t="str">
            <v>주</v>
          </cell>
          <cell r="F46" t="str">
            <v>0.3</v>
          </cell>
          <cell r="G46">
            <v>3300</v>
          </cell>
          <cell r="H46">
            <v>3300</v>
          </cell>
          <cell r="I46">
            <v>4100</v>
          </cell>
          <cell r="J46">
            <v>4200</v>
          </cell>
        </row>
        <row r="47">
          <cell r="A47" t="str">
            <v>겹철쭉H0.4*W0.5</v>
          </cell>
          <cell r="B47" t="str">
            <v>겹철쭉</v>
          </cell>
          <cell r="C47" t="str">
            <v>H0.4*W0.5</v>
          </cell>
          <cell r="D47" t="str">
            <v>U</v>
          </cell>
          <cell r="E47" t="str">
            <v>주</v>
          </cell>
          <cell r="F47" t="str">
            <v>0.4</v>
          </cell>
          <cell r="G47">
            <v>4300</v>
          </cell>
          <cell r="H47">
            <v>4300</v>
          </cell>
          <cell r="I47">
            <v>5700</v>
          </cell>
          <cell r="J47">
            <v>5800</v>
          </cell>
        </row>
        <row r="48">
          <cell r="A48" t="str">
            <v>겹철쭉H0.5*W0.6</v>
          </cell>
          <cell r="B48" t="str">
            <v>겹철쭉</v>
          </cell>
          <cell r="C48" t="str">
            <v>H0.5*W0.6</v>
          </cell>
          <cell r="D48" t="str">
            <v>U</v>
          </cell>
          <cell r="E48" t="str">
            <v>주</v>
          </cell>
          <cell r="F48" t="str">
            <v>0.5</v>
          </cell>
          <cell r="G48">
            <v>5400</v>
          </cell>
          <cell r="H48">
            <v>5400</v>
          </cell>
          <cell r="I48">
            <v>6800</v>
          </cell>
          <cell r="J48">
            <v>7300</v>
          </cell>
        </row>
        <row r="49">
          <cell r="A49" t="str">
            <v>겹철쭉H0.6*W0.8</v>
          </cell>
          <cell r="B49" t="str">
            <v>겹철쭉</v>
          </cell>
          <cell r="C49" t="str">
            <v>H0.6*W0.8</v>
          </cell>
          <cell r="D49" t="str">
            <v>U</v>
          </cell>
          <cell r="E49" t="str">
            <v>주</v>
          </cell>
          <cell r="F49" t="str">
            <v>0.6</v>
          </cell>
          <cell r="G49">
            <v>11100</v>
          </cell>
          <cell r="H49">
            <v>11100</v>
          </cell>
          <cell r="I49">
            <v>12800</v>
          </cell>
          <cell r="J49">
            <v>14000</v>
          </cell>
        </row>
        <row r="50">
          <cell r="A50" t="str">
            <v>고광나무H1.0*3가지</v>
          </cell>
          <cell r="B50" t="str">
            <v>고광나무</v>
          </cell>
          <cell r="C50" t="str">
            <v>H1.0*3가지</v>
          </cell>
          <cell r="D50" t="str">
            <v>U</v>
          </cell>
          <cell r="E50" t="str">
            <v>주</v>
          </cell>
          <cell r="F50" t="str">
            <v>1.0</v>
          </cell>
          <cell r="G50">
            <v>2600</v>
          </cell>
          <cell r="H50">
            <v>2600</v>
          </cell>
          <cell r="I50">
            <v>3630</v>
          </cell>
          <cell r="J50">
            <v>3960</v>
          </cell>
        </row>
        <row r="51">
          <cell r="A51" t="str">
            <v>고광나무H1.2*5가지</v>
          </cell>
          <cell r="B51" t="str">
            <v>고광나무</v>
          </cell>
          <cell r="C51" t="str">
            <v>H1.2*5가지</v>
          </cell>
          <cell r="D51" t="str">
            <v>U</v>
          </cell>
          <cell r="E51" t="str">
            <v>주</v>
          </cell>
          <cell r="F51" t="str">
            <v>1.2</v>
          </cell>
          <cell r="G51">
            <v>4300</v>
          </cell>
          <cell r="H51">
            <v>4300</v>
          </cell>
          <cell r="I51">
            <v>4730</v>
          </cell>
          <cell r="J51">
            <v>5350</v>
          </cell>
        </row>
        <row r="52">
          <cell r="A52" t="str">
            <v>곰솔H1-1-2</v>
          </cell>
          <cell r="B52" t="str">
            <v>곰솔</v>
          </cell>
          <cell r="C52" t="str">
            <v>H1-1-2</v>
          </cell>
          <cell r="D52" t="str">
            <v>H</v>
          </cell>
          <cell r="E52" t="str">
            <v>주</v>
          </cell>
          <cell r="F52" t="str">
            <v>1-1</v>
          </cell>
          <cell r="G52">
            <v>20300</v>
          </cell>
          <cell r="H52">
            <v>20300</v>
          </cell>
        </row>
        <row r="53">
          <cell r="A53" t="str">
            <v>곰솔H2.5*W0.8</v>
          </cell>
          <cell r="B53" t="str">
            <v>곰솔</v>
          </cell>
          <cell r="C53" t="str">
            <v>H2.5*W0.8</v>
          </cell>
          <cell r="D53" t="str">
            <v>H</v>
          </cell>
          <cell r="E53" t="str">
            <v>주</v>
          </cell>
          <cell r="F53" t="str">
            <v>2.5</v>
          </cell>
          <cell r="G53">
            <v>26100</v>
          </cell>
          <cell r="H53">
            <v>26100</v>
          </cell>
          <cell r="I53">
            <v>37000</v>
          </cell>
          <cell r="J53">
            <v>37000</v>
          </cell>
        </row>
        <row r="54">
          <cell r="A54" t="str">
            <v>곰솔H3.0*W1.0</v>
          </cell>
          <cell r="B54" t="str">
            <v>곰솔</v>
          </cell>
          <cell r="C54" t="str">
            <v>H3.0*W1.0</v>
          </cell>
          <cell r="D54" t="str">
            <v>H</v>
          </cell>
          <cell r="E54" t="str">
            <v>주</v>
          </cell>
          <cell r="F54" t="str">
            <v>3.0</v>
          </cell>
          <cell r="G54">
            <v>40800</v>
          </cell>
          <cell r="H54">
            <v>40800</v>
          </cell>
          <cell r="I54">
            <v>61500</v>
          </cell>
          <cell r="J54">
            <v>61500</v>
          </cell>
        </row>
        <row r="55">
          <cell r="A55" t="str">
            <v>곰솔H3.0*W1.2*R10</v>
          </cell>
          <cell r="B55" t="str">
            <v>곰솔</v>
          </cell>
          <cell r="C55" t="str">
            <v>H3.0*W1.2*R10</v>
          </cell>
          <cell r="D55" t="str">
            <v>R</v>
          </cell>
          <cell r="E55" t="str">
            <v>주</v>
          </cell>
          <cell r="F55" t="str">
            <v>10</v>
          </cell>
          <cell r="G55">
            <v>131000</v>
          </cell>
          <cell r="H55">
            <v>131000</v>
          </cell>
          <cell r="I55">
            <v>224000</v>
          </cell>
          <cell r="J55">
            <v>216000</v>
          </cell>
        </row>
        <row r="56">
          <cell r="A56" t="str">
            <v>곰솔H3.5*W1.5*R12</v>
          </cell>
          <cell r="B56" t="str">
            <v>곰솔</v>
          </cell>
          <cell r="C56" t="str">
            <v>H3.5*W1.5*R12</v>
          </cell>
          <cell r="D56" t="str">
            <v>R</v>
          </cell>
          <cell r="E56" t="str">
            <v>주</v>
          </cell>
          <cell r="F56" t="str">
            <v>12</v>
          </cell>
          <cell r="G56">
            <v>204000</v>
          </cell>
          <cell r="H56">
            <v>204000</v>
          </cell>
          <cell r="I56">
            <v>351000</v>
          </cell>
          <cell r="J56">
            <v>351000</v>
          </cell>
        </row>
        <row r="57">
          <cell r="A57" t="str">
            <v>곰솔(지급)H4.5*R12</v>
          </cell>
          <cell r="B57" t="str">
            <v>곰솔(지급)</v>
          </cell>
          <cell r="C57" t="str">
            <v>H4.5*R12</v>
          </cell>
          <cell r="D57" t="str">
            <v>H</v>
          </cell>
          <cell r="E57" t="str">
            <v>주</v>
          </cell>
          <cell r="F57" t="str">
            <v>4.5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곰솔(지급)H3.0*R10</v>
          </cell>
          <cell r="B58" t="str">
            <v>곰솔(지급)</v>
          </cell>
          <cell r="C58" t="str">
            <v>H3.0*R10</v>
          </cell>
          <cell r="D58" t="str">
            <v>H</v>
          </cell>
          <cell r="E58" t="str">
            <v>주</v>
          </cell>
          <cell r="F58" t="str">
            <v>3.0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공조팝(지급)H1.0*W0.3</v>
          </cell>
          <cell r="B59" t="str">
            <v>공조팝(지급)</v>
          </cell>
          <cell r="C59" t="str">
            <v>H1.0*W0.3</v>
          </cell>
          <cell r="D59" t="str">
            <v>U</v>
          </cell>
          <cell r="E59" t="str">
            <v>주</v>
          </cell>
          <cell r="F59" t="str">
            <v>1.0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공조팝(지급)H0.5</v>
          </cell>
          <cell r="B60" t="str">
            <v>공조팝(지급)</v>
          </cell>
          <cell r="C60" t="str">
            <v>H0.5</v>
          </cell>
          <cell r="D60" t="str">
            <v>U</v>
          </cell>
          <cell r="E60" t="str">
            <v>주</v>
          </cell>
          <cell r="F60">
            <v>0.5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광나무H1.0*W0.3</v>
          </cell>
          <cell r="B61" t="str">
            <v>광나무</v>
          </cell>
          <cell r="C61" t="str">
            <v>H1.0*W0.3</v>
          </cell>
          <cell r="D61" t="str">
            <v>U</v>
          </cell>
          <cell r="E61" t="str">
            <v>주</v>
          </cell>
          <cell r="F61" t="str">
            <v>1.0</v>
          </cell>
          <cell r="G61">
            <v>1900</v>
          </cell>
          <cell r="H61">
            <v>1900</v>
          </cell>
          <cell r="I61">
            <v>2300</v>
          </cell>
          <cell r="J61">
            <v>2300</v>
          </cell>
        </row>
        <row r="62">
          <cell r="A62" t="str">
            <v>광나무H1.2*W0.4</v>
          </cell>
          <cell r="B62" t="str">
            <v>광나무</v>
          </cell>
          <cell r="C62" t="str">
            <v>H1.2*W0.4</v>
          </cell>
          <cell r="D62" t="str">
            <v>U</v>
          </cell>
          <cell r="E62" t="str">
            <v>주</v>
          </cell>
          <cell r="F62" t="str">
            <v>1.2</v>
          </cell>
          <cell r="G62">
            <v>2800</v>
          </cell>
          <cell r="H62">
            <v>2800</v>
          </cell>
          <cell r="I62">
            <v>3700</v>
          </cell>
          <cell r="J62">
            <v>3830</v>
          </cell>
        </row>
        <row r="63">
          <cell r="A63" t="str">
            <v>광나무H1.5*W0.6</v>
          </cell>
          <cell r="B63" t="str">
            <v>광나무</v>
          </cell>
          <cell r="C63" t="str">
            <v>H1.5*W0.6</v>
          </cell>
          <cell r="D63" t="str">
            <v>U</v>
          </cell>
          <cell r="E63" t="str">
            <v>주</v>
          </cell>
          <cell r="F63" t="str">
            <v>1.5</v>
          </cell>
          <cell r="G63">
            <v>6000</v>
          </cell>
          <cell r="H63">
            <v>6000</v>
          </cell>
          <cell r="I63">
            <v>9400</v>
          </cell>
          <cell r="J63">
            <v>10000</v>
          </cell>
        </row>
        <row r="64">
          <cell r="A64" t="str">
            <v>광나무(지급)H1.2*W0.4</v>
          </cell>
          <cell r="B64" t="str">
            <v>광나무(지급)</v>
          </cell>
          <cell r="C64" t="str">
            <v>H1.2*W0.4</v>
          </cell>
          <cell r="D64" t="str">
            <v>U</v>
          </cell>
          <cell r="E64" t="str">
            <v>주</v>
          </cell>
          <cell r="F64" t="str">
            <v>1.2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구상나무H1.5*W0.5</v>
          </cell>
          <cell r="B65" t="str">
            <v>구상나무</v>
          </cell>
          <cell r="C65" t="str">
            <v>H1.5*W0.5</v>
          </cell>
          <cell r="D65" t="str">
            <v>H</v>
          </cell>
          <cell r="E65" t="str">
            <v>주</v>
          </cell>
          <cell r="F65" t="str">
            <v>1.5</v>
          </cell>
          <cell r="G65">
            <v>41600</v>
          </cell>
          <cell r="H65">
            <v>41600</v>
          </cell>
        </row>
        <row r="66">
          <cell r="A66" t="str">
            <v>구상나무H2.0*W0.8</v>
          </cell>
          <cell r="B66" t="str">
            <v>구상나무</v>
          </cell>
          <cell r="C66" t="str">
            <v>H2.0*W0.8</v>
          </cell>
          <cell r="D66" t="str">
            <v>H</v>
          </cell>
          <cell r="E66" t="str">
            <v>주</v>
          </cell>
          <cell r="F66" t="str">
            <v>2.0</v>
          </cell>
          <cell r="G66">
            <v>89300</v>
          </cell>
          <cell r="H66">
            <v>89300</v>
          </cell>
        </row>
        <row r="67">
          <cell r="A67" t="str">
            <v>구상나무H2.5*W1.0</v>
          </cell>
          <cell r="B67" t="str">
            <v>구상나무</v>
          </cell>
          <cell r="C67" t="str">
            <v>H2.5*W1.0</v>
          </cell>
          <cell r="D67" t="str">
            <v>H</v>
          </cell>
          <cell r="E67" t="str">
            <v>주</v>
          </cell>
          <cell r="F67" t="str">
            <v>2.5</v>
          </cell>
          <cell r="G67">
            <v>157000</v>
          </cell>
          <cell r="H67">
            <v>157000</v>
          </cell>
        </row>
        <row r="68">
          <cell r="A68" t="str">
            <v>굴거리나무H1.5*W0.6</v>
          </cell>
          <cell r="B68" t="str">
            <v>굴거리나무</v>
          </cell>
          <cell r="C68" t="str">
            <v>H1.5*W0.6</v>
          </cell>
          <cell r="D68" t="str">
            <v>H</v>
          </cell>
          <cell r="E68" t="str">
            <v>주</v>
          </cell>
          <cell r="F68" t="str">
            <v>1.5</v>
          </cell>
          <cell r="G68">
            <v>35200</v>
          </cell>
          <cell r="H68">
            <v>35200</v>
          </cell>
        </row>
        <row r="69">
          <cell r="A69" t="str">
            <v>금목서H1.5*W0.6</v>
          </cell>
          <cell r="B69" t="str">
            <v>금목서</v>
          </cell>
          <cell r="C69" t="str">
            <v>H1.5*W0.6</v>
          </cell>
          <cell r="D69" t="str">
            <v>H</v>
          </cell>
          <cell r="E69" t="str">
            <v>주</v>
          </cell>
          <cell r="F69" t="str">
            <v>1.5</v>
          </cell>
          <cell r="G69">
            <v>138000</v>
          </cell>
          <cell r="I69">
            <v>138000</v>
          </cell>
          <cell r="J69">
            <v>138000</v>
          </cell>
        </row>
        <row r="70">
          <cell r="A70" t="str">
            <v>금목서H2.0*W1.0</v>
          </cell>
          <cell r="B70" t="str">
            <v>금목서</v>
          </cell>
          <cell r="C70" t="str">
            <v>H2.0*W1.0</v>
          </cell>
          <cell r="D70" t="str">
            <v>H</v>
          </cell>
          <cell r="E70" t="str">
            <v>주</v>
          </cell>
          <cell r="F70" t="str">
            <v>2.0</v>
          </cell>
          <cell r="G70">
            <v>217000</v>
          </cell>
          <cell r="I70">
            <v>217000</v>
          </cell>
          <cell r="J70">
            <v>217000</v>
          </cell>
        </row>
        <row r="71">
          <cell r="A71" t="str">
            <v>금목서H2.5*W1.2</v>
          </cell>
          <cell r="B71" t="str">
            <v>금목서</v>
          </cell>
          <cell r="C71" t="str">
            <v>H2.5*W1.2</v>
          </cell>
          <cell r="D71" t="str">
            <v>H</v>
          </cell>
          <cell r="E71" t="str">
            <v>주</v>
          </cell>
          <cell r="F71" t="str">
            <v>2.5</v>
          </cell>
          <cell r="G71">
            <v>385000</v>
          </cell>
          <cell r="I71">
            <v>385000</v>
          </cell>
          <cell r="J71">
            <v>385000</v>
          </cell>
        </row>
        <row r="72">
          <cell r="A72" t="str">
            <v>금송H1.0*W0.6</v>
          </cell>
          <cell r="B72" t="str">
            <v>금송</v>
          </cell>
          <cell r="C72" t="str">
            <v>H1.0*W0.6</v>
          </cell>
          <cell r="D72" t="str">
            <v>H</v>
          </cell>
          <cell r="E72" t="str">
            <v>주</v>
          </cell>
          <cell r="F72" t="str">
            <v>1.0</v>
          </cell>
          <cell r="G72">
            <v>0</v>
          </cell>
        </row>
        <row r="73">
          <cell r="A73" t="str">
            <v>금송H1.2*W0.8</v>
          </cell>
          <cell r="B73" t="str">
            <v>금송</v>
          </cell>
          <cell r="C73" t="str">
            <v>H1.2*W0.8</v>
          </cell>
          <cell r="D73" t="str">
            <v>H</v>
          </cell>
          <cell r="E73" t="str">
            <v>주</v>
          </cell>
          <cell r="F73" t="str">
            <v>1.2</v>
          </cell>
          <cell r="G73">
            <v>0</v>
          </cell>
        </row>
        <row r="74">
          <cell r="A74" t="str">
            <v>금송H1.5*W1.0</v>
          </cell>
          <cell r="B74" t="str">
            <v>금송</v>
          </cell>
          <cell r="C74" t="str">
            <v>H1.5*W1.0</v>
          </cell>
          <cell r="D74" t="str">
            <v>H</v>
          </cell>
          <cell r="E74" t="str">
            <v>주</v>
          </cell>
          <cell r="F74" t="str">
            <v>1.5</v>
          </cell>
          <cell r="G74">
            <v>0</v>
          </cell>
        </row>
        <row r="75">
          <cell r="A75" t="str">
            <v>꽃사과H2.5*R05</v>
          </cell>
          <cell r="B75" t="str">
            <v>꽃사과</v>
          </cell>
          <cell r="C75" t="str">
            <v>H2.5*R05</v>
          </cell>
          <cell r="D75" t="str">
            <v>R</v>
          </cell>
          <cell r="E75" t="str">
            <v>주</v>
          </cell>
          <cell r="F75" t="str">
            <v>05</v>
          </cell>
          <cell r="G75">
            <v>23000</v>
          </cell>
          <cell r="H75">
            <v>23000</v>
          </cell>
          <cell r="J75">
            <v>41300</v>
          </cell>
        </row>
        <row r="76">
          <cell r="A76" t="str">
            <v>꽃사과H2.5*R06</v>
          </cell>
          <cell r="B76" t="str">
            <v>꽃사과</v>
          </cell>
          <cell r="C76" t="str">
            <v>H2.5*R06</v>
          </cell>
          <cell r="D76" t="str">
            <v>R</v>
          </cell>
          <cell r="E76" t="str">
            <v>주</v>
          </cell>
          <cell r="F76" t="str">
            <v>06</v>
          </cell>
          <cell r="G76">
            <v>44300</v>
          </cell>
          <cell r="H76">
            <v>44300</v>
          </cell>
          <cell r="I76">
            <v>57000</v>
          </cell>
          <cell r="J76">
            <v>59500</v>
          </cell>
        </row>
        <row r="77">
          <cell r="A77" t="str">
            <v>꽃사과H3.0*R08</v>
          </cell>
          <cell r="B77" t="str">
            <v>꽃사과</v>
          </cell>
          <cell r="C77" t="str">
            <v>H3.0*R08</v>
          </cell>
          <cell r="D77" t="str">
            <v>R</v>
          </cell>
          <cell r="E77" t="str">
            <v>주</v>
          </cell>
          <cell r="F77" t="str">
            <v>08</v>
          </cell>
          <cell r="G77">
            <v>65800</v>
          </cell>
          <cell r="H77">
            <v>65800</v>
          </cell>
          <cell r="I77">
            <v>92000</v>
          </cell>
          <cell r="J77">
            <v>95000</v>
          </cell>
        </row>
        <row r="78">
          <cell r="A78" t="str">
            <v>꽃사과H3.5*R10</v>
          </cell>
          <cell r="B78" t="str">
            <v>꽃사과</v>
          </cell>
          <cell r="C78" t="str">
            <v>H3.5*R10</v>
          </cell>
          <cell r="D78" t="str">
            <v>R</v>
          </cell>
          <cell r="E78" t="str">
            <v>주</v>
          </cell>
          <cell r="F78" t="str">
            <v>10</v>
          </cell>
          <cell r="G78">
            <v>101000</v>
          </cell>
          <cell r="H78">
            <v>101000</v>
          </cell>
          <cell r="I78">
            <v>140000</v>
          </cell>
          <cell r="J78">
            <v>144000</v>
          </cell>
        </row>
        <row r="79">
          <cell r="A79" t="str">
            <v>꽝꽝나무H0.3*W0.4</v>
          </cell>
          <cell r="B79" t="str">
            <v>꽝꽝나무</v>
          </cell>
          <cell r="C79" t="str">
            <v>H0.3*W0.4</v>
          </cell>
          <cell r="D79" t="str">
            <v>U</v>
          </cell>
          <cell r="E79" t="str">
            <v>주</v>
          </cell>
          <cell r="F79" t="str">
            <v>0.4</v>
          </cell>
          <cell r="G79">
            <v>13200</v>
          </cell>
          <cell r="H79">
            <v>13200</v>
          </cell>
          <cell r="I79">
            <v>19300</v>
          </cell>
          <cell r="J79">
            <v>19300</v>
          </cell>
        </row>
        <row r="80">
          <cell r="A80" t="str">
            <v>꽝꽝나무H0.4*W0.6</v>
          </cell>
          <cell r="B80" t="str">
            <v>꽝꽝나무</v>
          </cell>
          <cell r="C80" t="str">
            <v>H0.4*W0.6</v>
          </cell>
          <cell r="D80" t="str">
            <v>U</v>
          </cell>
          <cell r="E80" t="str">
            <v>주</v>
          </cell>
          <cell r="F80" t="str">
            <v>0.6</v>
          </cell>
          <cell r="G80">
            <v>20400</v>
          </cell>
          <cell r="H80">
            <v>20400</v>
          </cell>
          <cell r="I80">
            <v>27100</v>
          </cell>
          <cell r="J80">
            <v>28700</v>
          </cell>
        </row>
        <row r="81">
          <cell r="A81" t="str">
            <v>꽝꽝나무H0.5*W0.8</v>
          </cell>
          <cell r="B81" t="str">
            <v>꽝꽝나무</v>
          </cell>
          <cell r="C81" t="str">
            <v>H0.5*W0.8</v>
          </cell>
          <cell r="D81" t="str">
            <v>U</v>
          </cell>
          <cell r="E81" t="str">
            <v>주</v>
          </cell>
          <cell r="F81" t="str">
            <v>0.8</v>
          </cell>
          <cell r="G81">
            <v>33400</v>
          </cell>
          <cell r="H81">
            <v>33400</v>
          </cell>
          <cell r="I81">
            <v>42600</v>
          </cell>
          <cell r="J81">
            <v>43500</v>
          </cell>
        </row>
        <row r="82">
          <cell r="A82" t="str">
            <v>꽝꽝나무H0.6*W1.0</v>
          </cell>
          <cell r="B82" t="str">
            <v>꽝꽝나무</v>
          </cell>
          <cell r="C82" t="str">
            <v>H0.6*W1.0</v>
          </cell>
          <cell r="D82" t="str">
            <v>U</v>
          </cell>
          <cell r="E82" t="str">
            <v>주</v>
          </cell>
          <cell r="F82" t="str">
            <v>1.0</v>
          </cell>
          <cell r="G82">
            <v>48200</v>
          </cell>
          <cell r="H82">
            <v>48200</v>
          </cell>
          <cell r="I82">
            <v>63900</v>
          </cell>
          <cell r="J82">
            <v>65000</v>
          </cell>
        </row>
        <row r="83">
          <cell r="A83" t="str">
            <v>나무수국(지급)H1.2*W0.4</v>
          </cell>
          <cell r="B83" t="str">
            <v>나무수국(지급)</v>
          </cell>
          <cell r="C83" t="str">
            <v>H1.2*W0.4</v>
          </cell>
          <cell r="D83" t="str">
            <v>U</v>
          </cell>
          <cell r="E83" t="str">
            <v>주</v>
          </cell>
          <cell r="F83" t="str">
            <v>1.2</v>
          </cell>
          <cell r="G83">
            <v>0</v>
          </cell>
        </row>
        <row r="84">
          <cell r="A84" t="str">
            <v>낙상홍H1.0*W0.4</v>
          </cell>
          <cell r="B84" t="str">
            <v>낙상홍</v>
          </cell>
          <cell r="C84" t="str">
            <v>H1.0*W0.4</v>
          </cell>
          <cell r="D84" t="str">
            <v>U</v>
          </cell>
          <cell r="E84" t="str">
            <v>주</v>
          </cell>
          <cell r="F84" t="str">
            <v>1.0</v>
          </cell>
          <cell r="G84">
            <v>5800</v>
          </cell>
          <cell r="H84">
            <v>5800</v>
          </cell>
          <cell r="I84">
            <v>6700</v>
          </cell>
          <cell r="J84">
            <v>6820</v>
          </cell>
        </row>
        <row r="85">
          <cell r="A85" t="str">
            <v>낙상홍H1.5*W0.6</v>
          </cell>
          <cell r="B85" t="str">
            <v>낙상홍</v>
          </cell>
          <cell r="C85" t="str">
            <v>H1.5*W0.6</v>
          </cell>
          <cell r="D85" t="str">
            <v>U</v>
          </cell>
          <cell r="E85" t="str">
            <v>주</v>
          </cell>
          <cell r="F85" t="str">
            <v>1.5</v>
          </cell>
          <cell r="G85">
            <v>12700</v>
          </cell>
          <cell r="H85">
            <v>12700</v>
          </cell>
          <cell r="I85">
            <v>14700</v>
          </cell>
          <cell r="J85">
            <v>14600</v>
          </cell>
        </row>
        <row r="86">
          <cell r="A86" t="str">
            <v>낙상홍H1.8*W0.8</v>
          </cell>
          <cell r="B86" t="str">
            <v>낙상홍</v>
          </cell>
          <cell r="C86" t="str">
            <v>H1.8*W0.8</v>
          </cell>
          <cell r="D86" t="str">
            <v>U</v>
          </cell>
          <cell r="E86" t="str">
            <v>주</v>
          </cell>
          <cell r="F86" t="str">
            <v>1.8</v>
          </cell>
          <cell r="G86">
            <v>24500</v>
          </cell>
          <cell r="H86">
            <v>24500</v>
          </cell>
          <cell r="I86">
            <v>34600</v>
          </cell>
          <cell r="J86">
            <v>34800</v>
          </cell>
        </row>
        <row r="87">
          <cell r="A87" t="str">
            <v>낙상홍H2.0*W1.0</v>
          </cell>
          <cell r="B87" t="str">
            <v>낙상홍</v>
          </cell>
          <cell r="C87" t="str">
            <v>H2.0*W1.0</v>
          </cell>
          <cell r="D87" t="str">
            <v>U</v>
          </cell>
          <cell r="E87" t="str">
            <v>주</v>
          </cell>
          <cell r="F87" t="str">
            <v>2.0</v>
          </cell>
          <cell r="G87">
            <v>42500</v>
          </cell>
          <cell r="H87">
            <v>42500</v>
          </cell>
          <cell r="I87">
            <v>61700</v>
          </cell>
          <cell r="J87">
            <v>62000</v>
          </cell>
        </row>
        <row r="88">
          <cell r="A88" t="str">
            <v>남천H1.0*3가지</v>
          </cell>
          <cell r="B88" t="str">
            <v>남천</v>
          </cell>
          <cell r="C88" t="str">
            <v>H1.0*3가지</v>
          </cell>
          <cell r="D88" t="str">
            <v>U</v>
          </cell>
          <cell r="E88" t="str">
            <v>주</v>
          </cell>
          <cell r="F88" t="str">
            <v>1.0</v>
          </cell>
          <cell r="G88">
            <v>3300</v>
          </cell>
          <cell r="H88">
            <v>3300</v>
          </cell>
          <cell r="I88">
            <v>5500</v>
          </cell>
          <cell r="J88">
            <v>5500</v>
          </cell>
        </row>
        <row r="89">
          <cell r="A89" t="str">
            <v>남천H1.2*5가지</v>
          </cell>
          <cell r="B89" t="str">
            <v>남천</v>
          </cell>
          <cell r="C89" t="str">
            <v>H1.2*5가지</v>
          </cell>
          <cell r="D89" t="str">
            <v>U</v>
          </cell>
          <cell r="E89" t="str">
            <v>주</v>
          </cell>
          <cell r="F89" t="str">
            <v>1.2</v>
          </cell>
          <cell r="G89">
            <v>5900</v>
          </cell>
          <cell r="H89">
            <v>5900</v>
          </cell>
          <cell r="I89">
            <v>8400</v>
          </cell>
          <cell r="J89">
            <v>8900</v>
          </cell>
        </row>
        <row r="90">
          <cell r="A90" t="str">
            <v>남천H1.5*7가지</v>
          </cell>
          <cell r="B90" t="str">
            <v>남천</v>
          </cell>
          <cell r="C90" t="str">
            <v>H1.5*7가지</v>
          </cell>
          <cell r="D90" t="str">
            <v>U</v>
          </cell>
          <cell r="E90" t="str">
            <v>주</v>
          </cell>
          <cell r="F90" t="str">
            <v>1.5</v>
          </cell>
          <cell r="G90">
            <v>9100</v>
          </cell>
          <cell r="H90">
            <v>9100</v>
          </cell>
          <cell r="I90">
            <v>12000</v>
          </cell>
          <cell r="J90">
            <v>13000</v>
          </cell>
        </row>
        <row r="91">
          <cell r="A91" t="str">
            <v>노르웨이단풍H2.5*R04</v>
          </cell>
          <cell r="B91" t="str">
            <v>노르웨이단풍</v>
          </cell>
          <cell r="C91" t="str">
            <v>H2.5*R04</v>
          </cell>
          <cell r="D91" t="str">
            <v>R</v>
          </cell>
          <cell r="E91" t="str">
            <v>주</v>
          </cell>
          <cell r="F91" t="str">
            <v>04</v>
          </cell>
          <cell r="G91">
            <v>0</v>
          </cell>
        </row>
        <row r="92">
          <cell r="A92" t="str">
            <v>노르웨이단풍H3.0*R06</v>
          </cell>
          <cell r="B92" t="str">
            <v>노르웨이단풍</v>
          </cell>
          <cell r="C92" t="str">
            <v>H3.0*R06</v>
          </cell>
          <cell r="D92" t="str">
            <v>R</v>
          </cell>
          <cell r="E92" t="str">
            <v>주</v>
          </cell>
          <cell r="F92" t="str">
            <v>06</v>
          </cell>
          <cell r="G92">
            <v>0</v>
          </cell>
        </row>
        <row r="93">
          <cell r="A93" t="str">
            <v>노르웨이단풍H3.5*R08</v>
          </cell>
          <cell r="B93" t="str">
            <v>노르웨이단풍</v>
          </cell>
          <cell r="C93" t="str">
            <v>H3.5*R08</v>
          </cell>
          <cell r="D93" t="str">
            <v>R</v>
          </cell>
          <cell r="E93" t="str">
            <v>주</v>
          </cell>
          <cell r="F93" t="str">
            <v>08</v>
          </cell>
          <cell r="G93">
            <v>0</v>
          </cell>
        </row>
        <row r="94">
          <cell r="A94" t="str">
            <v>노르웨이단풍H4.0*R10</v>
          </cell>
          <cell r="B94" t="str">
            <v>노르웨이단풍</v>
          </cell>
          <cell r="C94" t="str">
            <v>H4.0*R10</v>
          </cell>
          <cell r="D94" t="str">
            <v>R</v>
          </cell>
          <cell r="E94" t="str">
            <v>주</v>
          </cell>
          <cell r="F94" t="str">
            <v>10</v>
          </cell>
          <cell r="G94">
            <v>0</v>
          </cell>
        </row>
        <row r="95">
          <cell r="A95" t="str">
            <v>노르웨이단풍H4.0*R12</v>
          </cell>
          <cell r="B95" t="str">
            <v>노르웨이단풍</v>
          </cell>
          <cell r="C95" t="str">
            <v>H4.0*R12</v>
          </cell>
          <cell r="D95" t="str">
            <v>R</v>
          </cell>
          <cell r="E95" t="str">
            <v>주</v>
          </cell>
          <cell r="F95" t="str">
            <v>12</v>
          </cell>
          <cell r="G95">
            <v>0</v>
          </cell>
        </row>
        <row r="96">
          <cell r="A96" t="str">
            <v>노르웨이단풍H4.5*R15</v>
          </cell>
          <cell r="B96" t="str">
            <v>노르웨이단풍</v>
          </cell>
          <cell r="C96" t="str">
            <v>H4.5*R15</v>
          </cell>
          <cell r="D96" t="str">
            <v>R</v>
          </cell>
          <cell r="E96" t="str">
            <v>주</v>
          </cell>
          <cell r="F96" t="str">
            <v>15</v>
          </cell>
          <cell r="G96">
            <v>0</v>
          </cell>
        </row>
        <row r="97">
          <cell r="A97" t="str">
            <v>눈향나무H0.2*W0.3*L0.6</v>
          </cell>
          <cell r="B97" t="str">
            <v>눈향나무</v>
          </cell>
          <cell r="C97" t="str">
            <v>H0.2*W0.3*L0.6</v>
          </cell>
          <cell r="D97" t="str">
            <v>U</v>
          </cell>
          <cell r="E97" t="str">
            <v>주</v>
          </cell>
          <cell r="F97" t="str">
            <v>0.6</v>
          </cell>
          <cell r="G97">
            <v>4700</v>
          </cell>
          <cell r="H97">
            <v>4700</v>
          </cell>
        </row>
        <row r="98">
          <cell r="A98" t="str">
            <v>눈향나무H0.3*W0.4*L0.8</v>
          </cell>
          <cell r="B98" t="str">
            <v>눈향나무</v>
          </cell>
          <cell r="C98" t="str">
            <v>H0.3*W0.4*L0.8</v>
          </cell>
          <cell r="D98" t="str">
            <v>U</v>
          </cell>
          <cell r="E98" t="str">
            <v>주</v>
          </cell>
          <cell r="F98" t="str">
            <v>0.8</v>
          </cell>
          <cell r="G98">
            <v>7500</v>
          </cell>
          <cell r="H98">
            <v>7500</v>
          </cell>
        </row>
        <row r="99">
          <cell r="A99" t="str">
            <v>눈향나무H0.3*W0.6*L1.0</v>
          </cell>
          <cell r="B99" t="str">
            <v>눈향나무</v>
          </cell>
          <cell r="C99" t="str">
            <v>H0.3*W0.6*L1.0</v>
          </cell>
          <cell r="D99" t="str">
            <v>U</v>
          </cell>
          <cell r="E99" t="str">
            <v>주</v>
          </cell>
          <cell r="F99" t="str">
            <v>1.0</v>
          </cell>
          <cell r="G99">
            <v>12700</v>
          </cell>
          <cell r="H99">
            <v>12700</v>
          </cell>
        </row>
        <row r="100">
          <cell r="A100" t="str">
            <v>눈향나무H0.4*W0.8*L1.4</v>
          </cell>
          <cell r="B100" t="str">
            <v>눈향나무</v>
          </cell>
          <cell r="C100" t="str">
            <v>H0.4*W0.8*L1.4</v>
          </cell>
          <cell r="D100" t="str">
            <v>U</v>
          </cell>
          <cell r="E100" t="str">
            <v>주</v>
          </cell>
          <cell r="F100" t="str">
            <v>1.4</v>
          </cell>
          <cell r="G100">
            <v>29600</v>
          </cell>
          <cell r="H100">
            <v>29600</v>
          </cell>
        </row>
        <row r="101">
          <cell r="A101" t="str">
            <v>느릅나무H2.5*R04</v>
          </cell>
          <cell r="B101" t="str">
            <v>느릅나무</v>
          </cell>
          <cell r="C101" t="str">
            <v>H2.5*R04</v>
          </cell>
          <cell r="D101" t="str">
            <v>R</v>
          </cell>
          <cell r="E101" t="str">
            <v>주</v>
          </cell>
          <cell r="F101" t="str">
            <v>04</v>
          </cell>
          <cell r="G101">
            <v>21200</v>
          </cell>
          <cell r="H101">
            <v>21200</v>
          </cell>
        </row>
        <row r="102">
          <cell r="A102" t="str">
            <v>느릅나무H3.0*R05</v>
          </cell>
          <cell r="B102" t="str">
            <v>느릅나무</v>
          </cell>
          <cell r="C102" t="str">
            <v>H3.0*R05</v>
          </cell>
          <cell r="D102" t="str">
            <v>R</v>
          </cell>
          <cell r="E102" t="str">
            <v>주</v>
          </cell>
          <cell r="F102" t="str">
            <v>05</v>
          </cell>
          <cell r="G102">
            <v>27800</v>
          </cell>
          <cell r="H102">
            <v>27800</v>
          </cell>
        </row>
        <row r="103">
          <cell r="A103" t="str">
            <v>느릅나무H3.5*R08</v>
          </cell>
          <cell r="B103" t="str">
            <v>느릅나무</v>
          </cell>
          <cell r="C103" t="str">
            <v>H3.5*R08</v>
          </cell>
          <cell r="D103" t="str">
            <v>R</v>
          </cell>
          <cell r="E103" t="str">
            <v>주</v>
          </cell>
          <cell r="F103" t="str">
            <v>08</v>
          </cell>
          <cell r="G103">
            <v>59000</v>
          </cell>
          <cell r="H103">
            <v>59000</v>
          </cell>
          <cell r="I103">
            <v>87000</v>
          </cell>
          <cell r="J103">
            <v>90000</v>
          </cell>
        </row>
        <row r="104">
          <cell r="A104" t="str">
            <v>느릅나무H4.0*R10</v>
          </cell>
          <cell r="B104" t="str">
            <v>느릅나무</v>
          </cell>
          <cell r="C104" t="str">
            <v>H4.0*R10</v>
          </cell>
          <cell r="D104" t="str">
            <v>R</v>
          </cell>
          <cell r="E104" t="str">
            <v>주</v>
          </cell>
          <cell r="F104" t="str">
            <v>10</v>
          </cell>
          <cell r="G104">
            <v>103000</v>
          </cell>
          <cell r="H104">
            <v>103000</v>
          </cell>
          <cell r="I104">
            <v>138000</v>
          </cell>
          <cell r="J104">
            <v>144000</v>
          </cell>
        </row>
        <row r="105">
          <cell r="A105" t="str">
            <v>느릅나무H4.0*R12</v>
          </cell>
          <cell r="B105" t="str">
            <v>느릅나무</v>
          </cell>
          <cell r="C105" t="str">
            <v>H4.0*R12</v>
          </cell>
          <cell r="D105" t="str">
            <v>R</v>
          </cell>
          <cell r="E105" t="str">
            <v>주</v>
          </cell>
          <cell r="F105" t="str">
            <v>12</v>
          </cell>
          <cell r="G105">
            <v>153000</v>
          </cell>
          <cell r="H105">
            <v>153000</v>
          </cell>
          <cell r="I105">
            <v>205000</v>
          </cell>
          <cell r="J105">
            <v>206000</v>
          </cell>
        </row>
        <row r="106">
          <cell r="A106" t="str">
            <v>느티나무H2.5*R05</v>
          </cell>
          <cell r="B106" t="str">
            <v>느티나무</v>
          </cell>
          <cell r="C106" t="str">
            <v>H2.5*R05</v>
          </cell>
          <cell r="D106" t="str">
            <v>R</v>
          </cell>
          <cell r="E106" t="str">
            <v>주</v>
          </cell>
          <cell r="F106" t="str">
            <v>05</v>
          </cell>
          <cell r="G106">
            <v>22000</v>
          </cell>
          <cell r="H106">
            <v>22000</v>
          </cell>
        </row>
        <row r="107">
          <cell r="A107" t="str">
            <v>느티나무H3.0*R06</v>
          </cell>
          <cell r="B107" t="str">
            <v>느티나무</v>
          </cell>
          <cell r="C107" t="str">
            <v>H3.0*R06</v>
          </cell>
          <cell r="D107" t="str">
            <v>R</v>
          </cell>
          <cell r="E107" t="str">
            <v>주</v>
          </cell>
          <cell r="F107" t="str">
            <v>06</v>
          </cell>
          <cell r="G107">
            <v>32400</v>
          </cell>
          <cell r="H107">
            <v>32400</v>
          </cell>
          <cell r="I107">
            <v>44000</v>
          </cell>
          <cell r="J107">
            <v>45000</v>
          </cell>
        </row>
        <row r="108">
          <cell r="A108" t="str">
            <v>느티나무H3.5*R08</v>
          </cell>
          <cell r="B108" t="str">
            <v>느티나무</v>
          </cell>
          <cell r="C108" t="str">
            <v>H3.5*R08</v>
          </cell>
          <cell r="D108" t="str">
            <v>R</v>
          </cell>
          <cell r="E108" t="str">
            <v>주</v>
          </cell>
          <cell r="F108" t="str">
            <v>08</v>
          </cell>
          <cell r="G108">
            <v>63300</v>
          </cell>
          <cell r="H108">
            <v>63300</v>
          </cell>
          <cell r="I108">
            <v>80500</v>
          </cell>
          <cell r="J108">
            <v>83000</v>
          </cell>
        </row>
        <row r="109">
          <cell r="A109" t="str">
            <v>느티나무H3.5*R10</v>
          </cell>
          <cell r="B109" t="str">
            <v>느티나무</v>
          </cell>
          <cell r="C109" t="str">
            <v>H3.5*R10</v>
          </cell>
          <cell r="D109" t="str">
            <v>R</v>
          </cell>
          <cell r="E109" t="str">
            <v>주</v>
          </cell>
          <cell r="F109" t="str">
            <v>10</v>
          </cell>
          <cell r="G109">
            <v>106000</v>
          </cell>
          <cell r="H109">
            <v>106000</v>
          </cell>
          <cell r="I109">
            <v>130000</v>
          </cell>
          <cell r="J109">
            <v>131000</v>
          </cell>
        </row>
        <row r="110">
          <cell r="A110" t="str">
            <v>느티나무H4.0*R12</v>
          </cell>
          <cell r="B110" t="str">
            <v>느티나무</v>
          </cell>
          <cell r="C110" t="str">
            <v>H4.0*R12</v>
          </cell>
          <cell r="D110" t="str">
            <v>R</v>
          </cell>
          <cell r="E110" t="str">
            <v>주</v>
          </cell>
          <cell r="F110" t="str">
            <v>12</v>
          </cell>
          <cell r="G110">
            <v>160000</v>
          </cell>
          <cell r="H110">
            <v>160000</v>
          </cell>
          <cell r="I110">
            <v>201000</v>
          </cell>
          <cell r="J110">
            <v>205000</v>
          </cell>
        </row>
        <row r="111">
          <cell r="A111" t="str">
            <v>느티나무H4.0*R15</v>
          </cell>
          <cell r="B111" t="str">
            <v>느티나무</v>
          </cell>
          <cell r="C111" t="str">
            <v>H4.0*R15</v>
          </cell>
          <cell r="D111" t="str">
            <v>R</v>
          </cell>
          <cell r="E111" t="str">
            <v>주</v>
          </cell>
          <cell r="F111" t="str">
            <v>15</v>
          </cell>
          <cell r="G111">
            <v>342000</v>
          </cell>
          <cell r="H111">
            <v>342000</v>
          </cell>
          <cell r="I111">
            <v>417000</v>
          </cell>
          <cell r="J111">
            <v>419000</v>
          </cell>
        </row>
        <row r="112">
          <cell r="A112" t="str">
            <v>느티나무H4.5*R20</v>
          </cell>
          <cell r="B112" t="str">
            <v>느티나무</v>
          </cell>
          <cell r="C112" t="str">
            <v>H4.5*R20</v>
          </cell>
          <cell r="D112" t="str">
            <v>R</v>
          </cell>
          <cell r="E112" t="str">
            <v>주</v>
          </cell>
          <cell r="F112" t="str">
            <v>20</v>
          </cell>
          <cell r="G112">
            <v>721000</v>
          </cell>
          <cell r="H112">
            <v>721000</v>
          </cell>
          <cell r="I112">
            <v>851000</v>
          </cell>
          <cell r="J112">
            <v>860000</v>
          </cell>
        </row>
        <row r="113">
          <cell r="A113" t="str">
            <v>느티나무H4.5*R25</v>
          </cell>
          <cell r="B113" t="str">
            <v>느티나무</v>
          </cell>
          <cell r="C113" t="str">
            <v>H4.5*R25</v>
          </cell>
          <cell r="D113" t="str">
            <v>R</v>
          </cell>
          <cell r="E113" t="str">
            <v>주</v>
          </cell>
          <cell r="F113" t="str">
            <v>25</v>
          </cell>
          <cell r="G113">
            <v>1003000</v>
          </cell>
          <cell r="H113">
            <v>1003000</v>
          </cell>
          <cell r="I113">
            <v>1270000</v>
          </cell>
          <cell r="J113">
            <v>1300000</v>
          </cell>
        </row>
        <row r="114">
          <cell r="A114" t="str">
            <v>느티나무H4.5*R25</v>
          </cell>
          <cell r="B114" t="str">
            <v>느티나무</v>
          </cell>
          <cell r="C114" t="str">
            <v>H4.5*R25</v>
          </cell>
          <cell r="D114" t="str">
            <v>R</v>
          </cell>
          <cell r="E114" t="str">
            <v>주</v>
          </cell>
          <cell r="F114" t="str">
            <v>25</v>
          </cell>
          <cell r="G114">
            <v>1003000</v>
          </cell>
          <cell r="H114">
            <v>1003000</v>
          </cell>
          <cell r="I114">
            <v>1270000</v>
          </cell>
          <cell r="J114">
            <v>1300000</v>
          </cell>
        </row>
        <row r="115">
          <cell r="A115" t="str">
            <v>느티나무H5.0*R30</v>
          </cell>
          <cell r="B115" t="str">
            <v>느티나무</v>
          </cell>
          <cell r="C115" t="str">
            <v>H5.0*R30</v>
          </cell>
          <cell r="D115" t="str">
            <v>R</v>
          </cell>
          <cell r="E115" t="str">
            <v>주</v>
          </cell>
          <cell r="F115" t="str">
            <v>30</v>
          </cell>
          <cell r="H115" t="str">
            <v>견적</v>
          </cell>
        </row>
        <row r="116">
          <cell r="A116" t="str">
            <v>느티나무(지급)H3.5*R10</v>
          </cell>
          <cell r="B116" t="str">
            <v>느티나무(지급)</v>
          </cell>
          <cell r="C116" t="str">
            <v>H3.5*R10</v>
          </cell>
          <cell r="D116" t="str">
            <v>R</v>
          </cell>
          <cell r="E116" t="str">
            <v>주</v>
          </cell>
          <cell r="F116" t="str">
            <v>10</v>
          </cell>
          <cell r="G116">
            <v>0</v>
          </cell>
        </row>
        <row r="117">
          <cell r="A117" t="str">
            <v>느티나무(지급)H4.0*R12</v>
          </cell>
          <cell r="B117" t="str">
            <v>느티나무(지급)</v>
          </cell>
          <cell r="C117" t="str">
            <v>H4.0*R12</v>
          </cell>
          <cell r="D117" t="str">
            <v>R</v>
          </cell>
          <cell r="E117" t="str">
            <v>주</v>
          </cell>
          <cell r="F117" t="str">
            <v>12</v>
          </cell>
          <cell r="G117">
            <v>0</v>
          </cell>
        </row>
        <row r="118">
          <cell r="A118" t="str">
            <v>느티나무(지급)H4.0*R15</v>
          </cell>
          <cell r="B118" t="str">
            <v>느티나무(지급)</v>
          </cell>
          <cell r="C118" t="str">
            <v>H4.0*R15</v>
          </cell>
          <cell r="D118" t="str">
            <v>R</v>
          </cell>
          <cell r="E118" t="str">
            <v>주</v>
          </cell>
          <cell r="F118" t="str">
            <v>15</v>
          </cell>
          <cell r="G118">
            <v>0</v>
          </cell>
        </row>
        <row r="119">
          <cell r="A119" t="str">
            <v>느티나무(지급)H4.0*R20</v>
          </cell>
          <cell r="B119" t="str">
            <v>느티나무(지급)</v>
          </cell>
          <cell r="C119" t="str">
            <v>H4.0*R20</v>
          </cell>
          <cell r="D119" t="str">
            <v>R</v>
          </cell>
          <cell r="E119" t="str">
            <v>주</v>
          </cell>
          <cell r="F119" t="str">
            <v>20</v>
          </cell>
          <cell r="G119">
            <v>0</v>
          </cell>
        </row>
        <row r="120">
          <cell r="A120" t="str">
            <v>능소화L2.0*R02</v>
          </cell>
          <cell r="B120" t="str">
            <v>능소화</v>
          </cell>
          <cell r="C120" t="str">
            <v>L2.0*R02</v>
          </cell>
          <cell r="D120" t="str">
            <v>R</v>
          </cell>
          <cell r="E120" t="str">
            <v>주</v>
          </cell>
          <cell r="F120" t="str">
            <v>02</v>
          </cell>
          <cell r="G120">
            <v>23300</v>
          </cell>
          <cell r="H120">
            <v>23300</v>
          </cell>
        </row>
        <row r="121">
          <cell r="A121" t="str">
            <v>능소화L2.5*R04</v>
          </cell>
          <cell r="B121" t="str">
            <v>능소화</v>
          </cell>
          <cell r="C121" t="str">
            <v>L2.5*R04</v>
          </cell>
          <cell r="D121" t="str">
            <v>R</v>
          </cell>
          <cell r="E121" t="str">
            <v>주</v>
          </cell>
          <cell r="F121" t="str">
            <v>04</v>
          </cell>
          <cell r="G121">
            <v>71700</v>
          </cell>
          <cell r="H121">
            <v>71700</v>
          </cell>
        </row>
        <row r="122">
          <cell r="A122" t="str">
            <v>능소화L3.0*R06</v>
          </cell>
          <cell r="B122" t="str">
            <v>능소화</v>
          </cell>
          <cell r="C122" t="str">
            <v>L3.0*R06</v>
          </cell>
          <cell r="D122" t="str">
            <v>R</v>
          </cell>
          <cell r="E122" t="str">
            <v>주</v>
          </cell>
          <cell r="F122" t="str">
            <v>06</v>
          </cell>
          <cell r="G122">
            <v>151000</v>
          </cell>
          <cell r="H122">
            <v>151000</v>
          </cell>
        </row>
        <row r="123">
          <cell r="A123" t="str">
            <v>단풍나무H3.0*R08</v>
          </cell>
          <cell r="B123" t="str">
            <v>단풍나무</v>
          </cell>
          <cell r="C123" t="str">
            <v>H3.0*R08</v>
          </cell>
          <cell r="D123" t="str">
            <v>R</v>
          </cell>
          <cell r="E123" t="str">
            <v>주</v>
          </cell>
          <cell r="F123" t="str">
            <v>08</v>
          </cell>
        </row>
        <row r="124">
          <cell r="A124" t="str">
            <v>단풍나무H3.0*R10</v>
          </cell>
          <cell r="B124" t="str">
            <v>단풍나무</v>
          </cell>
          <cell r="C124" t="str">
            <v>H3.0*R10</v>
          </cell>
          <cell r="D124" t="str">
            <v>R</v>
          </cell>
          <cell r="E124" t="str">
            <v>주</v>
          </cell>
          <cell r="F124" t="str">
            <v>10</v>
          </cell>
        </row>
        <row r="125">
          <cell r="A125" t="str">
            <v>담쟁이L0.4(2-3년생)</v>
          </cell>
          <cell r="B125" t="str">
            <v>담쟁이</v>
          </cell>
          <cell r="C125" t="str">
            <v>L0.4(2-3년생)</v>
          </cell>
          <cell r="D125" t="str">
            <v>D</v>
          </cell>
          <cell r="E125" t="str">
            <v>본</v>
          </cell>
          <cell r="F125">
            <v>0</v>
          </cell>
          <cell r="G125">
            <v>1000</v>
          </cell>
          <cell r="H125">
            <v>1000</v>
          </cell>
          <cell r="I125">
            <v>1200</v>
          </cell>
          <cell r="J125">
            <v>2000</v>
          </cell>
        </row>
        <row r="126">
          <cell r="A126" t="str">
            <v>담쟁이3치포트</v>
          </cell>
          <cell r="B126" t="str">
            <v>담쟁이</v>
          </cell>
          <cell r="C126" t="str">
            <v>3치포트</v>
          </cell>
          <cell r="D126" t="str">
            <v>D</v>
          </cell>
          <cell r="E126" t="str">
            <v>본</v>
          </cell>
          <cell r="F126">
            <v>0</v>
          </cell>
          <cell r="G126">
            <v>600</v>
          </cell>
          <cell r="H126">
            <v>0</v>
          </cell>
          <cell r="I126">
            <v>600</v>
          </cell>
          <cell r="J126">
            <v>800</v>
          </cell>
        </row>
        <row r="127">
          <cell r="A127" t="str">
            <v>담쟁이(지급)1-2년생</v>
          </cell>
          <cell r="B127" t="str">
            <v>담쟁이(지급)</v>
          </cell>
          <cell r="C127" t="str">
            <v>1-2년생</v>
          </cell>
          <cell r="D127" t="str">
            <v>D</v>
          </cell>
          <cell r="E127" t="str">
            <v>본</v>
          </cell>
          <cell r="F127">
            <v>0</v>
          </cell>
          <cell r="G127">
            <v>500</v>
          </cell>
          <cell r="H127">
            <v>0</v>
          </cell>
        </row>
        <row r="128">
          <cell r="A128" t="str">
            <v>당종려H0.6</v>
          </cell>
          <cell r="B128" t="str">
            <v>당종려</v>
          </cell>
          <cell r="C128" t="str">
            <v>H0.6</v>
          </cell>
          <cell r="D128" t="str">
            <v>H</v>
          </cell>
          <cell r="E128" t="str">
            <v>주</v>
          </cell>
          <cell r="F128" t="str">
            <v>0.6</v>
          </cell>
          <cell r="G128">
            <v>0</v>
          </cell>
        </row>
        <row r="129">
          <cell r="A129" t="str">
            <v>당종려H0.8</v>
          </cell>
          <cell r="B129" t="str">
            <v>당종려</v>
          </cell>
          <cell r="C129" t="str">
            <v>H0.8</v>
          </cell>
          <cell r="D129" t="str">
            <v>H</v>
          </cell>
          <cell r="E129" t="str">
            <v>주</v>
          </cell>
          <cell r="F129" t="str">
            <v>0.8</v>
          </cell>
          <cell r="G129">
            <v>0</v>
          </cell>
        </row>
        <row r="130">
          <cell r="A130" t="str">
            <v>당종려H1.0</v>
          </cell>
          <cell r="B130" t="str">
            <v>당종려</v>
          </cell>
          <cell r="C130" t="str">
            <v>H1.0</v>
          </cell>
          <cell r="D130" t="str">
            <v>H</v>
          </cell>
          <cell r="E130" t="str">
            <v>주</v>
          </cell>
          <cell r="F130" t="str">
            <v>1.0</v>
          </cell>
          <cell r="G130">
            <v>0</v>
          </cell>
        </row>
        <row r="131">
          <cell r="A131" t="str">
            <v>당종려H1.2</v>
          </cell>
          <cell r="B131" t="str">
            <v>당종려</v>
          </cell>
          <cell r="C131" t="str">
            <v>H1.2</v>
          </cell>
          <cell r="D131" t="str">
            <v>H</v>
          </cell>
          <cell r="E131" t="str">
            <v>주</v>
          </cell>
          <cell r="F131" t="str">
            <v>1.2</v>
          </cell>
          <cell r="G131">
            <v>0</v>
          </cell>
        </row>
        <row r="132">
          <cell r="A132" t="str">
            <v>당종려H1.5</v>
          </cell>
          <cell r="B132" t="str">
            <v>당종려</v>
          </cell>
          <cell r="C132" t="str">
            <v>H1.5</v>
          </cell>
          <cell r="D132" t="str">
            <v>H</v>
          </cell>
          <cell r="E132" t="str">
            <v>주</v>
          </cell>
          <cell r="F132" t="str">
            <v>1.5</v>
          </cell>
          <cell r="G132">
            <v>0</v>
          </cell>
        </row>
        <row r="133">
          <cell r="A133" t="str">
            <v>당종려H1.8</v>
          </cell>
          <cell r="B133" t="str">
            <v>당종려</v>
          </cell>
          <cell r="C133" t="str">
            <v>H1.8</v>
          </cell>
          <cell r="D133" t="str">
            <v>H</v>
          </cell>
          <cell r="E133" t="str">
            <v>주</v>
          </cell>
          <cell r="F133" t="str">
            <v>1.8</v>
          </cell>
          <cell r="G133">
            <v>0</v>
          </cell>
        </row>
        <row r="134">
          <cell r="A134" t="str">
            <v>당종려H2.0</v>
          </cell>
          <cell r="B134" t="str">
            <v>당종려</v>
          </cell>
          <cell r="C134" t="str">
            <v>H2.0</v>
          </cell>
          <cell r="D134" t="str">
            <v>H</v>
          </cell>
          <cell r="E134" t="str">
            <v>주</v>
          </cell>
          <cell r="F134" t="str">
            <v>2.0</v>
          </cell>
          <cell r="G134">
            <v>0</v>
          </cell>
        </row>
        <row r="135">
          <cell r="A135" t="str">
            <v>당종려H2.5</v>
          </cell>
          <cell r="B135" t="str">
            <v>당종려</v>
          </cell>
          <cell r="C135" t="str">
            <v>H2.5</v>
          </cell>
          <cell r="D135" t="str">
            <v>H</v>
          </cell>
          <cell r="E135" t="str">
            <v>주</v>
          </cell>
          <cell r="F135" t="str">
            <v>2.5</v>
          </cell>
          <cell r="G135">
            <v>0</v>
          </cell>
        </row>
        <row r="136">
          <cell r="A136" t="str">
            <v>대나무H2.5*R02</v>
          </cell>
          <cell r="B136" t="str">
            <v>대나무</v>
          </cell>
          <cell r="C136" t="str">
            <v>H2.5*R02</v>
          </cell>
          <cell r="D136" t="str">
            <v>R</v>
          </cell>
          <cell r="E136" t="str">
            <v>주</v>
          </cell>
          <cell r="F136" t="str">
            <v>02</v>
          </cell>
          <cell r="G136">
            <v>2500</v>
          </cell>
          <cell r="H136">
            <v>2500</v>
          </cell>
          <cell r="I136" t="str">
            <v>견적요함</v>
          </cell>
        </row>
        <row r="137">
          <cell r="A137" t="str">
            <v>대나무H5.0*R05</v>
          </cell>
          <cell r="B137" t="str">
            <v>대나무</v>
          </cell>
          <cell r="C137" t="str">
            <v>H5.0*R05</v>
          </cell>
          <cell r="D137" t="str">
            <v>R</v>
          </cell>
          <cell r="E137" t="str">
            <v>주</v>
          </cell>
          <cell r="F137" t="str">
            <v>05</v>
          </cell>
          <cell r="G137">
            <v>31100</v>
          </cell>
          <cell r="H137">
            <v>31100</v>
          </cell>
        </row>
        <row r="138">
          <cell r="A138" t="str">
            <v>대추나무H2.0*R04</v>
          </cell>
          <cell r="B138" t="str">
            <v>대추나무</v>
          </cell>
          <cell r="C138" t="str">
            <v>H2.0*R04</v>
          </cell>
          <cell r="D138" t="str">
            <v>R</v>
          </cell>
          <cell r="E138" t="str">
            <v>주</v>
          </cell>
          <cell r="F138" t="str">
            <v>04</v>
          </cell>
          <cell r="G138">
            <v>18800</v>
          </cell>
          <cell r="H138">
            <v>18800</v>
          </cell>
          <cell r="I138">
            <v>33600</v>
          </cell>
          <cell r="J138">
            <v>36500</v>
          </cell>
        </row>
        <row r="139">
          <cell r="A139" t="str">
            <v>대추나무H2.5*R06</v>
          </cell>
          <cell r="B139" t="str">
            <v>대추나무</v>
          </cell>
          <cell r="C139" t="str">
            <v>H2.5*R06</v>
          </cell>
          <cell r="D139" t="str">
            <v>R</v>
          </cell>
          <cell r="E139" t="str">
            <v>주</v>
          </cell>
          <cell r="F139" t="str">
            <v>06</v>
          </cell>
          <cell r="G139">
            <v>46800</v>
          </cell>
          <cell r="H139">
            <v>46800</v>
          </cell>
          <cell r="I139">
            <v>69000</v>
          </cell>
          <cell r="J139">
            <v>73200</v>
          </cell>
        </row>
        <row r="140">
          <cell r="A140" t="str">
            <v>대추나무H3.0*R08</v>
          </cell>
          <cell r="B140" t="str">
            <v>대추나무</v>
          </cell>
          <cell r="C140" t="str">
            <v>H3.0*R08</v>
          </cell>
          <cell r="D140" t="str">
            <v>R</v>
          </cell>
          <cell r="E140" t="str">
            <v>주</v>
          </cell>
          <cell r="F140" t="str">
            <v>08</v>
          </cell>
          <cell r="G140">
            <v>85400</v>
          </cell>
          <cell r="H140">
            <v>85400</v>
          </cell>
          <cell r="I140">
            <v>100000</v>
          </cell>
          <cell r="J140">
            <v>130000</v>
          </cell>
        </row>
        <row r="141">
          <cell r="A141" t="str">
            <v>대추나무H3.5*R10</v>
          </cell>
          <cell r="B141" t="str">
            <v>대추나무</v>
          </cell>
          <cell r="C141" t="str">
            <v>H3.5*R10</v>
          </cell>
          <cell r="D141" t="str">
            <v>R</v>
          </cell>
          <cell r="E141" t="str">
            <v>주</v>
          </cell>
          <cell r="F141" t="str">
            <v>10</v>
          </cell>
          <cell r="G141">
            <v>146000</v>
          </cell>
          <cell r="H141">
            <v>146000</v>
          </cell>
          <cell r="I141">
            <v>161000</v>
          </cell>
          <cell r="J141">
            <v>164000</v>
          </cell>
        </row>
        <row r="142">
          <cell r="A142" t="str">
            <v>덜꿩나무H1.0*W0.4</v>
          </cell>
          <cell r="B142" t="str">
            <v>덜꿩나무</v>
          </cell>
          <cell r="C142" t="str">
            <v>H1.0*W0.4</v>
          </cell>
          <cell r="D142" t="str">
            <v>U</v>
          </cell>
          <cell r="E142" t="str">
            <v>주</v>
          </cell>
          <cell r="F142" t="str">
            <v>1.0</v>
          </cell>
          <cell r="G142">
            <v>9400</v>
          </cell>
          <cell r="H142">
            <v>9400</v>
          </cell>
        </row>
        <row r="143">
          <cell r="A143" t="str">
            <v>덜꿩나무H1.5*W0.6</v>
          </cell>
          <cell r="B143" t="str">
            <v>덜꿩나무</v>
          </cell>
          <cell r="C143" t="str">
            <v>H1.5*W0.6</v>
          </cell>
          <cell r="D143" t="str">
            <v>U</v>
          </cell>
          <cell r="E143" t="str">
            <v>주</v>
          </cell>
          <cell r="F143" t="str">
            <v>1.5</v>
          </cell>
          <cell r="G143">
            <v>23900</v>
          </cell>
          <cell r="H143">
            <v>23900</v>
          </cell>
        </row>
        <row r="144">
          <cell r="A144" t="str">
            <v>덜꿩나무H1.8*W0.8</v>
          </cell>
          <cell r="B144" t="str">
            <v>덜꿩나무</v>
          </cell>
          <cell r="C144" t="str">
            <v>H1.8*W0.8</v>
          </cell>
          <cell r="D144" t="str">
            <v>U</v>
          </cell>
          <cell r="E144" t="str">
            <v>주</v>
          </cell>
          <cell r="F144" t="str">
            <v>1.8</v>
          </cell>
          <cell r="G144">
            <v>48000</v>
          </cell>
          <cell r="H144">
            <v>48000</v>
          </cell>
        </row>
        <row r="145">
          <cell r="A145" t="str">
            <v>덩굴장미H1.0*3가지</v>
          </cell>
          <cell r="B145" t="str">
            <v>덩굴장미</v>
          </cell>
          <cell r="C145" t="str">
            <v>H1.0*3가지</v>
          </cell>
          <cell r="D145" t="str">
            <v>U</v>
          </cell>
          <cell r="E145" t="str">
            <v>주</v>
          </cell>
          <cell r="F145" t="str">
            <v>1.0</v>
          </cell>
          <cell r="G145">
            <v>3600</v>
          </cell>
          <cell r="H145">
            <v>3600</v>
          </cell>
          <cell r="I145">
            <v>4620</v>
          </cell>
          <cell r="J145">
            <v>4930</v>
          </cell>
        </row>
        <row r="146">
          <cell r="A146" t="str">
            <v>덩굴장미H1.5*5가지</v>
          </cell>
          <cell r="B146" t="str">
            <v>덩굴장미</v>
          </cell>
          <cell r="C146" t="str">
            <v>H1.5*5가지</v>
          </cell>
          <cell r="D146" t="str">
            <v>U</v>
          </cell>
          <cell r="E146" t="str">
            <v>주</v>
          </cell>
          <cell r="F146" t="str">
            <v>1.5</v>
          </cell>
          <cell r="G146">
            <v>9900</v>
          </cell>
          <cell r="H146">
            <v>9900</v>
          </cell>
          <cell r="I146">
            <v>13900</v>
          </cell>
          <cell r="J146">
            <v>14200</v>
          </cell>
        </row>
        <row r="147">
          <cell r="A147" t="str">
            <v>독일가문비H1.5*W0.8</v>
          </cell>
          <cell r="B147" t="str">
            <v>독일가문비</v>
          </cell>
          <cell r="C147" t="str">
            <v>H1.5*W0.8</v>
          </cell>
          <cell r="D147" t="str">
            <v>H</v>
          </cell>
          <cell r="E147" t="str">
            <v>주</v>
          </cell>
          <cell r="F147" t="str">
            <v>1.5</v>
          </cell>
          <cell r="G147">
            <v>19000</v>
          </cell>
          <cell r="H147">
            <v>19000</v>
          </cell>
        </row>
        <row r="148">
          <cell r="A148" t="str">
            <v>독일가문비H2.0*W1.0</v>
          </cell>
          <cell r="B148" t="str">
            <v>독일가문비</v>
          </cell>
          <cell r="C148" t="str">
            <v>H2.0*W1.0</v>
          </cell>
          <cell r="D148" t="str">
            <v>H</v>
          </cell>
          <cell r="E148" t="str">
            <v>주</v>
          </cell>
          <cell r="F148" t="str">
            <v>2.0</v>
          </cell>
          <cell r="G148">
            <v>35100</v>
          </cell>
          <cell r="H148">
            <v>35100</v>
          </cell>
        </row>
        <row r="149">
          <cell r="A149" t="str">
            <v>독일가문비H2.5*W1.2</v>
          </cell>
          <cell r="B149" t="str">
            <v>독일가문비</v>
          </cell>
          <cell r="C149" t="str">
            <v>H2.5*W1.2</v>
          </cell>
          <cell r="D149" t="str">
            <v>H</v>
          </cell>
          <cell r="E149" t="str">
            <v>주</v>
          </cell>
          <cell r="F149" t="str">
            <v>2.5</v>
          </cell>
          <cell r="G149">
            <v>56200</v>
          </cell>
          <cell r="H149">
            <v>56200</v>
          </cell>
        </row>
        <row r="150">
          <cell r="A150" t="str">
            <v>독일가문비H3.0*W1.5</v>
          </cell>
          <cell r="B150" t="str">
            <v>독일가문비</v>
          </cell>
          <cell r="C150" t="str">
            <v>H3.0*W1.5</v>
          </cell>
          <cell r="D150" t="str">
            <v>H</v>
          </cell>
          <cell r="E150" t="str">
            <v>주</v>
          </cell>
          <cell r="F150" t="str">
            <v>3.0</v>
          </cell>
          <cell r="G150">
            <v>95900</v>
          </cell>
          <cell r="H150">
            <v>95900</v>
          </cell>
        </row>
        <row r="151">
          <cell r="A151" t="str">
            <v>독일가문비H3.5*W1.8</v>
          </cell>
          <cell r="B151" t="str">
            <v>독일가문비</v>
          </cell>
          <cell r="C151" t="str">
            <v>H3.5*W1.8</v>
          </cell>
          <cell r="D151" t="str">
            <v>H</v>
          </cell>
          <cell r="E151" t="str">
            <v>주</v>
          </cell>
          <cell r="F151" t="str">
            <v>3.5</v>
          </cell>
          <cell r="G151">
            <v>151000</v>
          </cell>
          <cell r="H151">
            <v>151000</v>
          </cell>
        </row>
        <row r="152">
          <cell r="A152" t="str">
            <v>돈나무H0.5*W0.4</v>
          </cell>
          <cell r="B152" t="str">
            <v>돈나무</v>
          </cell>
          <cell r="C152" t="str">
            <v>H0.5*W0.4</v>
          </cell>
          <cell r="D152" t="str">
            <v>U</v>
          </cell>
          <cell r="E152" t="str">
            <v>주</v>
          </cell>
          <cell r="F152" t="str">
            <v>0.5</v>
          </cell>
          <cell r="G152">
            <v>14300</v>
          </cell>
          <cell r="I152">
            <v>14300</v>
          </cell>
          <cell r="J152">
            <v>14300</v>
          </cell>
        </row>
        <row r="153">
          <cell r="A153" t="str">
            <v>돈나무H0.8*W0.5</v>
          </cell>
          <cell r="B153" t="str">
            <v>돈나무</v>
          </cell>
          <cell r="C153" t="str">
            <v>H0.8*W0.5</v>
          </cell>
          <cell r="D153" t="str">
            <v>U</v>
          </cell>
          <cell r="E153" t="str">
            <v>주</v>
          </cell>
          <cell r="F153" t="str">
            <v>0.8</v>
          </cell>
          <cell r="G153">
            <v>27100</v>
          </cell>
          <cell r="I153">
            <v>27100</v>
          </cell>
          <cell r="J153">
            <v>27100</v>
          </cell>
        </row>
        <row r="154">
          <cell r="A154" t="str">
            <v>돈나무H1.0*W0.7</v>
          </cell>
          <cell r="B154" t="str">
            <v>돈나무</v>
          </cell>
          <cell r="C154" t="str">
            <v>H1.0*W0.7</v>
          </cell>
          <cell r="D154" t="str">
            <v>U</v>
          </cell>
          <cell r="E154" t="str">
            <v>주</v>
          </cell>
          <cell r="F154" t="str">
            <v>1.0</v>
          </cell>
          <cell r="G154">
            <v>50400</v>
          </cell>
          <cell r="I154">
            <v>50400</v>
          </cell>
          <cell r="J154">
            <v>50400</v>
          </cell>
        </row>
        <row r="155">
          <cell r="A155" t="str">
            <v>돈나무H1.2*W1.0</v>
          </cell>
          <cell r="B155" t="str">
            <v>돈나무</v>
          </cell>
          <cell r="C155" t="str">
            <v>H1.2*W1.0</v>
          </cell>
          <cell r="D155" t="str">
            <v>U</v>
          </cell>
          <cell r="E155" t="str">
            <v>주</v>
          </cell>
          <cell r="F155" t="str">
            <v>1.2</v>
          </cell>
          <cell r="G155">
            <v>93300</v>
          </cell>
          <cell r="I155">
            <v>93300</v>
          </cell>
          <cell r="J155">
            <v>93300</v>
          </cell>
        </row>
        <row r="156">
          <cell r="A156" t="str">
            <v>동백나무H1.0*W0.2</v>
          </cell>
          <cell r="B156" t="str">
            <v>동백나무</v>
          </cell>
          <cell r="C156" t="str">
            <v>H1.0*W0.2</v>
          </cell>
          <cell r="D156" t="str">
            <v>H</v>
          </cell>
          <cell r="E156" t="str">
            <v>주</v>
          </cell>
          <cell r="F156" t="str">
            <v>1.0</v>
          </cell>
          <cell r="G156">
            <v>9800</v>
          </cell>
          <cell r="H156">
            <v>9800</v>
          </cell>
          <cell r="I156">
            <v>12500</v>
          </cell>
          <cell r="J156">
            <v>13000</v>
          </cell>
        </row>
        <row r="157">
          <cell r="A157" t="str">
            <v>동백나무H1.2*W0.4</v>
          </cell>
          <cell r="B157" t="str">
            <v>동백나무</v>
          </cell>
          <cell r="C157" t="str">
            <v>H1.2*W0.4</v>
          </cell>
          <cell r="D157" t="str">
            <v>H</v>
          </cell>
          <cell r="E157" t="str">
            <v>주</v>
          </cell>
          <cell r="F157" t="str">
            <v>1.2</v>
          </cell>
          <cell r="G157">
            <v>20300</v>
          </cell>
          <cell r="H157">
            <v>20300</v>
          </cell>
          <cell r="I157">
            <v>30000</v>
          </cell>
          <cell r="J157">
            <v>30000</v>
          </cell>
        </row>
        <row r="158">
          <cell r="A158" t="str">
            <v>동백나무H1.5*W0.6</v>
          </cell>
          <cell r="B158" t="str">
            <v>동백나무</v>
          </cell>
          <cell r="C158" t="str">
            <v>H1.5*W0.6</v>
          </cell>
          <cell r="D158" t="str">
            <v>H</v>
          </cell>
          <cell r="E158" t="str">
            <v>주</v>
          </cell>
          <cell r="F158" t="str">
            <v>1.5</v>
          </cell>
          <cell r="G158">
            <v>32300</v>
          </cell>
          <cell r="H158">
            <v>32300</v>
          </cell>
          <cell r="I158">
            <v>47000</v>
          </cell>
          <cell r="J158">
            <v>47000</v>
          </cell>
        </row>
        <row r="159">
          <cell r="A159" t="str">
            <v>동백나무H1.8*W0.8</v>
          </cell>
          <cell r="B159" t="str">
            <v>동백나무</v>
          </cell>
          <cell r="C159" t="str">
            <v>H1.8*W0.8</v>
          </cell>
          <cell r="D159" t="str">
            <v>H</v>
          </cell>
          <cell r="E159" t="str">
            <v>주</v>
          </cell>
          <cell r="F159" t="str">
            <v>1.8</v>
          </cell>
          <cell r="G159">
            <v>46500</v>
          </cell>
          <cell r="H159">
            <v>46500</v>
          </cell>
          <cell r="I159">
            <v>70000</v>
          </cell>
          <cell r="J159">
            <v>72000</v>
          </cell>
        </row>
        <row r="160">
          <cell r="A160" t="str">
            <v>동백나무H2.0*W1.0</v>
          </cell>
          <cell r="B160" t="str">
            <v>동백나무</v>
          </cell>
          <cell r="C160" t="str">
            <v>H2.0*W1.0</v>
          </cell>
          <cell r="D160" t="str">
            <v>H</v>
          </cell>
          <cell r="E160" t="str">
            <v>주</v>
          </cell>
          <cell r="F160" t="str">
            <v>2.0</v>
          </cell>
          <cell r="G160">
            <v>86600</v>
          </cell>
          <cell r="H160">
            <v>86600</v>
          </cell>
          <cell r="I160">
            <v>131000</v>
          </cell>
          <cell r="J160">
            <v>135000</v>
          </cell>
        </row>
        <row r="161">
          <cell r="A161" t="str">
            <v>등나무L0.6(포트)</v>
          </cell>
          <cell r="B161" t="str">
            <v>등나무</v>
          </cell>
          <cell r="C161" t="str">
            <v>L0.6(포트)</v>
          </cell>
          <cell r="D161" t="str">
            <v>U</v>
          </cell>
          <cell r="E161" t="str">
            <v>주</v>
          </cell>
          <cell r="F161">
            <v>0.6</v>
          </cell>
          <cell r="G161">
            <v>0</v>
          </cell>
          <cell r="H161">
            <v>0</v>
          </cell>
        </row>
        <row r="162">
          <cell r="A162" t="str">
            <v>등나무L2.0*R02</v>
          </cell>
          <cell r="B162" t="str">
            <v>등나무</v>
          </cell>
          <cell r="C162" t="str">
            <v>L2.0*R02</v>
          </cell>
          <cell r="D162" t="str">
            <v>R</v>
          </cell>
          <cell r="E162" t="str">
            <v>주</v>
          </cell>
          <cell r="F162" t="str">
            <v>02</v>
          </cell>
          <cell r="G162">
            <v>7600</v>
          </cell>
          <cell r="H162">
            <v>7600</v>
          </cell>
          <cell r="J162">
            <v>20600</v>
          </cell>
        </row>
        <row r="163">
          <cell r="A163" t="str">
            <v>등나무L2.5*R04</v>
          </cell>
          <cell r="B163" t="str">
            <v>등나무</v>
          </cell>
          <cell r="C163" t="str">
            <v>L2.5*R04</v>
          </cell>
          <cell r="D163" t="str">
            <v>R</v>
          </cell>
          <cell r="E163" t="str">
            <v>주</v>
          </cell>
          <cell r="F163" t="str">
            <v>04</v>
          </cell>
          <cell r="G163">
            <v>25700</v>
          </cell>
          <cell r="H163">
            <v>25700</v>
          </cell>
          <cell r="I163">
            <v>42000</v>
          </cell>
          <cell r="J163">
            <v>43000</v>
          </cell>
        </row>
        <row r="164">
          <cell r="A164" t="str">
            <v>등나무L3.0*R06</v>
          </cell>
          <cell r="B164" t="str">
            <v>등나무</v>
          </cell>
          <cell r="C164" t="str">
            <v>L3.0*R06</v>
          </cell>
          <cell r="D164" t="str">
            <v>R</v>
          </cell>
          <cell r="E164" t="str">
            <v>주</v>
          </cell>
          <cell r="F164" t="str">
            <v>06</v>
          </cell>
          <cell r="G164">
            <v>64300</v>
          </cell>
          <cell r="H164">
            <v>64300</v>
          </cell>
          <cell r="I164">
            <v>82500</v>
          </cell>
          <cell r="J164">
            <v>84000</v>
          </cell>
        </row>
        <row r="165">
          <cell r="A165" t="str">
            <v>등나무L3.5*R08</v>
          </cell>
          <cell r="B165" t="str">
            <v>등나무</v>
          </cell>
          <cell r="C165" t="str">
            <v>L3.5*R08</v>
          </cell>
          <cell r="D165" t="str">
            <v>R</v>
          </cell>
          <cell r="E165" t="str">
            <v>주</v>
          </cell>
          <cell r="F165" t="str">
            <v>08</v>
          </cell>
          <cell r="G165">
            <v>111000</v>
          </cell>
          <cell r="H165">
            <v>111000</v>
          </cell>
          <cell r="I165">
            <v>123000</v>
          </cell>
          <cell r="J165">
            <v>125000</v>
          </cell>
        </row>
        <row r="166">
          <cell r="A166" t="str">
            <v>등나무(지급)1-2년생</v>
          </cell>
          <cell r="B166" t="str">
            <v>등나무(지급)</v>
          </cell>
          <cell r="C166" t="str">
            <v>1-2년생</v>
          </cell>
          <cell r="D166" t="str">
            <v>R</v>
          </cell>
          <cell r="E166" t="str">
            <v>주</v>
          </cell>
          <cell r="F166" t="str">
            <v>02</v>
          </cell>
          <cell r="G166">
            <v>3100</v>
          </cell>
          <cell r="H166">
            <v>0</v>
          </cell>
        </row>
        <row r="167">
          <cell r="A167" t="str">
            <v>등나무(지급)1-2년생,20m</v>
          </cell>
          <cell r="B167" t="str">
            <v>등나무(지급)</v>
          </cell>
          <cell r="C167" t="str">
            <v>1-2년생,20m</v>
          </cell>
          <cell r="D167" t="str">
            <v>R</v>
          </cell>
          <cell r="E167" t="str">
            <v>주</v>
          </cell>
          <cell r="F167" t="str">
            <v>02</v>
          </cell>
          <cell r="G167">
            <v>3100</v>
          </cell>
          <cell r="H167">
            <v>0</v>
          </cell>
        </row>
        <row r="168">
          <cell r="A168" t="str">
            <v>등나무(지급)1-2년생,15m</v>
          </cell>
          <cell r="B168" t="str">
            <v>등나무(지급)</v>
          </cell>
          <cell r="C168" t="str">
            <v>1-2년생,15m</v>
          </cell>
          <cell r="D168" t="str">
            <v>R</v>
          </cell>
          <cell r="E168" t="str">
            <v>주</v>
          </cell>
          <cell r="F168" t="str">
            <v>02</v>
          </cell>
          <cell r="G168">
            <v>3100</v>
          </cell>
          <cell r="H168">
            <v>0</v>
          </cell>
        </row>
        <row r="169">
          <cell r="A169" t="str">
            <v>등나무(지급)1-2년생,10m</v>
          </cell>
          <cell r="B169" t="str">
            <v>등나무(지급)</v>
          </cell>
          <cell r="C169" t="str">
            <v>1-2년생,10m</v>
          </cell>
          <cell r="D169" t="str">
            <v>R</v>
          </cell>
          <cell r="E169" t="str">
            <v>주</v>
          </cell>
          <cell r="F169" t="str">
            <v>02</v>
          </cell>
          <cell r="G169">
            <v>3100</v>
          </cell>
          <cell r="H169">
            <v>0</v>
          </cell>
        </row>
        <row r="170">
          <cell r="A170" t="str">
            <v>등나무(지급)1-2년생,4m</v>
          </cell>
          <cell r="B170" t="str">
            <v>등나무(지급)</v>
          </cell>
          <cell r="C170" t="str">
            <v>1-2년생,4m</v>
          </cell>
          <cell r="D170" t="str">
            <v>R</v>
          </cell>
          <cell r="E170" t="str">
            <v>주</v>
          </cell>
          <cell r="F170" t="str">
            <v>02</v>
          </cell>
          <cell r="G170">
            <v>3100</v>
          </cell>
          <cell r="H170">
            <v>0</v>
          </cell>
        </row>
        <row r="171">
          <cell r="A171" t="str">
            <v>때죽나무H2.5*R04</v>
          </cell>
          <cell r="B171" t="str">
            <v>때죽나무</v>
          </cell>
          <cell r="C171" t="str">
            <v>H2.5*R04</v>
          </cell>
          <cell r="D171" t="str">
            <v>R</v>
          </cell>
          <cell r="E171" t="str">
            <v>주</v>
          </cell>
          <cell r="F171" t="str">
            <v>04</v>
          </cell>
          <cell r="G171">
            <v>25400</v>
          </cell>
          <cell r="H171">
            <v>25400</v>
          </cell>
          <cell r="I171">
            <v>29500</v>
          </cell>
          <cell r="J171">
            <v>31500</v>
          </cell>
        </row>
        <row r="172">
          <cell r="A172" t="str">
            <v>때죽나무H3.0*R06</v>
          </cell>
          <cell r="B172" t="str">
            <v>때죽나무</v>
          </cell>
          <cell r="C172" t="str">
            <v>H3.0*R06</v>
          </cell>
          <cell r="D172" t="str">
            <v>R</v>
          </cell>
          <cell r="E172" t="str">
            <v>주</v>
          </cell>
          <cell r="F172" t="str">
            <v>06</v>
          </cell>
          <cell r="G172">
            <v>41100</v>
          </cell>
          <cell r="H172">
            <v>41100</v>
          </cell>
          <cell r="I172">
            <v>47800</v>
          </cell>
          <cell r="J172">
            <v>49000</v>
          </cell>
        </row>
        <row r="173">
          <cell r="A173" t="str">
            <v>때죽나무H3.5*R08</v>
          </cell>
          <cell r="B173" t="str">
            <v>때죽나무</v>
          </cell>
          <cell r="C173" t="str">
            <v>H3.5*R08</v>
          </cell>
          <cell r="D173" t="str">
            <v>R</v>
          </cell>
          <cell r="E173" t="str">
            <v>주</v>
          </cell>
          <cell r="F173" t="str">
            <v>08</v>
          </cell>
          <cell r="G173">
            <v>74800</v>
          </cell>
          <cell r="H173">
            <v>74800</v>
          </cell>
          <cell r="I173">
            <v>95800</v>
          </cell>
          <cell r="J173">
            <v>98000</v>
          </cell>
        </row>
        <row r="174">
          <cell r="A174" t="str">
            <v>때죽나무H4.0*R10</v>
          </cell>
          <cell r="B174" t="str">
            <v>때죽나무</v>
          </cell>
          <cell r="C174" t="str">
            <v>H4.0*R10</v>
          </cell>
          <cell r="D174" t="str">
            <v>R</v>
          </cell>
          <cell r="E174" t="str">
            <v>주</v>
          </cell>
          <cell r="F174" t="str">
            <v>10</v>
          </cell>
          <cell r="G174">
            <v>131000</v>
          </cell>
          <cell r="H174">
            <v>131000</v>
          </cell>
          <cell r="I174">
            <v>162000</v>
          </cell>
          <cell r="J174">
            <v>161000</v>
          </cell>
        </row>
        <row r="175">
          <cell r="A175" t="str">
            <v>떡갈나무H2.5*R06</v>
          </cell>
          <cell r="B175" t="str">
            <v>떡갈나무</v>
          </cell>
          <cell r="C175" t="str">
            <v>H2.5*R06</v>
          </cell>
          <cell r="D175" t="str">
            <v>R</v>
          </cell>
          <cell r="E175" t="str">
            <v>주</v>
          </cell>
          <cell r="F175" t="str">
            <v>06</v>
          </cell>
          <cell r="G175">
            <v>0</v>
          </cell>
          <cell r="H175">
            <v>0</v>
          </cell>
        </row>
        <row r="176">
          <cell r="A176" t="str">
            <v>마가목H2.5*R05</v>
          </cell>
          <cell r="B176" t="str">
            <v>마가목</v>
          </cell>
          <cell r="C176" t="str">
            <v>H2.5*R05</v>
          </cell>
          <cell r="D176" t="str">
            <v>R</v>
          </cell>
          <cell r="E176" t="str">
            <v>주</v>
          </cell>
          <cell r="F176" t="str">
            <v>05</v>
          </cell>
          <cell r="G176">
            <v>38700</v>
          </cell>
          <cell r="H176">
            <v>38700</v>
          </cell>
          <cell r="J176">
            <v>50000</v>
          </cell>
        </row>
        <row r="177">
          <cell r="A177" t="str">
            <v>마가목H3.0*R07</v>
          </cell>
          <cell r="B177" t="str">
            <v>마가목</v>
          </cell>
          <cell r="C177" t="str">
            <v>H3.0*R07</v>
          </cell>
          <cell r="D177" t="str">
            <v>R</v>
          </cell>
          <cell r="E177" t="str">
            <v>주</v>
          </cell>
          <cell r="F177" t="str">
            <v>07</v>
          </cell>
          <cell r="G177">
            <v>100000</v>
          </cell>
          <cell r="H177">
            <v>100000</v>
          </cell>
          <cell r="J177">
            <v>109000</v>
          </cell>
        </row>
        <row r="178">
          <cell r="A178" t="str">
            <v>마가목H3.5*R10</v>
          </cell>
          <cell r="B178" t="str">
            <v>마가목</v>
          </cell>
          <cell r="C178" t="str">
            <v>H3.5*R10</v>
          </cell>
          <cell r="D178" t="str">
            <v>R</v>
          </cell>
          <cell r="E178" t="str">
            <v>주</v>
          </cell>
          <cell r="F178" t="str">
            <v>10</v>
          </cell>
          <cell r="G178">
            <v>135000</v>
          </cell>
          <cell r="H178">
            <v>135000</v>
          </cell>
          <cell r="I178">
            <v>184000</v>
          </cell>
          <cell r="J178">
            <v>195000</v>
          </cell>
        </row>
        <row r="179">
          <cell r="A179" t="str">
            <v>말발도리H1.0*W0.3</v>
          </cell>
          <cell r="B179" t="str">
            <v>말발도리</v>
          </cell>
          <cell r="C179" t="str">
            <v>H1.0*W0.3</v>
          </cell>
          <cell r="D179" t="str">
            <v>U</v>
          </cell>
          <cell r="E179" t="str">
            <v>주</v>
          </cell>
          <cell r="F179" t="str">
            <v>1.0</v>
          </cell>
          <cell r="G179">
            <v>1400</v>
          </cell>
          <cell r="H179">
            <v>1400</v>
          </cell>
          <cell r="I179">
            <v>1760</v>
          </cell>
          <cell r="J179">
            <v>1900</v>
          </cell>
        </row>
        <row r="180">
          <cell r="A180" t="str">
            <v>말발도리H1.2*W0.4</v>
          </cell>
          <cell r="B180" t="str">
            <v>말발도리</v>
          </cell>
          <cell r="C180" t="str">
            <v>H1.2*W0.4</v>
          </cell>
          <cell r="D180" t="str">
            <v>U</v>
          </cell>
          <cell r="E180" t="str">
            <v>주</v>
          </cell>
          <cell r="F180" t="str">
            <v>1.2</v>
          </cell>
          <cell r="G180">
            <v>2300</v>
          </cell>
          <cell r="H180">
            <v>2300</v>
          </cell>
          <cell r="I180">
            <v>2640</v>
          </cell>
          <cell r="J180">
            <v>2900</v>
          </cell>
        </row>
        <row r="181">
          <cell r="A181" t="str">
            <v>말발도리H1.5*W0.6</v>
          </cell>
          <cell r="B181" t="str">
            <v>말발도리</v>
          </cell>
          <cell r="C181" t="str">
            <v>H1.5*W0.6</v>
          </cell>
          <cell r="D181" t="str">
            <v>U</v>
          </cell>
          <cell r="E181" t="str">
            <v>주</v>
          </cell>
          <cell r="F181" t="str">
            <v>1.5</v>
          </cell>
          <cell r="G181">
            <v>4000</v>
          </cell>
          <cell r="H181">
            <v>4000</v>
          </cell>
          <cell r="I181">
            <v>5040</v>
          </cell>
          <cell r="J181">
            <v>5200</v>
          </cell>
        </row>
        <row r="182">
          <cell r="A182" t="str">
            <v>매자나무H0.5*W0.3</v>
          </cell>
          <cell r="B182" t="str">
            <v>매자나무</v>
          </cell>
          <cell r="C182" t="str">
            <v>H0.5*W0.3</v>
          </cell>
          <cell r="D182" t="str">
            <v>U</v>
          </cell>
          <cell r="E182" t="str">
            <v>주</v>
          </cell>
          <cell r="F182" t="str">
            <v>0.5</v>
          </cell>
          <cell r="G182">
            <v>3100</v>
          </cell>
          <cell r="H182">
            <v>3100</v>
          </cell>
          <cell r="I182">
            <v>3670</v>
          </cell>
          <cell r="J182">
            <v>4000</v>
          </cell>
        </row>
        <row r="183">
          <cell r="A183" t="str">
            <v>매자나무H0.6*W0.4</v>
          </cell>
          <cell r="B183" t="str">
            <v>매자나무</v>
          </cell>
          <cell r="C183" t="str">
            <v>H0.6*W0.4</v>
          </cell>
          <cell r="D183" t="str">
            <v>U</v>
          </cell>
          <cell r="E183" t="str">
            <v>주</v>
          </cell>
          <cell r="F183" t="str">
            <v>0.6</v>
          </cell>
          <cell r="G183">
            <v>4800</v>
          </cell>
          <cell r="H183">
            <v>4800</v>
          </cell>
          <cell r="I183">
            <v>8820</v>
          </cell>
          <cell r="J183">
            <v>7000</v>
          </cell>
        </row>
        <row r="184">
          <cell r="A184" t="str">
            <v>매자나무H0.8*W0.5</v>
          </cell>
          <cell r="B184" t="str">
            <v>매자나무</v>
          </cell>
          <cell r="C184" t="str">
            <v>H0.8*W0.5</v>
          </cell>
          <cell r="D184" t="str">
            <v>U</v>
          </cell>
          <cell r="E184" t="str">
            <v>주</v>
          </cell>
          <cell r="F184" t="str">
            <v>0.8</v>
          </cell>
          <cell r="G184">
            <v>6800</v>
          </cell>
          <cell r="H184">
            <v>6800</v>
          </cell>
          <cell r="I184">
            <v>11800</v>
          </cell>
          <cell r="J184">
            <v>12000</v>
          </cell>
        </row>
        <row r="185">
          <cell r="A185" t="str">
            <v>매화나무H2.0*R04</v>
          </cell>
          <cell r="B185" t="str">
            <v>매화나무</v>
          </cell>
          <cell r="C185" t="str">
            <v>H2.0*R04</v>
          </cell>
          <cell r="D185" t="str">
            <v>R</v>
          </cell>
          <cell r="E185" t="str">
            <v>주</v>
          </cell>
          <cell r="F185" t="str">
            <v>04</v>
          </cell>
          <cell r="G185">
            <v>23300</v>
          </cell>
          <cell r="H185">
            <v>23300</v>
          </cell>
          <cell r="I185">
            <v>34200</v>
          </cell>
          <cell r="J185">
            <v>37400</v>
          </cell>
        </row>
        <row r="186">
          <cell r="A186" t="str">
            <v>매화나무H2.5*R06</v>
          </cell>
          <cell r="B186" t="str">
            <v>매화나무</v>
          </cell>
          <cell r="C186" t="str">
            <v>H2.5*R06</v>
          </cell>
          <cell r="D186" t="str">
            <v>R</v>
          </cell>
          <cell r="E186" t="str">
            <v>주</v>
          </cell>
          <cell r="F186" t="str">
            <v>06</v>
          </cell>
          <cell r="G186">
            <v>41100</v>
          </cell>
          <cell r="H186">
            <v>41100</v>
          </cell>
          <cell r="I186">
            <v>68400</v>
          </cell>
          <cell r="J186">
            <v>70000</v>
          </cell>
        </row>
        <row r="187">
          <cell r="A187" t="str">
            <v>매화나무H3.0*R08</v>
          </cell>
          <cell r="B187" t="str">
            <v>매화나무</v>
          </cell>
          <cell r="C187" t="str">
            <v>H3.0*R08</v>
          </cell>
          <cell r="D187" t="str">
            <v>R</v>
          </cell>
          <cell r="E187" t="str">
            <v>주</v>
          </cell>
          <cell r="F187" t="str">
            <v>08</v>
          </cell>
          <cell r="G187">
            <v>72100</v>
          </cell>
          <cell r="H187">
            <v>72100</v>
          </cell>
          <cell r="I187">
            <v>121000</v>
          </cell>
          <cell r="J187">
            <v>121000</v>
          </cell>
        </row>
        <row r="188">
          <cell r="A188" t="str">
            <v>매화나무H3.5*R10</v>
          </cell>
          <cell r="B188" t="str">
            <v>매화나무</v>
          </cell>
          <cell r="C188" t="str">
            <v>H3.5*R10</v>
          </cell>
          <cell r="D188" t="str">
            <v>R</v>
          </cell>
          <cell r="E188" t="str">
            <v>주</v>
          </cell>
          <cell r="F188" t="str">
            <v>10</v>
          </cell>
          <cell r="G188">
            <v>151000</v>
          </cell>
          <cell r="H188">
            <v>151000</v>
          </cell>
          <cell r="I188">
            <v>187000</v>
          </cell>
          <cell r="J188">
            <v>195000</v>
          </cell>
        </row>
        <row r="189">
          <cell r="A189" t="str">
            <v>맥문동3-5분얼</v>
          </cell>
          <cell r="B189" t="str">
            <v>맥문동</v>
          </cell>
          <cell r="C189" t="str">
            <v>3-5분얼</v>
          </cell>
          <cell r="D189" t="str">
            <v>P</v>
          </cell>
          <cell r="E189" t="str">
            <v>본</v>
          </cell>
          <cell r="F189">
            <v>0</v>
          </cell>
          <cell r="G189">
            <v>400</v>
          </cell>
          <cell r="H189">
            <v>400</v>
          </cell>
          <cell r="I189">
            <v>440</v>
          </cell>
          <cell r="J189">
            <v>460</v>
          </cell>
        </row>
        <row r="190">
          <cell r="A190" t="str">
            <v>메타세쿼이아H3.0*B05</v>
          </cell>
          <cell r="B190" t="str">
            <v>메타세쿼이아</v>
          </cell>
          <cell r="C190" t="str">
            <v>H3.0*B05</v>
          </cell>
          <cell r="D190" t="str">
            <v>B</v>
          </cell>
          <cell r="E190" t="str">
            <v>주</v>
          </cell>
          <cell r="F190" t="str">
            <v>05</v>
          </cell>
          <cell r="G190">
            <v>22700</v>
          </cell>
          <cell r="H190">
            <v>22700</v>
          </cell>
        </row>
        <row r="191">
          <cell r="A191" t="str">
            <v>메타세쿼이아H3.5*B06</v>
          </cell>
          <cell r="B191" t="str">
            <v>메타세쿼이아</v>
          </cell>
          <cell r="C191" t="str">
            <v>H3.5*B06</v>
          </cell>
          <cell r="D191" t="str">
            <v>B</v>
          </cell>
          <cell r="E191" t="str">
            <v>주</v>
          </cell>
          <cell r="F191" t="str">
            <v>06</v>
          </cell>
          <cell r="G191">
            <v>33500</v>
          </cell>
          <cell r="H191">
            <v>33500</v>
          </cell>
        </row>
        <row r="192">
          <cell r="A192" t="str">
            <v>메타세쿼이아H4.0*B08</v>
          </cell>
          <cell r="B192" t="str">
            <v>메타세쿼이아</v>
          </cell>
          <cell r="C192" t="str">
            <v>H4.0*B08</v>
          </cell>
          <cell r="D192" t="str">
            <v>B</v>
          </cell>
          <cell r="E192" t="str">
            <v>주</v>
          </cell>
          <cell r="F192" t="str">
            <v>08</v>
          </cell>
          <cell r="G192">
            <v>89500</v>
          </cell>
          <cell r="H192">
            <v>89500</v>
          </cell>
        </row>
        <row r="193">
          <cell r="A193" t="str">
            <v>메타세쿼이아H4.5*B10</v>
          </cell>
          <cell r="B193" t="str">
            <v>메타세쿼이아</v>
          </cell>
          <cell r="C193" t="str">
            <v>H4.5*B10</v>
          </cell>
          <cell r="D193" t="str">
            <v>B</v>
          </cell>
          <cell r="E193" t="str">
            <v>주</v>
          </cell>
          <cell r="F193" t="str">
            <v>10</v>
          </cell>
          <cell r="G193">
            <v>137000</v>
          </cell>
          <cell r="H193">
            <v>137000</v>
          </cell>
        </row>
        <row r="194">
          <cell r="A194" t="str">
            <v>메타세쿼이아H5.0*B12</v>
          </cell>
          <cell r="B194" t="str">
            <v>메타세쿼이아</v>
          </cell>
          <cell r="C194" t="str">
            <v>H5.0*B12</v>
          </cell>
          <cell r="D194" t="str">
            <v>B</v>
          </cell>
          <cell r="E194" t="str">
            <v>주</v>
          </cell>
          <cell r="F194" t="str">
            <v>12</v>
          </cell>
          <cell r="G194">
            <v>188000</v>
          </cell>
          <cell r="H194">
            <v>188000</v>
          </cell>
        </row>
        <row r="195">
          <cell r="A195" t="str">
            <v>메타세쿼이아H5.5*B15</v>
          </cell>
          <cell r="B195" t="str">
            <v>메타세쿼이아</v>
          </cell>
          <cell r="C195" t="str">
            <v>H5.5*B15</v>
          </cell>
          <cell r="D195" t="str">
            <v>B</v>
          </cell>
          <cell r="E195" t="str">
            <v>주</v>
          </cell>
          <cell r="F195" t="str">
            <v>15</v>
          </cell>
          <cell r="G195">
            <v>331000</v>
          </cell>
          <cell r="H195">
            <v>331000</v>
          </cell>
        </row>
        <row r="196">
          <cell r="A196" t="str">
            <v>명자나무H0.6*W0.4</v>
          </cell>
          <cell r="B196" t="str">
            <v>명자나무</v>
          </cell>
          <cell r="C196" t="str">
            <v>H0.6*W0.4</v>
          </cell>
          <cell r="D196" t="str">
            <v>U</v>
          </cell>
          <cell r="E196" t="str">
            <v>주</v>
          </cell>
          <cell r="F196" t="str">
            <v>0.6</v>
          </cell>
          <cell r="G196">
            <v>1700</v>
          </cell>
          <cell r="H196">
            <v>1700</v>
          </cell>
          <cell r="I196">
            <v>2300</v>
          </cell>
          <cell r="J196">
            <v>2400</v>
          </cell>
        </row>
        <row r="197">
          <cell r="A197" t="str">
            <v>명자나무H0.8*W0.5</v>
          </cell>
          <cell r="B197" t="str">
            <v>명자나무</v>
          </cell>
          <cell r="C197" t="str">
            <v>H0.8*W0.5</v>
          </cell>
          <cell r="D197" t="str">
            <v>U</v>
          </cell>
          <cell r="E197" t="str">
            <v>주</v>
          </cell>
          <cell r="F197" t="str">
            <v>0.8</v>
          </cell>
          <cell r="G197">
            <v>2700</v>
          </cell>
          <cell r="H197">
            <v>2700</v>
          </cell>
          <cell r="I197">
            <v>4200</v>
          </cell>
          <cell r="J197">
            <v>4400</v>
          </cell>
        </row>
        <row r="198">
          <cell r="A198" t="str">
            <v>명자나무H1.0*W0.6</v>
          </cell>
          <cell r="B198" t="str">
            <v>명자나무</v>
          </cell>
          <cell r="C198" t="str">
            <v>H1.0*W0.6</v>
          </cell>
          <cell r="D198" t="str">
            <v>U</v>
          </cell>
          <cell r="E198" t="str">
            <v>주</v>
          </cell>
          <cell r="F198" t="str">
            <v>1.0</v>
          </cell>
          <cell r="G198">
            <v>4700</v>
          </cell>
          <cell r="H198">
            <v>4700</v>
          </cell>
          <cell r="I198">
            <v>5800</v>
          </cell>
          <cell r="J198">
            <v>6200</v>
          </cell>
        </row>
        <row r="199">
          <cell r="A199" t="str">
            <v>모감주나무H2.5*R04</v>
          </cell>
          <cell r="B199" t="str">
            <v>모감주나무</v>
          </cell>
          <cell r="C199" t="str">
            <v>H2.5*R04</v>
          </cell>
          <cell r="D199" t="str">
            <v>R</v>
          </cell>
          <cell r="E199" t="str">
            <v>주</v>
          </cell>
          <cell r="F199" t="str">
            <v>04</v>
          </cell>
          <cell r="G199">
            <v>22800</v>
          </cell>
          <cell r="H199">
            <v>22800</v>
          </cell>
          <cell r="I199">
            <v>24700</v>
          </cell>
          <cell r="J199">
            <v>25300</v>
          </cell>
        </row>
        <row r="200">
          <cell r="A200" t="str">
            <v>모감주나무H3.0*R06</v>
          </cell>
          <cell r="B200" t="str">
            <v>모감주나무</v>
          </cell>
          <cell r="C200" t="str">
            <v>H3.0*R06</v>
          </cell>
          <cell r="D200" t="str">
            <v>R</v>
          </cell>
          <cell r="E200" t="str">
            <v>주</v>
          </cell>
          <cell r="F200" t="str">
            <v>06</v>
          </cell>
          <cell r="G200">
            <v>41600</v>
          </cell>
          <cell r="H200">
            <v>41600</v>
          </cell>
          <cell r="I200">
            <v>50600</v>
          </cell>
          <cell r="J200">
            <v>51200</v>
          </cell>
        </row>
        <row r="201">
          <cell r="A201" t="str">
            <v>모감주나무H3.0*R08</v>
          </cell>
          <cell r="B201" t="str">
            <v>모감주나무</v>
          </cell>
          <cell r="C201" t="str">
            <v>H3.0*R08</v>
          </cell>
          <cell r="D201" t="str">
            <v>R</v>
          </cell>
          <cell r="E201" t="str">
            <v>주</v>
          </cell>
          <cell r="F201" t="str">
            <v>08</v>
          </cell>
          <cell r="G201">
            <v>74000</v>
          </cell>
          <cell r="H201">
            <v>74000</v>
          </cell>
          <cell r="I201">
            <v>88000</v>
          </cell>
          <cell r="J201">
            <v>88500</v>
          </cell>
        </row>
        <row r="202">
          <cell r="A202" t="str">
            <v>모감주나무H3.0*R10</v>
          </cell>
          <cell r="B202" t="str">
            <v>모감주나무</v>
          </cell>
          <cell r="C202" t="str">
            <v>H3.0*R10</v>
          </cell>
          <cell r="D202" t="str">
            <v>R</v>
          </cell>
          <cell r="E202" t="str">
            <v>주</v>
          </cell>
          <cell r="F202" t="str">
            <v>10</v>
          </cell>
          <cell r="G202">
            <v>143000</v>
          </cell>
          <cell r="H202">
            <v>143000</v>
          </cell>
          <cell r="I202">
            <v>177000</v>
          </cell>
          <cell r="J202">
            <v>178000</v>
          </cell>
        </row>
        <row r="203">
          <cell r="A203" t="str">
            <v>모감주나무(지급)H2.5*R05</v>
          </cell>
          <cell r="B203" t="str">
            <v>모감주나무(지급)</v>
          </cell>
          <cell r="C203" t="str">
            <v>H2.5*R05</v>
          </cell>
          <cell r="D203" t="str">
            <v>R</v>
          </cell>
          <cell r="E203" t="str">
            <v>주</v>
          </cell>
          <cell r="F203" t="str">
            <v>05</v>
          </cell>
          <cell r="G203">
            <v>0</v>
          </cell>
        </row>
        <row r="204">
          <cell r="A204" t="str">
            <v>모감주나무(지급)H2.5*R04</v>
          </cell>
          <cell r="B204" t="str">
            <v>모감주나무(지급)</v>
          </cell>
          <cell r="C204" t="str">
            <v>H2.5*R04</v>
          </cell>
          <cell r="D204" t="str">
            <v>R</v>
          </cell>
          <cell r="E204" t="str">
            <v>주</v>
          </cell>
          <cell r="F204" t="str">
            <v>04</v>
          </cell>
          <cell r="G204">
            <v>0</v>
          </cell>
        </row>
        <row r="205">
          <cell r="A205" t="str">
            <v>모감주나무(지급)H2.0*R03</v>
          </cell>
          <cell r="B205" t="str">
            <v>모감주나무(지급)</v>
          </cell>
          <cell r="C205" t="str">
            <v>H2.0*R03</v>
          </cell>
          <cell r="D205" t="str">
            <v>R</v>
          </cell>
          <cell r="E205" t="str">
            <v>주</v>
          </cell>
          <cell r="F205" t="str">
            <v>03</v>
          </cell>
          <cell r="G205">
            <v>0</v>
          </cell>
        </row>
        <row r="206">
          <cell r="A206" t="str">
            <v>모과나무H2.5*R05</v>
          </cell>
          <cell r="B206" t="str">
            <v>모과나무</v>
          </cell>
          <cell r="C206" t="str">
            <v>H2.5*R05</v>
          </cell>
          <cell r="D206" t="str">
            <v>R</v>
          </cell>
          <cell r="E206" t="str">
            <v>주</v>
          </cell>
          <cell r="F206" t="str">
            <v>05</v>
          </cell>
          <cell r="G206">
            <v>41200</v>
          </cell>
          <cell r="H206">
            <v>41200</v>
          </cell>
          <cell r="J206">
            <v>59400</v>
          </cell>
        </row>
        <row r="207">
          <cell r="A207" t="str">
            <v>모과나무H3.0*R08</v>
          </cell>
          <cell r="B207" t="str">
            <v>모과나무</v>
          </cell>
          <cell r="C207" t="str">
            <v>H3.0*R08</v>
          </cell>
          <cell r="D207" t="str">
            <v>R</v>
          </cell>
          <cell r="E207" t="str">
            <v>주</v>
          </cell>
          <cell r="F207" t="str">
            <v>08</v>
          </cell>
          <cell r="G207">
            <v>82000</v>
          </cell>
          <cell r="H207">
            <v>82000</v>
          </cell>
          <cell r="I207">
            <v>105500</v>
          </cell>
          <cell r="J207">
            <v>108000</v>
          </cell>
        </row>
        <row r="208">
          <cell r="A208" t="str">
            <v>모과나무H3.0*R10</v>
          </cell>
          <cell r="B208" t="str">
            <v>모과나무</v>
          </cell>
          <cell r="C208" t="str">
            <v>H3.0*R10</v>
          </cell>
          <cell r="D208" t="str">
            <v>R</v>
          </cell>
          <cell r="E208" t="str">
            <v>주</v>
          </cell>
          <cell r="F208" t="str">
            <v>10</v>
          </cell>
          <cell r="G208">
            <v>112000</v>
          </cell>
          <cell r="H208">
            <v>112000</v>
          </cell>
          <cell r="I208">
            <v>147000</v>
          </cell>
          <cell r="J208">
            <v>155000</v>
          </cell>
        </row>
        <row r="209">
          <cell r="A209" t="str">
            <v>모과나무H3.5*R12</v>
          </cell>
          <cell r="B209" t="str">
            <v>모과나무</v>
          </cell>
          <cell r="C209" t="str">
            <v>H3.5*R12</v>
          </cell>
          <cell r="D209" t="str">
            <v>R</v>
          </cell>
          <cell r="E209" t="str">
            <v>주</v>
          </cell>
          <cell r="F209" t="str">
            <v>12</v>
          </cell>
          <cell r="G209">
            <v>152000</v>
          </cell>
          <cell r="H209">
            <v>152000</v>
          </cell>
          <cell r="I209">
            <v>187000</v>
          </cell>
          <cell r="J209">
            <v>193000</v>
          </cell>
        </row>
        <row r="210">
          <cell r="A210" t="str">
            <v>모과나무H4.0*R15</v>
          </cell>
          <cell r="B210" t="str">
            <v>모과나무</v>
          </cell>
          <cell r="C210" t="str">
            <v>H4.0*R15</v>
          </cell>
          <cell r="D210" t="str">
            <v>R</v>
          </cell>
          <cell r="E210" t="str">
            <v>주</v>
          </cell>
          <cell r="F210" t="str">
            <v>15</v>
          </cell>
          <cell r="G210">
            <v>293000</v>
          </cell>
          <cell r="H210">
            <v>293000</v>
          </cell>
          <cell r="I210">
            <v>365000</v>
          </cell>
          <cell r="J210">
            <v>375000</v>
          </cell>
        </row>
        <row r="211">
          <cell r="A211" t="str">
            <v>모과나무H4.5*R20</v>
          </cell>
          <cell r="B211" t="str">
            <v>모과나무</v>
          </cell>
          <cell r="C211" t="str">
            <v>H4.5*R20</v>
          </cell>
          <cell r="D211" t="str">
            <v>R</v>
          </cell>
          <cell r="E211" t="str">
            <v>주</v>
          </cell>
          <cell r="F211" t="str">
            <v>20</v>
          </cell>
          <cell r="G211">
            <v>583000</v>
          </cell>
          <cell r="H211">
            <v>583000</v>
          </cell>
          <cell r="I211">
            <v>768000</v>
          </cell>
          <cell r="J211">
            <v>800000</v>
          </cell>
        </row>
        <row r="212">
          <cell r="A212" t="str">
            <v>모란H0.6*5가지</v>
          </cell>
          <cell r="B212" t="str">
            <v>모란</v>
          </cell>
          <cell r="C212" t="str">
            <v>H0.6*5가지</v>
          </cell>
          <cell r="D212" t="str">
            <v>U</v>
          </cell>
          <cell r="E212" t="str">
            <v>주</v>
          </cell>
          <cell r="F212" t="str">
            <v>0.6</v>
          </cell>
          <cell r="G212">
            <v>6400</v>
          </cell>
          <cell r="H212">
            <v>6400</v>
          </cell>
          <cell r="I212">
            <v>8600</v>
          </cell>
          <cell r="J212">
            <v>9200</v>
          </cell>
        </row>
        <row r="213">
          <cell r="A213" t="str">
            <v>목련H2.0*R05</v>
          </cell>
          <cell r="B213" t="str">
            <v>목련</v>
          </cell>
          <cell r="C213" t="str">
            <v>H2.0*R05</v>
          </cell>
          <cell r="D213" t="str">
            <v>R</v>
          </cell>
          <cell r="E213" t="str">
            <v>주</v>
          </cell>
          <cell r="F213" t="str">
            <v>05</v>
          </cell>
          <cell r="G213">
            <v>28800</v>
          </cell>
          <cell r="H213">
            <v>28800</v>
          </cell>
          <cell r="J213">
            <v>43000</v>
          </cell>
        </row>
        <row r="214">
          <cell r="A214" t="str">
            <v>목련H2.5*R07</v>
          </cell>
          <cell r="B214" t="str">
            <v>목련</v>
          </cell>
          <cell r="C214" t="str">
            <v>H2.5*R07</v>
          </cell>
          <cell r="D214" t="str">
            <v>R</v>
          </cell>
          <cell r="E214" t="str">
            <v>주</v>
          </cell>
          <cell r="F214" t="str">
            <v>07</v>
          </cell>
          <cell r="G214">
            <v>60000</v>
          </cell>
          <cell r="H214">
            <v>60000</v>
          </cell>
          <cell r="J214">
            <v>87000</v>
          </cell>
        </row>
        <row r="215">
          <cell r="A215" t="str">
            <v>목련H3.0*R10</v>
          </cell>
          <cell r="B215" t="str">
            <v>목련</v>
          </cell>
          <cell r="C215" t="str">
            <v>H3.0*R10</v>
          </cell>
          <cell r="D215" t="str">
            <v>R</v>
          </cell>
          <cell r="E215" t="str">
            <v>주</v>
          </cell>
          <cell r="F215" t="str">
            <v>10</v>
          </cell>
          <cell r="G215">
            <v>107000</v>
          </cell>
          <cell r="H215">
            <v>107000</v>
          </cell>
          <cell r="I215">
            <v>121000</v>
          </cell>
          <cell r="J215">
            <v>127000</v>
          </cell>
        </row>
        <row r="216">
          <cell r="A216" t="str">
            <v>목련H3.5*R12</v>
          </cell>
          <cell r="B216" t="str">
            <v>목련</v>
          </cell>
          <cell r="C216" t="str">
            <v>H3.5*R12</v>
          </cell>
          <cell r="D216" t="str">
            <v>R</v>
          </cell>
          <cell r="E216" t="str">
            <v>주</v>
          </cell>
          <cell r="F216" t="str">
            <v>12</v>
          </cell>
          <cell r="G216">
            <v>171000</v>
          </cell>
          <cell r="H216">
            <v>171000</v>
          </cell>
          <cell r="I216">
            <v>200000</v>
          </cell>
          <cell r="J216">
            <v>203000</v>
          </cell>
        </row>
        <row r="217">
          <cell r="A217" t="str">
            <v>목련H4.0*R20</v>
          </cell>
          <cell r="B217" t="str">
            <v>목련</v>
          </cell>
          <cell r="C217" t="str">
            <v>H4.0*R20</v>
          </cell>
          <cell r="D217" t="str">
            <v>R</v>
          </cell>
          <cell r="E217" t="str">
            <v>주</v>
          </cell>
          <cell r="F217" t="str">
            <v>20</v>
          </cell>
        </row>
        <row r="218">
          <cell r="A218" t="str">
            <v>목백합H3.0*B05</v>
          </cell>
          <cell r="B218" t="str">
            <v>목백합</v>
          </cell>
          <cell r="C218" t="str">
            <v>H3.0*B05</v>
          </cell>
          <cell r="D218" t="str">
            <v>B</v>
          </cell>
          <cell r="E218" t="str">
            <v>주</v>
          </cell>
          <cell r="F218" t="str">
            <v>05</v>
          </cell>
          <cell r="G218">
            <v>21600</v>
          </cell>
          <cell r="H218">
            <v>21600</v>
          </cell>
        </row>
        <row r="219">
          <cell r="A219" t="str">
            <v>목백합H3.5*B06</v>
          </cell>
          <cell r="B219" t="str">
            <v>목백합</v>
          </cell>
          <cell r="C219" t="str">
            <v>H3.5*B06</v>
          </cell>
          <cell r="D219" t="str">
            <v>B</v>
          </cell>
          <cell r="E219" t="str">
            <v>주</v>
          </cell>
          <cell r="F219" t="str">
            <v>06</v>
          </cell>
          <cell r="G219">
            <v>31400</v>
          </cell>
          <cell r="H219">
            <v>31400</v>
          </cell>
        </row>
        <row r="220">
          <cell r="A220" t="str">
            <v>목백합H3.5*B08</v>
          </cell>
          <cell r="B220" t="str">
            <v>목백합</v>
          </cell>
          <cell r="C220" t="str">
            <v>H3.5*B08</v>
          </cell>
          <cell r="D220" t="str">
            <v>B</v>
          </cell>
          <cell r="E220" t="str">
            <v>주</v>
          </cell>
          <cell r="F220" t="str">
            <v>08</v>
          </cell>
          <cell r="G220">
            <v>68100</v>
          </cell>
          <cell r="H220">
            <v>68100</v>
          </cell>
        </row>
        <row r="221">
          <cell r="A221" t="str">
            <v>목백합H4.0*B10</v>
          </cell>
          <cell r="B221" t="str">
            <v>목백합</v>
          </cell>
          <cell r="C221" t="str">
            <v>H4.0*B10</v>
          </cell>
          <cell r="D221" t="str">
            <v>B</v>
          </cell>
          <cell r="E221" t="str">
            <v>주</v>
          </cell>
          <cell r="F221" t="str">
            <v>10</v>
          </cell>
          <cell r="G221">
            <v>103000</v>
          </cell>
          <cell r="H221">
            <v>103000</v>
          </cell>
        </row>
        <row r="222">
          <cell r="A222" t="str">
            <v>목수국H1.0*W0.6</v>
          </cell>
          <cell r="B222" t="str">
            <v>목수국</v>
          </cell>
          <cell r="C222" t="str">
            <v>H1.0*W0.6</v>
          </cell>
          <cell r="D222" t="str">
            <v>U</v>
          </cell>
          <cell r="E222" t="str">
            <v>주</v>
          </cell>
          <cell r="F222" t="str">
            <v>1.0</v>
          </cell>
          <cell r="G222">
            <v>9500</v>
          </cell>
          <cell r="I222">
            <v>9500</v>
          </cell>
          <cell r="J222">
            <v>9500</v>
          </cell>
        </row>
        <row r="223">
          <cell r="A223" t="str">
            <v>목수국H1.2*W0.8</v>
          </cell>
          <cell r="B223" t="str">
            <v>목수국</v>
          </cell>
          <cell r="C223" t="str">
            <v>H1.2*W0.8</v>
          </cell>
          <cell r="D223" t="str">
            <v>U</v>
          </cell>
          <cell r="E223" t="str">
            <v>주</v>
          </cell>
          <cell r="F223" t="str">
            <v>1.2</v>
          </cell>
          <cell r="G223">
            <v>16000</v>
          </cell>
          <cell r="I223">
            <v>16000</v>
          </cell>
          <cell r="J223">
            <v>16000</v>
          </cell>
        </row>
        <row r="224">
          <cell r="A224" t="str">
            <v>목수국H1.5*W1.0</v>
          </cell>
          <cell r="B224" t="str">
            <v>목수국</v>
          </cell>
          <cell r="C224" t="str">
            <v>H1.5*W1.0</v>
          </cell>
          <cell r="D224" t="str">
            <v>U</v>
          </cell>
          <cell r="E224" t="str">
            <v>주</v>
          </cell>
          <cell r="F224" t="str">
            <v>1.5</v>
          </cell>
          <cell r="G224">
            <v>26400</v>
          </cell>
          <cell r="I224">
            <v>26400</v>
          </cell>
          <cell r="J224">
            <v>26400</v>
          </cell>
        </row>
        <row r="225">
          <cell r="A225" t="str">
            <v>무궁화H1.2*W0.3</v>
          </cell>
          <cell r="B225" t="str">
            <v>무궁화</v>
          </cell>
          <cell r="C225" t="str">
            <v>H1.2*W0.3</v>
          </cell>
          <cell r="D225" t="str">
            <v>U</v>
          </cell>
          <cell r="E225" t="str">
            <v>주</v>
          </cell>
          <cell r="F225" t="str">
            <v>1.2</v>
          </cell>
          <cell r="G225">
            <v>1300</v>
          </cell>
          <cell r="H225">
            <v>1300</v>
          </cell>
          <cell r="I225">
            <v>1650</v>
          </cell>
          <cell r="J225">
            <v>1780</v>
          </cell>
        </row>
        <row r="226">
          <cell r="A226" t="str">
            <v>무궁화H1.5*W0.4</v>
          </cell>
          <cell r="B226" t="str">
            <v>무궁화</v>
          </cell>
          <cell r="C226" t="str">
            <v>H1.5*W0.4</v>
          </cell>
          <cell r="D226" t="str">
            <v>U</v>
          </cell>
          <cell r="E226" t="str">
            <v>주</v>
          </cell>
          <cell r="F226" t="str">
            <v>1.5</v>
          </cell>
          <cell r="G226">
            <v>2300</v>
          </cell>
          <cell r="H226">
            <v>2300</v>
          </cell>
          <cell r="I226">
            <v>2850</v>
          </cell>
          <cell r="J226">
            <v>3300</v>
          </cell>
        </row>
        <row r="227">
          <cell r="A227" t="str">
            <v>무궁화H1.8*W0.5</v>
          </cell>
          <cell r="B227" t="str">
            <v>무궁화</v>
          </cell>
          <cell r="C227" t="str">
            <v>H1.8*W0.5</v>
          </cell>
          <cell r="D227" t="str">
            <v>U</v>
          </cell>
          <cell r="E227" t="str">
            <v>주</v>
          </cell>
          <cell r="F227" t="str">
            <v>1.8</v>
          </cell>
          <cell r="G227">
            <v>3800</v>
          </cell>
          <cell r="H227">
            <v>3800</v>
          </cell>
          <cell r="I227">
            <v>4250</v>
          </cell>
          <cell r="J227">
            <v>5000</v>
          </cell>
        </row>
        <row r="228">
          <cell r="A228" t="str">
            <v>무궁화H2.0*W0.6</v>
          </cell>
          <cell r="B228" t="str">
            <v>무궁화</v>
          </cell>
          <cell r="C228" t="str">
            <v>H2.0*W0.6</v>
          </cell>
          <cell r="D228" t="str">
            <v>U</v>
          </cell>
          <cell r="E228" t="str">
            <v>주</v>
          </cell>
          <cell r="F228" t="str">
            <v>2.0</v>
          </cell>
          <cell r="G228">
            <v>9570</v>
          </cell>
          <cell r="H228">
            <v>10000</v>
          </cell>
          <cell r="I228">
            <v>9570</v>
          </cell>
          <cell r="J228">
            <v>12000</v>
          </cell>
        </row>
        <row r="229">
          <cell r="A229" t="str">
            <v>무궁화(지급)H1.5*W0.4</v>
          </cell>
          <cell r="B229" t="str">
            <v>무궁화(지급)</v>
          </cell>
          <cell r="C229" t="str">
            <v>H1.5*W0.4</v>
          </cell>
          <cell r="D229" t="str">
            <v>U</v>
          </cell>
          <cell r="E229" t="str">
            <v>주</v>
          </cell>
          <cell r="F229" t="str">
            <v>1.5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A230" t="str">
            <v>물푸레나무H2.5*R04</v>
          </cell>
          <cell r="B230" t="str">
            <v>물푸레나무</v>
          </cell>
          <cell r="C230" t="str">
            <v>H2.5*R04</v>
          </cell>
          <cell r="D230" t="str">
            <v>R</v>
          </cell>
          <cell r="E230" t="str">
            <v>주</v>
          </cell>
          <cell r="F230" t="str">
            <v>04</v>
          </cell>
          <cell r="G230">
            <v>23200</v>
          </cell>
          <cell r="H230">
            <v>23200</v>
          </cell>
        </row>
        <row r="231">
          <cell r="A231" t="str">
            <v>물푸레나무H3.0*R06</v>
          </cell>
          <cell r="B231" t="str">
            <v>물푸레나무</v>
          </cell>
          <cell r="C231" t="str">
            <v>H3.0*R06</v>
          </cell>
          <cell r="D231" t="str">
            <v>R</v>
          </cell>
          <cell r="E231" t="str">
            <v>주</v>
          </cell>
          <cell r="F231" t="str">
            <v>06</v>
          </cell>
          <cell r="G231">
            <v>44800</v>
          </cell>
          <cell r="H231">
            <v>44800</v>
          </cell>
        </row>
        <row r="232">
          <cell r="A232" t="str">
            <v>물푸레나무H3.5*R08</v>
          </cell>
          <cell r="B232" t="str">
            <v>물푸레나무</v>
          </cell>
          <cell r="C232" t="str">
            <v>H3.5*R08</v>
          </cell>
          <cell r="D232" t="str">
            <v>R</v>
          </cell>
          <cell r="E232" t="str">
            <v>주</v>
          </cell>
          <cell r="F232" t="str">
            <v>08</v>
          </cell>
          <cell r="G232">
            <v>69700</v>
          </cell>
          <cell r="H232">
            <v>69700</v>
          </cell>
        </row>
        <row r="233">
          <cell r="A233" t="str">
            <v>미국풍나무H3.0*R08</v>
          </cell>
          <cell r="B233" t="str">
            <v>미국풍나무</v>
          </cell>
          <cell r="C233" t="str">
            <v>H3.0*R08</v>
          </cell>
          <cell r="D233" t="str">
            <v>R</v>
          </cell>
          <cell r="E233" t="str">
            <v>주</v>
          </cell>
          <cell r="F233" t="str">
            <v>08</v>
          </cell>
          <cell r="G233">
            <v>70600</v>
          </cell>
          <cell r="H233">
            <v>0</v>
          </cell>
        </row>
        <row r="234">
          <cell r="A234" t="str">
            <v>미국풍나무H3.5*R10</v>
          </cell>
          <cell r="B234" t="str">
            <v>미국풍나무</v>
          </cell>
          <cell r="C234" t="str">
            <v>H3.5*R10</v>
          </cell>
          <cell r="D234" t="str">
            <v>R</v>
          </cell>
          <cell r="E234" t="str">
            <v>주</v>
          </cell>
          <cell r="F234" t="str">
            <v>10</v>
          </cell>
          <cell r="G234">
            <v>125000</v>
          </cell>
          <cell r="H234">
            <v>0</v>
          </cell>
        </row>
        <row r="235">
          <cell r="A235" t="str">
            <v>미국풍나무H3.5*R12</v>
          </cell>
          <cell r="B235" t="str">
            <v>미국풍나무</v>
          </cell>
          <cell r="C235" t="str">
            <v>H3.5*R12</v>
          </cell>
          <cell r="D235" t="str">
            <v>R</v>
          </cell>
          <cell r="E235" t="str">
            <v>주</v>
          </cell>
          <cell r="F235" t="str">
            <v>12</v>
          </cell>
          <cell r="G235">
            <v>190000</v>
          </cell>
          <cell r="H235">
            <v>0</v>
          </cell>
        </row>
        <row r="236">
          <cell r="A236" t="str">
            <v>박태기나무H1.0*W0.3</v>
          </cell>
          <cell r="B236" t="str">
            <v>박태기나무</v>
          </cell>
          <cell r="C236" t="str">
            <v>H1.0*W0.3</v>
          </cell>
          <cell r="D236" t="str">
            <v>U</v>
          </cell>
          <cell r="E236" t="str">
            <v>주</v>
          </cell>
          <cell r="F236" t="str">
            <v>1.0</v>
          </cell>
          <cell r="G236">
            <v>3000</v>
          </cell>
          <cell r="H236">
            <v>3000</v>
          </cell>
          <cell r="I236">
            <v>4750</v>
          </cell>
          <cell r="J236">
            <v>4500</v>
          </cell>
        </row>
        <row r="237">
          <cell r="A237" t="str">
            <v>박태기나무H1.2*W0.5</v>
          </cell>
          <cell r="B237" t="str">
            <v>박태기나무</v>
          </cell>
          <cell r="C237" t="str">
            <v>H1.2*W0.5</v>
          </cell>
          <cell r="D237" t="str">
            <v>U</v>
          </cell>
          <cell r="E237" t="str">
            <v>주</v>
          </cell>
          <cell r="F237" t="str">
            <v>1.2</v>
          </cell>
          <cell r="G237">
            <v>4300</v>
          </cell>
          <cell r="H237">
            <v>4300</v>
          </cell>
          <cell r="I237">
            <v>5370</v>
          </cell>
          <cell r="J237">
            <v>6000</v>
          </cell>
        </row>
        <row r="238">
          <cell r="A238" t="str">
            <v>박태기나무H1.5*W0.6</v>
          </cell>
          <cell r="B238" t="str">
            <v>박태기나무</v>
          </cell>
          <cell r="C238" t="str">
            <v>H1.5*W0.6</v>
          </cell>
          <cell r="D238" t="str">
            <v>U</v>
          </cell>
          <cell r="E238" t="str">
            <v>주</v>
          </cell>
          <cell r="F238" t="str">
            <v>1.5</v>
          </cell>
          <cell r="G238">
            <v>6400</v>
          </cell>
          <cell r="H238">
            <v>6400</v>
          </cell>
          <cell r="I238">
            <v>9600</v>
          </cell>
          <cell r="J238">
            <v>9600</v>
          </cell>
        </row>
        <row r="239">
          <cell r="A239" t="str">
            <v>박태기나무H1.8*W0.8</v>
          </cell>
          <cell r="B239" t="str">
            <v>박태기나무</v>
          </cell>
          <cell r="C239" t="str">
            <v>H1.8*W0.8</v>
          </cell>
          <cell r="D239" t="str">
            <v>U</v>
          </cell>
          <cell r="E239" t="str">
            <v>주</v>
          </cell>
          <cell r="F239" t="str">
            <v>1.8</v>
          </cell>
          <cell r="G239">
            <v>10300</v>
          </cell>
          <cell r="H239">
            <v>10300</v>
          </cell>
          <cell r="I239">
            <v>15700</v>
          </cell>
          <cell r="J239">
            <v>17000</v>
          </cell>
        </row>
        <row r="240">
          <cell r="A240" t="str">
            <v>배롱나무H2.0*R04</v>
          </cell>
          <cell r="B240" t="str">
            <v>배롱나무</v>
          </cell>
          <cell r="C240" t="str">
            <v>H2.0*R04</v>
          </cell>
          <cell r="D240" t="str">
            <v>R</v>
          </cell>
          <cell r="E240" t="str">
            <v>주</v>
          </cell>
          <cell r="F240" t="str">
            <v>04</v>
          </cell>
          <cell r="G240">
            <v>0</v>
          </cell>
        </row>
        <row r="241">
          <cell r="A241" t="str">
            <v>배롱나무H2.0*R05</v>
          </cell>
          <cell r="B241" t="str">
            <v>배롱나무</v>
          </cell>
          <cell r="C241" t="str">
            <v>H2.0*R05</v>
          </cell>
          <cell r="D241" t="str">
            <v>R</v>
          </cell>
          <cell r="E241" t="str">
            <v>주</v>
          </cell>
          <cell r="F241" t="str">
            <v>05</v>
          </cell>
          <cell r="G241">
            <v>53500</v>
          </cell>
          <cell r="H241">
            <v>53500</v>
          </cell>
          <cell r="I241">
            <v>0</v>
          </cell>
          <cell r="J241">
            <v>76000</v>
          </cell>
        </row>
        <row r="242">
          <cell r="A242" t="str">
            <v>배롱나무H2.0*R06</v>
          </cell>
          <cell r="B242" t="str">
            <v>배롱나무</v>
          </cell>
          <cell r="C242" t="str">
            <v>H2.0*R06</v>
          </cell>
          <cell r="D242" t="str">
            <v>R</v>
          </cell>
          <cell r="E242" t="str">
            <v>주</v>
          </cell>
          <cell r="F242" t="str">
            <v>06</v>
          </cell>
          <cell r="I242">
            <v>0</v>
          </cell>
        </row>
        <row r="243">
          <cell r="A243" t="str">
            <v>배롱나무H2.5*R08</v>
          </cell>
          <cell r="B243" t="str">
            <v>배롱나무</v>
          </cell>
          <cell r="C243" t="str">
            <v>H2.5*R08</v>
          </cell>
          <cell r="D243" t="str">
            <v>R</v>
          </cell>
          <cell r="E243" t="str">
            <v>주</v>
          </cell>
          <cell r="F243" t="str">
            <v>08</v>
          </cell>
          <cell r="G243">
            <v>115000</v>
          </cell>
          <cell r="H243">
            <v>115000</v>
          </cell>
          <cell r="I243">
            <v>176000</v>
          </cell>
          <cell r="J243">
            <v>176000</v>
          </cell>
        </row>
        <row r="244">
          <cell r="A244" t="str">
            <v>배롱나무H3.0*R10</v>
          </cell>
          <cell r="B244" t="str">
            <v>배롱나무</v>
          </cell>
          <cell r="C244" t="str">
            <v>H3.0*R10</v>
          </cell>
          <cell r="D244" t="str">
            <v>R</v>
          </cell>
          <cell r="E244" t="str">
            <v>주</v>
          </cell>
          <cell r="F244" t="str">
            <v>10</v>
          </cell>
          <cell r="G244">
            <v>191000</v>
          </cell>
          <cell r="H244">
            <v>191000</v>
          </cell>
          <cell r="I244">
            <v>263000</v>
          </cell>
          <cell r="J244">
            <v>278000</v>
          </cell>
        </row>
        <row r="245">
          <cell r="A245" t="str">
            <v>배롱나무H3.0*R12</v>
          </cell>
          <cell r="B245" t="str">
            <v>배롱나무</v>
          </cell>
          <cell r="C245" t="str">
            <v>H3.0*R12</v>
          </cell>
          <cell r="D245" t="str">
            <v>R</v>
          </cell>
          <cell r="E245" t="str">
            <v>주</v>
          </cell>
          <cell r="F245" t="str">
            <v>12</v>
          </cell>
          <cell r="G245">
            <v>399000</v>
          </cell>
          <cell r="H245">
            <v>399000</v>
          </cell>
          <cell r="I245">
            <v>564000</v>
          </cell>
          <cell r="J245">
            <v>592000</v>
          </cell>
        </row>
        <row r="246">
          <cell r="A246" t="str">
            <v>배롱나무H3.5*R15</v>
          </cell>
          <cell r="B246" t="str">
            <v>배롱나무</v>
          </cell>
          <cell r="C246" t="str">
            <v>H3.5*R15</v>
          </cell>
          <cell r="D246" t="str">
            <v>R</v>
          </cell>
          <cell r="E246" t="str">
            <v>주</v>
          </cell>
          <cell r="F246" t="str">
            <v>15</v>
          </cell>
          <cell r="G246">
            <v>644000</v>
          </cell>
          <cell r="H246">
            <v>644000</v>
          </cell>
          <cell r="I246">
            <v>845000</v>
          </cell>
          <cell r="J246">
            <v>881000</v>
          </cell>
        </row>
        <row r="247">
          <cell r="A247" t="str">
            <v>배롱나무H3.5*R20</v>
          </cell>
          <cell r="B247" t="str">
            <v>배롱나무</v>
          </cell>
          <cell r="C247" t="str">
            <v>H3.5*R20</v>
          </cell>
          <cell r="D247" t="str">
            <v>R</v>
          </cell>
          <cell r="E247" t="str">
            <v>주</v>
          </cell>
          <cell r="F247" t="str">
            <v>20</v>
          </cell>
          <cell r="G247">
            <v>1033000</v>
          </cell>
          <cell r="H247">
            <v>1033000</v>
          </cell>
          <cell r="I247">
            <v>1568000</v>
          </cell>
          <cell r="J247">
            <v>1727000</v>
          </cell>
        </row>
        <row r="248">
          <cell r="A248" t="str">
            <v>배롱나무(지급)H2.5*R06</v>
          </cell>
          <cell r="B248" t="str">
            <v>배롱나무(지급)</v>
          </cell>
          <cell r="C248" t="str">
            <v>H2.5*R06</v>
          </cell>
          <cell r="D248" t="str">
            <v>R</v>
          </cell>
          <cell r="E248" t="str">
            <v>주</v>
          </cell>
          <cell r="F248" t="str">
            <v>06</v>
          </cell>
          <cell r="G248">
            <v>0</v>
          </cell>
        </row>
        <row r="249">
          <cell r="A249" t="str">
            <v>배롱나무(지급)H2.5*R04</v>
          </cell>
          <cell r="B249" t="str">
            <v>배롱나무(지급)</v>
          </cell>
          <cell r="C249" t="str">
            <v>H2.5*R04</v>
          </cell>
          <cell r="D249" t="str">
            <v>R</v>
          </cell>
          <cell r="E249" t="str">
            <v>주</v>
          </cell>
          <cell r="F249" t="str">
            <v>04</v>
          </cell>
          <cell r="G249">
            <v>0</v>
          </cell>
        </row>
        <row r="250">
          <cell r="A250" t="str">
            <v>배롱나무(지급)H2.0*R03</v>
          </cell>
          <cell r="B250" t="str">
            <v>배롱나무(지급)</v>
          </cell>
          <cell r="C250" t="str">
            <v>H2.0*R03</v>
          </cell>
          <cell r="D250" t="str">
            <v>R</v>
          </cell>
          <cell r="E250" t="str">
            <v>주</v>
          </cell>
          <cell r="F250" t="str">
            <v>03</v>
          </cell>
          <cell r="G250">
            <v>0</v>
          </cell>
        </row>
        <row r="251">
          <cell r="A251" t="str">
            <v>백목련H2.0*R04</v>
          </cell>
          <cell r="B251" t="str">
            <v>백목련</v>
          </cell>
          <cell r="C251" t="str">
            <v>H2.0*R04</v>
          </cell>
          <cell r="D251" t="str">
            <v>R</v>
          </cell>
          <cell r="E251" t="str">
            <v>주</v>
          </cell>
          <cell r="F251" t="str">
            <v>04</v>
          </cell>
          <cell r="G251">
            <v>0</v>
          </cell>
        </row>
        <row r="252">
          <cell r="A252" t="str">
            <v>백목련H2.0*R05</v>
          </cell>
          <cell r="B252" t="str">
            <v>백목련</v>
          </cell>
          <cell r="C252" t="str">
            <v>H2.0*R05</v>
          </cell>
          <cell r="D252" t="str">
            <v>R</v>
          </cell>
          <cell r="E252" t="str">
            <v>주</v>
          </cell>
          <cell r="F252" t="str">
            <v>05</v>
          </cell>
          <cell r="G252">
            <v>0</v>
          </cell>
        </row>
        <row r="253">
          <cell r="A253" t="str">
            <v>백목련H2.5*R06</v>
          </cell>
          <cell r="B253" t="str">
            <v>백목련</v>
          </cell>
          <cell r="C253" t="str">
            <v>H2.5*R06</v>
          </cell>
          <cell r="D253" t="str">
            <v>R</v>
          </cell>
          <cell r="E253" t="str">
            <v>주</v>
          </cell>
          <cell r="F253" t="str">
            <v>06</v>
          </cell>
          <cell r="G253">
            <v>0</v>
          </cell>
        </row>
        <row r="254">
          <cell r="A254" t="str">
            <v>백목련H2.5*R08</v>
          </cell>
          <cell r="B254" t="str">
            <v>백목련</v>
          </cell>
          <cell r="C254" t="str">
            <v>H2.5*R08</v>
          </cell>
          <cell r="D254" t="str">
            <v>R</v>
          </cell>
          <cell r="E254" t="str">
            <v>주</v>
          </cell>
          <cell r="F254" t="str">
            <v>08</v>
          </cell>
          <cell r="G254">
            <v>0</v>
          </cell>
        </row>
        <row r="255">
          <cell r="A255" t="str">
            <v>백목련H3.0*R10</v>
          </cell>
          <cell r="B255" t="str">
            <v>백목련</v>
          </cell>
          <cell r="C255" t="str">
            <v>H3.0*R10</v>
          </cell>
          <cell r="D255" t="str">
            <v>R</v>
          </cell>
          <cell r="E255" t="str">
            <v>주</v>
          </cell>
          <cell r="F255" t="str">
            <v>10</v>
          </cell>
          <cell r="G255">
            <v>0</v>
          </cell>
        </row>
        <row r="256">
          <cell r="A256" t="str">
            <v>백목련H3.0*R12</v>
          </cell>
          <cell r="B256" t="str">
            <v>백목련</v>
          </cell>
          <cell r="C256" t="str">
            <v>H3.0*R12</v>
          </cell>
          <cell r="D256" t="str">
            <v>R</v>
          </cell>
          <cell r="E256" t="str">
            <v>주</v>
          </cell>
          <cell r="F256" t="str">
            <v>12</v>
          </cell>
          <cell r="G256">
            <v>0</v>
          </cell>
        </row>
        <row r="257">
          <cell r="A257" t="str">
            <v>백목련H3.5*R15</v>
          </cell>
          <cell r="B257" t="str">
            <v>백목련</v>
          </cell>
          <cell r="C257" t="str">
            <v>H3.5*R15</v>
          </cell>
          <cell r="D257" t="str">
            <v>R</v>
          </cell>
          <cell r="E257" t="str">
            <v>주</v>
          </cell>
          <cell r="F257" t="str">
            <v>15</v>
          </cell>
          <cell r="G257">
            <v>0</v>
          </cell>
        </row>
        <row r="258">
          <cell r="A258" t="str">
            <v>백목련H4.0*R20</v>
          </cell>
          <cell r="B258" t="str">
            <v>백목련</v>
          </cell>
          <cell r="C258" t="str">
            <v>H4.0*R20</v>
          </cell>
          <cell r="D258" t="str">
            <v>R</v>
          </cell>
          <cell r="E258" t="str">
            <v>주</v>
          </cell>
          <cell r="F258" t="str">
            <v>20</v>
          </cell>
          <cell r="G258">
            <v>0</v>
          </cell>
        </row>
        <row r="259">
          <cell r="A259" t="str">
            <v>백철쭉H0.4*W0.4</v>
          </cell>
          <cell r="B259" t="str">
            <v>백철쭉</v>
          </cell>
          <cell r="C259" t="str">
            <v>H0.4*W0.4</v>
          </cell>
          <cell r="D259" t="str">
            <v>U</v>
          </cell>
          <cell r="E259" t="str">
            <v>주</v>
          </cell>
          <cell r="F259" t="str">
            <v>0.4</v>
          </cell>
          <cell r="G259">
            <v>1900</v>
          </cell>
          <cell r="H259">
            <v>1900</v>
          </cell>
        </row>
        <row r="260">
          <cell r="A260" t="str">
            <v>백철쭉H0.5*W0.5</v>
          </cell>
          <cell r="B260" t="str">
            <v>백철쭉</v>
          </cell>
          <cell r="C260" t="str">
            <v>H0.5*W0.5</v>
          </cell>
          <cell r="D260" t="str">
            <v>U</v>
          </cell>
          <cell r="E260" t="str">
            <v>주</v>
          </cell>
          <cell r="F260" t="str">
            <v>0.5</v>
          </cell>
          <cell r="G260">
            <v>3600</v>
          </cell>
          <cell r="H260">
            <v>3600</v>
          </cell>
        </row>
        <row r="261">
          <cell r="A261" t="str">
            <v>백철쭉H0.6*W0.6</v>
          </cell>
          <cell r="B261" t="str">
            <v>백철쭉</v>
          </cell>
          <cell r="C261" t="str">
            <v>H0.6*W0.6</v>
          </cell>
          <cell r="D261" t="str">
            <v>U</v>
          </cell>
          <cell r="E261" t="str">
            <v>주</v>
          </cell>
          <cell r="F261" t="str">
            <v>0.6</v>
          </cell>
          <cell r="G261">
            <v>7900</v>
          </cell>
          <cell r="H261">
            <v>7900</v>
          </cell>
        </row>
        <row r="262">
          <cell r="A262" t="str">
            <v>백철쭉H0.8*W0.8</v>
          </cell>
          <cell r="B262" t="str">
            <v>백철쭉</v>
          </cell>
          <cell r="C262" t="str">
            <v>H0.8*W0.8</v>
          </cell>
          <cell r="D262" t="str">
            <v>U</v>
          </cell>
          <cell r="E262" t="str">
            <v>주</v>
          </cell>
          <cell r="F262" t="str">
            <v>0.8</v>
          </cell>
          <cell r="G262">
            <v>16600</v>
          </cell>
          <cell r="H262">
            <v>16600</v>
          </cell>
        </row>
        <row r="263">
          <cell r="A263" t="str">
            <v>버즘나무H3.0*B05</v>
          </cell>
          <cell r="B263" t="str">
            <v>버즘나무</v>
          </cell>
          <cell r="C263" t="str">
            <v>H3.0*B05</v>
          </cell>
          <cell r="D263" t="str">
            <v>B</v>
          </cell>
          <cell r="E263" t="str">
            <v>주</v>
          </cell>
          <cell r="F263" t="str">
            <v>05</v>
          </cell>
          <cell r="G263">
            <v>26200</v>
          </cell>
          <cell r="H263">
            <v>26200</v>
          </cell>
        </row>
        <row r="264">
          <cell r="A264" t="str">
            <v>버즘나무H3.0*B06</v>
          </cell>
          <cell r="B264" t="str">
            <v>버즘나무</v>
          </cell>
          <cell r="C264" t="str">
            <v>H3.0*B06</v>
          </cell>
          <cell r="D264" t="str">
            <v>B</v>
          </cell>
          <cell r="E264" t="str">
            <v>주</v>
          </cell>
          <cell r="F264" t="str">
            <v>06</v>
          </cell>
          <cell r="G264">
            <v>38100</v>
          </cell>
          <cell r="H264">
            <v>38100</v>
          </cell>
          <cell r="I264">
            <v>49500</v>
          </cell>
        </row>
        <row r="265">
          <cell r="A265" t="str">
            <v>버즘나무H3.5*B08</v>
          </cell>
          <cell r="B265" t="str">
            <v>버즘나무</v>
          </cell>
          <cell r="C265" t="str">
            <v>H3.5*B08</v>
          </cell>
          <cell r="D265" t="str">
            <v>B</v>
          </cell>
          <cell r="E265" t="str">
            <v>주</v>
          </cell>
          <cell r="F265" t="str">
            <v>08</v>
          </cell>
          <cell r="G265">
            <v>69300</v>
          </cell>
          <cell r="H265">
            <v>69300</v>
          </cell>
          <cell r="I265">
            <v>89900</v>
          </cell>
        </row>
        <row r="266">
          <cell r="A266" t="str">
            <v>버즘나무H4.0*B10</v>
          </cell>
          <cell r="B266" t="str">
            <v>버즘나무</v>
          </cell>
          <cell r="C266" t="str">
            <v>H4.0*B10</v>
          </cell>
          <cell r="D266" t="str">
            <v>B</v>
          </cell>
          <cell r="E266" t="str">
            <v>주</v>
          </cell>
          <cell r="F266" t="str">
            <v>10</v>
          </cell>
          <cell r="G266">
            <v>109000</v>
          </cell>
          <cell r="H266">
            <v>109000</v>
          </cell>
          <cell r="I266">
            <v>132000</v>
          </cell>
        </row>
        <row r="267">
          <cell r="A267" t="str">
            <v>버즘나무H4.5*B12</v>
          </cell>
          <cell r="B267" t="str">
            <v>버즘나무</v>
          </cell>
          <cell r="C267" t="str">
            <v>H4.5*B12</v>
          </cell>
          <cell r="D267" t="str">
            <v>B</v>
          </cell>
          <cell r="E267" t="str">
            <v>주</v>
          </cell>
          <cell r="F267" t="str">
            <v>12</v>
          </cell>
          <cell r="G267">
            <v>168000</v>
          </cell>
          <cell r="H267">
            <v>168000</v>
          </cell>
          <cell r="I267">
            <v>194000</v>
          </cell>
        </row>
        <row r="268">
          <cell r="A268" t="str">
            <v>벚나무(지급)H2.0*R02</v>
          </cell>
          <cell r="B268" t="str">
            <v>벚나무(지급)</v>
          </cell>
          <cell r="C268" t="str">
            <v>H2.0*R02</v>
          </cell>
          <cell r="D268" t="str">
            <v>R</v>
          </cell>
          <cell r="E268" t="str">
            <v>주</v>
          </cell>
          <cell r="F268" t="str">
            <v>02</v>
          </cell>
          <cell r="G268">
            <v>0</v>
          </cell>
        </row>
        <row r="269">
          <cell r="A269" t="str">
            <v>벚나무H4.0*B10</v>
          </cell>
          <cell r="B269" t="str">
            <v>벚나무</v>
          </cell>
          <cell r="C269" t="str">
            <v>H4.0*B10</v>
          </cell>
          <cell r="D269" t="str">
            <v>B</v>
          </cell>
          <cell r="E269" t="str">
            <v>주</v>
          </cell>
          <cell r="F269" t="str">
            <v>10</v>
          </cell>
          <cell r="G269" t="str">
            <v>이식</v>
          </cell>
        </row>
        <row r="270">
          <cell r="A270" t="str">
            <v>벚나무H3.5*B08</v>
          </cell>
          <cell r="B270" t="str">
            <v>벚나무</v>
          </cell>
          <cell r="C270" t="str">
            <v>H3.5*B08</v>
          </cell>
          <cell r="D270" t="str">
            <v>B</v>
          </cell>
          <cell r="E270" t="str">
            <v>주</v>
          </cell>
          <cell r="F270" t="str">
            <v>08</v>
          </cell>
        </row>
        <row r="271">
          <cell r="A271" t="str">
            <v>목백합H3.5*B08</v>
          </cell>
          <cell r="B271" t="str">
            <v>목백합</v>
          </cell>
          <cell r="C271" t="str">
            <v>H3.5*B08</v>
          </cell>
          <cell r="D271" t="str">
            <v>B</v>
          </cell>
          <cell r="E271" t="str">
            <v>주</v>
          </cell>
          <cell r="F271" t="str">
            <v>08</v>
          </cell>
          <cell r="G271">
            <v>68100</v>
          </cell>
          <cell r="H271">
            <v>68100</v>
          </cell>
        </row>
        <row r="272">
          <cell r="A272" t="str">
            <v>벽오동H3.0*B05</v>
          </cell>
          <cell r="B272" t="str">
            <v>벽오동</v>
          </cell>
          <cell r="C272" t="str">
            <v>H3.0*B05</v>
          </cell>
          <cell r="D272" t="str">
            <v>B</v>
          </cell>
          <cell r="E272" t="str">
            <v>주</v>
          </cell>
          <cell r="F272" t="str">
            <v>05</v>
          </cell>
          <cell r="G272">
            <v>0</v>
          </cell>
        </row>
        <row r="273">
          <cell r="A273" t="str">
            <v>벽오동H3.5*B07</v>
          </cell>
          <cell r="B273" t="str">
            <v>벽오동</v>
          </cell>
          <cell r="C273" t="str">
            <v>H3.5*B07</v>
          </cell>
          <cell r="D273" t="str">
            <v>B</v>
          </cell>
          <cell r="E273" t="str">
            <v>주</v>
          </cell>
          <cell r="F273" t="str">
            <v>07</v>
          </cell>
          <cell r="G273">
            <v>0</v>
          </cell>
        </row>
        <row r="274">
          <cell r="A274" t="str">
            <v>벽오동H4.0*B10</v>
          </cell>
          <cell r="B274" t="str">
            <v>벽오동</v>
          </cell>
          <cell r="C274" t="str">
            <v>H4.0*B10</v>
          </cell>
          <cell r="D274" t="str">
            <v>B</v>
          </cell>
          <cell r="E274" t="str">
            <v>주</v>
          </cell>
          <cell r="F274" t="str">
            <v>10</v>
          </cell>
          <cell r="G274">
            <v>0</v>
          </cell>
        </row>
        <row r="275">
          <cell r="A275" t="str">
            <v>병꽃나무H1.0*W0.4</v>
          </cell>
          <cell r="B275" t="str">
            <v>병꽃나무</v>
          </cell>
          <cell r="C275" t="str">
            <v>H1.0*W0.4</v>
          </cell>
          <cell r="D275" t="str">
            <v>U</v>
          </cell>
          <cell r="E275" t="str">
            <v>주</v>
          </cell>
          <cell r="F275" t="str">
            <v>1.0</v>
          </cell>
          <cell r="G275">
            <v>1500</v>
          </cell>
          <cell r="H275">
            <v>1500</v>
          </cell>
          <cell r="I275">
            <v>2060</v>
          </cell>
          <cell r="J275">
            <v>2350</v>
          </cell>
        </row>
        <row r="276">
          <cell r="A276" t="str">
            <v>병꽃나무H1.2*W0.6</v>
          </cell>
          <cell r="B276" t="str">
            <v>병꽃나무</v>
          </cell>
          <cell r="C276" t="str">
            <v>H1.2*W0.6</v>
          </cell>
          <cell r="D276" t="str">
            <v>U</v>
          </cell>
          <cell r="E276" t="str">
            <v>주</v>
          </cell>
          <cell r="F276" t="str">
            <v>1.2</v>
          </cell>
          <cell r="G276">
            <v>2600</v>
          </cell>
          <cell r="H276">
            <v>2600</v>
          </cell>
          <cell r="I276">
            <v>3480</v>
          </cell>
          <cell r="J276">
            <v>3770</v>
          </cell>
        </row>
        <row r="277">
          <cell r="A277" t="str">
            <v>복자기H2.5*R06</v>
          </cell>
          <cell r="B277" t="str">
            <v>복자기</v>
          </cell>
          <cell r="C277" t="str">
            <v>H2.5*R06</v>
          </cell>
          <cell r="D277" t="str">
            <v>P</v>
          </cell>
          <cell r="E277" t="str">
            <v>주</v>
          </cell>
          <cell r="F277" t="str">
            <v>06</v>
          </cell>
          <cell r="G277">
            <v>52900</v>
          </cell>
          <cell r="H277">
            <v>52900</v>
          </cell>
        </row>
        <row r="278">
          <cell r="A278" t="str">
            <v>복자기H3.0*R08</v>
          </cell>
          <cell r="B278" t="str">
            <v>복자기</v>
          </cell>
          <cell r="C278" t="str">
            <v>H3.0*R08</v>
          </cell>
          <cell r="D278" t="str">
            <v>P</v>
          </cell>
          <cell r="E278" t="str">
            <v>주</v>
          </cell>
          <cell r="F278" t="str">
            <v>08</v>
          </cell>
          <cell r="G278">
            <v>89400</v>
          </cell>
          <cell r="H278">
            <v>89400</v>
          </cell>
        </row>
        <row r="279">
          <cell r="A279" t="str">
            <v>복자기H3.5*R10</v>
          </cell>
          <cell r="B279" t="str">
            <v>복자기</v>
          </cell>
          <cell r="C279" t="str">
            <v>H3.5*R10</v>
          </cell>
          <cell r="D279" t="str">
            <v>P</v>
          </cell>
          <cell r="E279" t="str">
            <v>주</v>
          </cell>
          <cell r="F279" t="str">
            <v>10</v>
          </cell>
          <cell r="G279">
            <v>135000</v>
          </cell>
          <cell r="H279">
            <v>135000</v>
          </cell>
        </row>
        <row r="280">
          <cell r="A280" t="str">
            <v>부용3분얼</v>
          </cell>
          <cell r="B280" t="str">
            <v>부용</v>
          </cell>
          <cell r="C280" t="str">
            <v>3분얼</v>
          </cell>
          <cell r="D280" t="str">
            <v>P</v>
          </cell>
          <cell r="E280" t="str">
            <v>본</v>
          </cell>
          <cell r="F280" t="str">
            <v>p0</v>
          </cell>
          <cell r="G280">
            <v>0</v>
          </cell>
        </row>
        <row r="281">
          <cell r="A281" t="str">
            <v>부용5분얼</v>
          </cell>
          <cell r="B281" t="str">
            <v>부용</v>
          </cell>
          <cell r="C281" t="str">
            <v>5분얼</v>
          </cell>
          <cell r="D281" t="str">
            <v>P</v>
          </cell>
          <cell r="E281" t="str">
            <v>본</v>
          </cell>
          <cell r="F281" t="str">
            <v>p0</v>
          </cell>
          <cell r="G281">
            <v>0</v>
          </cell>
        </row>
        <row r="282">
          <cell r="A282" t="str">
            <v>부용7분얼</v>
          </cell>
          <cell r="B282" t="str">
            <v>부용</v>
          </cell>
          <cell r="C282" t="str">
            <v>7분얼</v>
          </cell>
          <cell r="D282" t="str">
            <v>P</v>
          </cell>
          <cell r="E282" t="str">
            <v>본</v>
          </cell>
          <cell r="F282" t="str">
            <v>p0</v>
          </cell>
          <cell r="G282">
            <v>0</v>
          </cell>
        </row>
        <row r="283">
          <cell r="A283" t="str">
            <v>불두화H1.2*W0.8</v>
          </cell>
          <cell r="B283" t="str">
            <v>불두화</v>
          </cell>
          <cell r="C283" t="str">
            <v>H1.2*W0.8</v>
          </cell>
          <cell r="D283" t="str">
            <v>U</v>
          </cell>
          <cell r="E283" t="str">
            <v>주</v>
          </cell>
          <cell r="F283" t="str">
            <v>1.2</v>
          </cell>
          <cell r="G283">
            <v>7400</v>
          </cell>
          <cell r="H283">
            <v>7400</v>
          </cell>
        </row>
        <row r="284">
          <cell r="A284" t="str">
            <v>불두화H1.5*W1.0</v>
          </cell>
          <cell r="B284" t="str">
            <v>불두화</v>
          </cell>
          <cell r="C284" t="str">
            <v>H1.5*W1.0</v>
          </cell>
          <cell r="D284" t="str">
            <v>U</v>
          </cell>
          <cell r="E284" t="str">
            <v>주</v>
          </cell>
          <cell r="F284" t="str">
            <v>1.5</v>
          </cell>
          <cell r="G284">
            <v>9600</v>
          </cell>
          <cell r="H284">
            <v>9600</v>
          </cell>
        </row>
        <row r="285">
          <cell r="A285" t="str">
            <v>불두화H1.8*W1.2</v>
          </cell>
          <cell r="B285" t="str">
            <v>불두화</v>
          </cell>
          <cell r="C285" t="str">
            <v>H1.8*W1.2</v>
          </cell>
          <cell r="D285" t="str">
            <v>U</v>
          </cell>
          <cell r="E285" t="str">
            <v>주</v>
          </cell>
          <cell r="F285" t="str">
            <v>1.8</v>
          </cell>
          <cell r="G285">
            <v>15200</v>
          </cell>
          <cell r="H285">
            <v>15200</v>
          </cell>
        </row>
        <row r="286">
          <cell r="A286" t="str">
            <v>비목나무H2.0*R04</v>
          </cell>
          <cell r="B286" t="str">
            <v>비목나무</v>
          </cell>
          <cell r="C286" t="str">
            <v>H2.0*R04</v>
          </cell>
          <cell r="D286" t="str">
            <v>R</v>
          </cell>
          <cell r="E286" t="str">
            <v>주</v>
          </cell>
          <cell r="F286" t="str">
            <v>04</v>
          </cell>
          <cell r="G286">
            <v>0</v>
          </cell>
        </row>
        <row r="287">
          <cell r="A287" t="str">
            <v>비목나무H2.0*R06</v>
          </cell>
          <cell r="B287" t="str">
            <v>비목나무</v>
          </cell>
          <cell r="C287" t="str">
            <v>H2.0*R06</v>
          </cell>
          <cell r="D287" t="str">
            <v>R</v>
          </cell>
          <cell r="E287" t="str">
            <v>주</v>
          </cell>
          <cell r="F287" t="str">
            <v>06</v>
          </cell>
          <cell r="G287">
            <v>0</v>
          </cell>
        </row>
        <row r="288">
          <cell r="A288" t="str">
            <v>비목나무H2.5*R08</v>
          </cell>
          <cell r="B288" t="str">
            <v>비목나무</v>
          </cell>
          <cell r="C288" t="str">
            <v>H2.5*R08</v>
          </cell>
          <cell r="D288" t="str">
            <v>R</v>
          </cell>
          <cell r="E288" t="str">
            <v>주</v>
          </cell>
          <cell r="F288" t="str">
            <v>08</v>
          </cell>
          <cell r="G288">
            <v>0</v>
          </cell>
        </row>
        <row r="289">
          <cell r="A289" t="str">
            <v>비목나무H3.0*R10</v>
          </cell>
          <cell r="B289" t="str">
            <v>비목나무</v>
          </cell>
          <cell r="C289" t="str">
            <v>H3.0*R10</v>
          </cell>
          <cell r="D289" t="str">
            <v>R</v>
          </cell>
          <cell r="E289" t="str">
            <v>주</v>
          </cell>
          <cell r="F289" t="str">
            <v>10</v>
          </cell>
          <cell r="G289">
            <v>0</v>
          </cell>
        </row>
        <row r="290">
          <cell r="A290" t="str">
            <v>비비추2-3분얼</v>
          </cell>
          <cell r="B290" t="str">
            <v>비비추</v>
          </cell>
          <cell r="C290" t="str">
            <v>2-3분얼</v>
          </cell>
          <cell r="D290" t="str">
            <v>P</v>
          </cell>
          <cell r="E290" t="str">
            <v>본</v>
          </cell>
          <cell r="F290">
            <v>0</v>
          </cell>
          <cell r="G290">
            <v>1400</v>
          </cell>
          <cell r="H290">
            <v>1400</v>
          </cell>
          <cell r="I290">
            <v>1500</v>
          </cell>
          <cell r="J290">
            <v>1500</v>
          </cell>
        </row>
        <row r="291">
          <cell r="A291" t="str">
            <v>비비추4-5분얼</v>
          </cell>
          <cell r="B291" t="str">
            <v>비비추</v>
          </cell>
          <cell r="C291" t="str">
            <v>4-5분얼</v>
          </cell>
          <cell r="D291" t="str">
            <v>P</v>
          </cell>
          <cell r="E291" t="str">
            <v>본</v>
          </cell>
          <cell r="F291">
            <v>0</v>
          </cell>
          <cell r="G291">
            <v>2700</v>
          </cell>
          <cell r="H291">
            <v>2700</v>
          </cell>
          <cell r="I291">
            <v>2900</v>
          </cell>
          <cell r="J291">
            <v>2900</v>
          </cell>
        </row>
        <row r="292">
          <cell r="A292" t="str">
            <v>사철나무H1.0*W0.3</v>
          </cell>
          <cell r="B292" t="str">
            <v>사철나무</v>
          </cell>
          <cell r="C292" t="str">
            <v>H1.0*W0.3</v>
          </cell>
          <cell r="D292" t="str">
            <v>U</v>
          </cell>
          <cell r="E292" t="str">
            <v>주</v>
          </cell>
          <cell r="F292" t="str">
            <v>1.0</v>
          </cell>
          <cell r="G292">
            <v>1400</v>
          </cell>
          <cell r="H292">
            <v>1400</v>
          </cell>
          <cell r="I292">
            <v>2070</v>
          </cell>
          <cell r="J292">
            <v>2200</v>
          </cell>
        </row>
        <row r="293">
          <cell r="A293" t="str">
            <v>사철나무H1.2*W0.4</v>
          </cell>
          <cell r="B293" t="str">
            <v>사철나무</v>
          </cell>
          <cell r="C293" t="str">
            <v>H1.2*W0.4</v>
          </cell>
          <cell r="D293" t="str">
            <v>U</v>
          </cell>
          <cell r="E293" t="str">
            <v>주</v>
          </cell>
          <cell r="F293" t="str">
            <v>1.2</v>
          </cell>
          <cell r="G293">
            <v>2500</v>
          </cell>
          <cell r="H293">
            <v>2500</v>
          </cell>
          <cell r="I293">
            <v>4290</v>
          </cell>
          <cell r="J293">
            <v>4700</v>
          </cell>
        </row>
        <row r="294">
          <cell r="A294" t="str">
            <v>사철나무H1.5*W0.5</v>
          </cell>
          <cell r="B294" t="str">
            <v>사철나무</v>
          </cell>
          <cell r="C294" t="str">
            <v>H1.5*W0.5</v>
          </cell>
          <cell r="D294" t="str">
            <v>U</v>
          </cell>
          <cell r="E294" t="str">
            <v>주</v>
          </cell>
          <cell r="F294" t="str">
            <v>1.5</v>
          </cell>
          <cell r="G294">
            <v>5300</v>
          </cell>
          <cell r="H294">
            <v>5300</v>
          </cell>
          <cell r="I294">
            <v>6600</v>
          </cell>
          <cell r="J294">
            <v>7000</v>
          </cell>
        </row>
        <row r="295">
          <cell r="A295" t="str">
            <v>산딸나무H2.0*R05</v>
          </cell>
          <cell r="B295" t="str">
            <v>산딸나무</v>
          </cell>
          <cell r="C295" t="str">
            <v>H2.0*R05</v>
          </cell>
          <cell r="D295" t="str">
            <v>R</v>
          </cell>
          <cell r="E295" t="str">
            <v>주</v>
          </cell>
          <cell r="F295" t="str">
            <v>05</v>
          </cell>
          <cell r="G295">
            <v>22000</v>
          </cell>
          <cell r="H295">
            <v>22000</v>
          </cell>
          <cell r="J295">
            <v>40000</v>
          </cell>
        </row>
        <row r="296">
          <cell r="A296" t="str">
            <v>산딸나무H2.5*R07</v>
          </cell>
          <cell r="B296" t="str">
            <v>산딸나무</v>
          </cell>
          <cell r="C296" t="str">
            <v>H2.5*R07</v>
          </cell>
          <cell r="D296" t="str">
            <v>R</v>
          </cell>
          <cell r="E296" t="str">
            <v>주</v>
          </cell>
          <cell r="F296" t="str">
            <v>07</v>
          </cell>
          <cell r="G296">
            <v>56800</v>
          </cell>
          <cell r="H296">
            <v>56800</v>
          </cell>
          <cell r="J296">
            <v>98000</v>
          </cell>
        </row>
        <row r="297">
          <cell r="A297" t="str">
            <v>산딸나무H3.0*R08</v>
          </cell>
          <cell r="B297" t="str">
            <v>산딸나무</v>
          </cell>
          <cell r="C297" t="str">
            <v>H3.0*R08</v>
          </cell>
          <cell r="D297" t="str">
            <v>R</v>
          </cell>
          <cell r="E297" t="str">
            <v>주</v>
          </cell>
          <cell r="F297" t="str">
            <v>08</v>
          </cell>
          <cell r="G297">
            <v>105000</v>
          </cell>
          <cell r="H297">
            <v>105000</v>
          </cell>
          <cell r="I297">
            <v>148000</v>
          </cell>
          <cell r="J297">
            <v>130000</v>
          </cell>
        </row>
        <row r="298">
          <cell r="A298" t="str">
            <v>산딸나무H3.5*R10</v>
          </cell>
          <cell r="B298" t="str">
            <v>산딸나무</v>
          </cell>
          <cell r="C298" t="str">
            <v>H3.5*R10</v>
          </cell>
          <cell r="D298" t="str">
            <v>R</v>
          </cell>
          <cell r="E298" t="str">
            <v>주</v>
          </cell>
          <cell r="F298" t="str">
            <v>10</v>
          </cell>
          <cell r="G298">
            <v>158000</v>
          </cell>
          <cell r="H298">
            <v>158000</v>
          </cell>
          <cell r="I298">
            <v>180000</v>
          </cell>
          <cell r="J298">
            <v>180000</v>
          </cell>
        </row>
        <row r="299">
          <cell r="A299" t="str">
            <v>산딸나무H2.5*R10</v>
          </cell>
          <cell r="B299" t="str">
            <v>산딸나무</v>
          </cell>
          <cell r="C299" t="str">
            <v>H2.5*R10</v>
          </cell>
          <cell r="D299" t="str">
            <v>R</v>
          </cell>
          <cell r="E299" t="str">
            <v>주</v>
          </cell>
          <cell r="F299" t="str">
            <v>10</v>
          </cell>
        </row>
        <row r="300">
          <cell r="A300" t="str">
            <v>산딸나무H2.0*R07</v>
          </cell>
          <cell r="B300" t="str">
            <v>산딸나무</v>
          </cell>
          <cell r="C300" t="str">
            <v>H2.0*R07</v>
          </cell>
          <cell r="D300" t="str">
            <v>R</v>
          </cell>
          <cell r="E300" t="str">
            <v>주</v>
          </cell>
          <cell r="F300" t="str">
            <v>07</v>
          </cell>
        </row>
        <row r="301">
          <cell r="A301" t="str">
            <v>산벚나무H2.5*B05</v>
          </cell>
          <cell r="B301" t="str">
            <v>산벚나무</v>
          </cell>
          <cell r="C301" t="str">
            <v>H2.5*B05</v>
          </cell>
          <cell r="D301" t="str">
            <v>B</v>
          </cell>
          <cell r="E301" t="str">
            <v>주</v>
          </cell>
          <cell r="F301" t="str">
            <v>05</v>
          </cell>
          <cell r="G301">
            <v>30300</v>
          </cell>
          <cell r="H301">
            <v>30300</v>
          </cell>
          <cell r="J301">
            <v>50000</v>
          </cell>
        </row>
        <row r="302">
          <cell r="A302" t="str">
            <v>산벚나무H3.0*B06</v>
          </cell>
          <cell r="B302" t="str">
            <v>산벚나무</v>
          </cell>
          <cell r="C302" t="str">
            <v>H3.0*B06</v>
          </cell>
          <cell r="D302" t="str">
            <v>B</v>
          </cell>
          <cell r="E302" t="str">
            <v>주</v>
          </cell>
          <cell r="F302" t="str">
            <v>06</v>
          </cell>
          <cell r="G302">
            <v>46600</v>
          </cell>
          <cell r="H302">
            <v>46600</v>
          </cell>
          <cell r="I302">
            <v>61000</v>
          </cell>
          <cell r="J302">
            <v>64000</v>
          </cell>
        </row>
        <row r="303">
          <cell r="A303" t="str">
            <v>산벚나무H3.5*B08</v>
          </cell>
          <cell r="B303" t="str">
            <v>산벚나무</v>
          </cell>
          <cell r="C303" t="str">
            <v>H3.5*B08</v>
          </cell>
          <cell r="D303" t="str">
            <v>B</v>
          </cell>
          <cell r="E303" t="str">
            <v>주</v>
          </cell>
          <cell r="F303" t="str">
            <v>08</v>
          </cell>
          <cell r="G303">
            <v>65600</v>
          </cell>
          <cell r="H303">
            <v>65600</v>
          </cell>
          <cell r="I303">
            <v>88500</v>
          </cell>
          <cell r="J303">
            <v>94000</v>
          </cell>
        </row>
        <row r="304">
          <cell r="A304" t="str">
            <v>산벚나무H4.0*B10</v>
          </cell>
          <cell r="B304" t="str">
            <v>산벚나무</v>
          </cell>
          <cell r="C304" t="str">
            <v>H4.0*B10</v>
          </cell>
          <cell r="D304" t="str">
            <v>B</v>
          </cell>
          <cell r="E304" t="str">
            <v>주</v>
          </cell>
          <cell r="F304" t="str">
            <v>10</v>
          </cell>
          <cell r="G304">
            <v>106000</v>
          </cell>
          <cell r="H304">
            <v>106000</v>
          </cell>
          <cell r="I304">
            <v>158000</v>
          </cell>
          <cell r="J304">
            <v>170000</v>
          </cell>
        </row>
        <row r="305">
          <cell r="A305" t="str">
            <v>산사나무H2.0*R05</v>
          </cell>
          <cell r="B305" t="str">
            <v>산사나무</v>
          </cell>
          <cell r="C305" t="str">
            <v>H2.0*R05</v>
          </cell>
          <cell r="D305" t="str">
            <v>R</v>
          </cell>
          <cell r="E305" t="str">
            <v>주</v>
          </cell>
          <cell r="F305" t="str">
            <v>05</v>
          </cell>
          <cell r="G305">
            <v>40400</v>
          </cell>
          <cell r="H305">
            <v>40400</v>
          </cell>
        </row>
        <row r="306">
          <cell r="A306" t="str">
            <v>산사나무H2.5*R06</v>
          </cell>
          <cell r="B306" t="str">
            <v>산사나무</v>
          </cell>
          <cell r="C306" t="str">
            <v>H2.5*R06</v>
          </cell>
          <cell r="D306" t="str">
            <v>R</v>
          </cell>
          <cell r="E306" t="str">
            <v>주</v>
          </cell>
          <cell r="F306" t="str">
            <v>06</v>
          </cell>
          <cell r="G306">
            <v>60000</v>
          </cell>
          <cell r="H306">
            <v>60000</v>
          </cell>
        </row>
        <row r="307">
          <cell r="A307" t="str">
            <v>산사나무H3.0*R08</v>
          </cell>
          <cell r="B307" t="str">
            <v>산사나무</v>
          </cell>
          <cell r="C307" t="str">
            <v>H3.0*R08</v>
          </cell>
          <cell r="D307" t="str">
            <v>R</v>
          </cell>
          <cell r="E307" t="str">
            <v>주</v>
          </cell>
          <cell r="F307" t="str">
            <v>08</v>
          </cell>
          <cell r="G307">
            <v>94800</v>
          </cell>
          <cell r="H307">
            <v>94800</v>
          </cell>
        </row>
        <row r="308">
          <cell r="A308" t="str">
            <v>산수유H2.0*W0.9*R05</v>
          </cell>
          <cell r="B308" t="str">
            <v>산수유</v>
          </cell>
          <cell r="C308" t="str">
            <v>H2.0*W0.9*R05</v>
          </cell>
          <cell r="D308" t="str">
            <v>R</v>
          </cell>
          <cell r="E308" t="str">
            <v>주</v>
          </cell>
          <cell r="F308" t="str">
            <v>05</v>
          </cell>
          <cell r="G308">
            <v>32300</v>
          </cell>
          <cell r="H308">
            <v>32300</v>
          </cell>
          <cell r="J308">
            <v>52600</v>
          </cell>
        </row>
        <row r="309">
          <cell r="A309" t="str">
            <v>산수유H2.5*W1.2*R07</v>
          </cell>
          <cell r="B309" t="str">
            <v>산수유</v>
          </cell>
          <cell r="C309" t="str">
            <v>H2.5*W1.2*R07</v>
          </cell>
          <cell r="D309" t="str">
            <v>R</v>
          </cell>
          <cell r="E309" t="str">
            <v>주</v>
          </cell>
          <cell r="F309" t="str">
            <v>07</v>
          </cell>
          <cell r="G309">
            <v>73200</v>
          </cell>
          <cell r="H309">
            <v>73200</v>
          </cell>
          <cell r="J309">
            <v>100000</v>
          </cell>
        </row>
        <row r="310">
          <cell r="A310" t="str">
            <v>산수유H2.5*W1.2*R08</v>
          </cell>
          <cell r="B310" t="str">
            <v>산수유</v>
          </cell>
          <cell r="C310" t="str">
            <v>H2.5*W1.2*R08</v>
          </cell>
          <cell r="D310" t="str">
            <v>R</v>
          </cell>
          <cell r="E310" t="str">
            <v>주</v>
          </cell>
          <cell r="F310" t="str">
            <v>08</v>
          </cell>
          <cell r="G310">
            <v>99300</v>
          </cell>
          <cell r="H310">
            <v>99300</v>
          </cell>
          <cell r="I310">
            <v>130000</v>
          </cell>
          <cell r="J310">
            <v>137000</v>
          </cell>
        </row>
        <row r="311">
          <cell r="A311" t="str">
            <v>산수유H3.0*W1.5*R10</v>
          </cell>
          <cell r="B311" t="str">
            <v>산수유</v>
          </cell>
          <cell r="C311" t="str">
            <v>H3.0*W1.5*R10</v>
          </cell>
          <cell r="D311" t="str">
            <v>R</v>
          </cell>
          <cell r="E311" t="str">
            <v>주</v>
          </cell>
          <cell r="F311" t="str">
            <v>10</v>
          </cell>
          <cell r="G311">
            <v>150000</v>
          </cell>
          <cell r="H311">
            <v>150000</v>
          </cell>
          <cell r="I311">
            <v>234000</v>
          </cell>
          <cell r="J311">
            <v>242000</v>
          </cell>
        </row>
        <row r="312">
          <cell r="A312" t="str">
            <v>산철쭉H0.4*W0.4</v>
          </cell>
          <cell r="B312" t="str">
            <v>산철쭉</v>
          </cell>
          <cell r="C312" t="str">
            <v>H0.4*W0.4</v>
          </cell>
          <cell r="D312" t="str">
            <v>U</v>
          </cell>
          <cell r="E312" t="str">
            <v>주</v>
          </cell>
          <cell r="F312" t="str">
            <v>0.4</v>
          </cell>
          <cell r="G312">
            <v>1600</v>
          </cell>
          <cell r="H312">
            <v>1600</v>
          </cell>
        </row>
        <row r="313">
          <cell r="A313" t="str">
            <v>산철쭉H0.5*W0.5</v>
          </cell>
          <cell r="B313" t="str">
            <v>산철쭉</v>
          </cell>
          <cell r="C313" t="str">
            <v>H0.5*W0.5</v>
          </cell>
          <cell r="D313" t="str">
            <v>U</v>
          </cell>
          <cell r="E313" t="str">
            <v>주</v>
          </cell>
          <cell r="F313" t="str">
            <v>0.5</v>
          </cell>
          <cell r="G313">
            <v>2600</v>
          </cell>
          <cell r="H313">
            <v>2600</v>
          </cell>
        </row>
        <row r="314">
          <cell r="A314" t="str">
            <v>산철쭉H0.6*W0.6</v>
          </cell>
          <cell r="B314" t="str">
            <v>산철쭉</v>
          </cell>
          <cell r="C314" t="str">
            <v>H0.6*W0.6</v>
          </cell>
          <cell r="D314" t="str">
            <v>U</v>
          </cell>
          <cell r="E314" t="str">
            <v>주</v>
          </cell>
          <cell r="F314" t="str">
            <v>0.6</v>
          </cell>
          <cell r="G314">
            <v>3500</v>
          </cell>
          <cell r="H314">
            <v>3500</v>
          </cell>
        </row>
        <row r="315">
          <cell r="A315" t="str">
            <v>산철쭉H0.8*W0.8</v>
          </cell>
          <cell r="B315" t="str">
            <v>산철쭉</v>
          </cell>
          <cell r="C315" t="str">
            <v>H0.8*W0.8</v>
          </cell>
          <cell r="D315" t="str">
            <v>U</v>
          </cell>
          <cell r="E315" t="str">
            <v>주</v>
          </cell>
          <cell r="F315" t="str">
            <v>0.8</v>
          </cell>
          <cell r="G315">
            <v>6400</v>
          </cell>
          <cell r="H315">
            <v>6400</v>
          </cell>
        </row>
        <row r="316">
          <cell r="A316" t="str">
            <v>살구나무H2.5*R06</v>
          </cell>
          <cell r="B316" t="str">
            <v>살구나무</v>
          </cell>
          <cell r="C316" t="str">
            <v>H2.5*R06</v>
          </cell>
          <cell r="D316" t="str">
            <v>R</v>
          </cell>
          <cell r="E316" t="str">
            <v>주</v>
          </cell>
          <cell r="F316" t="str">
            <v>06</v>
          </cell>
          <cell r="G316">
            <v>36600</v>
          </cell>
          <cell r="H316">
            <v>36600</v>
          </cell>
          <cell r="I316">
            <v>59500</v>
          </cell>
          <cell r="J316">
            <v>65500</v>
          </cell>
        </row>
        <row r="317">
          <cell r="A317" t="str">
            <v>살구나무H3.0*R08</v>
          </cell>
          <cell r="B317" t="str">
            <v>살구나무</v>
          </cell>
          <cell r="C317" t="str">
            <v>H3.0*R08</v>
          </cell>
          <cell r="D317" t="str">
            <v>R</v>
          </cell>
          <cell r="E317" t="str">
            <v>주</v>
          </cell>
          <cell r="F317" t="str">
            <v>08</v>
          </cell>
          <cell r="G317">
            <v>69000</v>
          </cell>
          <cell r="H317">
            <v>69000</v>
          </cell>
          <cell r="I317">
            <v>99800</v>
          </cell>
          <cell r="J317">
            <v>111000</v>
          </cell>
        </row>
        <row r="318">
          <cell r="A318" t="str">
            <v>살구나무H3.5*R10</v>
          </cell>
          <cell r="B318" t="str">
            <v>살구나무</v>
          </cell>
          <cell r="C318" t="str">
            <v>H3.5*R10</v>
          </cell>
          <cell r="D318" t="str">
            <v>R</v>
          </cell>
          <cell r="E318" t="str">
            <v>주</v>
          </cell>
          <cell r="F318" t="str">
            <v>10</v>
          </cell>
          <cell r="G318">
            <v>152000</v>
          </cell>
          <cell r="H318">
            <v>152000</v>
          </cell>
          <cell r="I318">
            <v>182000</v>
          </cell>
          <cell r="J318">
            <v>186000</v>
          </cell>
        </row>
        <row r="319">
          <cell r="A319" t="str">
            <v>살구나무H4.0*R12</v>
          </cell>
          <cell r="B319" t="str">
            <v>살구나무</v>
          </cell>
          <cell r="C319" t="str">
            <v>H4.0*R12</v>
          </cell>
          <cell r="D319" t="str">
            <v>R</v>
          </cell>
          <cell r="E319" t="str">
            <v>주</v>
          </cell>
          <cell r="F319" t="str">
            <v>12</v>
          </cell>
          <cell r="G319">
            <v>262000</v>
          </cell>
          <cell r="H319">
            <v>262000</v>
          </cell>
          <cell r="I319">
            <v>284000</v>
          </cell>
          <cell r="J319">
            <v>298000</v>
          </cell>
        </row>
        <row r="320">
          <cell r="A320" t="str">
            <v>상수리나무H2.5*R05</v>
          </cell>
          <cell r="B320" t="str">
            <v>상수리나무</v>
          </cell>
          <cell r="C320" t="str">
            <v>H2.5*R05</v>
          </cell>
          <cell r="D320" t="str">
            <v>R</v>
          </cell>
          <cell r="E320" t="str">
            <v>주</v>
          </cell>
          <cell r="F320" t="str">
            <v>05</v>
          </cell>
          <cell r="G320">
            <v>36100</v>
          </cell>
          <cell r="H320">
            <v>36100</v>
          </cell>
          <cell r="J320">
            <v>55500</v>
          </cell>
        </row>
        <row r="321">
          <cell r="A321" t="str">
            <v>상수리나무H3.0*R06</v>
          </cell>
          <cell r="B321" t="str">
            <v>상수리나무</v>
          </cell>
          <cell r="C321" t="str">
            <v>H3.0*R06</v>
          </cell>
          <cell r="D321" t="str">
            <v>R</v>
          </cell>
          <cell r="E321" t="str">
            <v>주</v>
          </cell>
          <cell r="F321" t="str">
            <v>06</v>
          </cell>
          <cell r="G321">
            <v>59100</v>
          </cell>
          <cell r="H321">
            <v>59100</v>
          </cell>
          <cell r="I321">
            <v>72000</v>
          </cell>
          <cell r="J321">
            <v>74000</v>
          </cell>
        </row>
        <row r="322">
          <cell r="A322" t="str">
            <v>상수리나무H3.5*R08</v>
          </cell>
          <cell r="B322" t="str">
            <v>상수리나무</v>
          </cell>
          <cell r="C322" t="str">
            <v>H3.5*R08</v>
          </cell>
          <cell r="D322" t="str">
            <v>R</v>
          </cell>
          <cell r="E322" t="str">
            <v>주</v>
          </cell>
          <cell r="F322" t="str">
            <v>08</v>
          </cell>
          <cell r="G322">
            <v>105000</v>
          </cell>
          <cell r="H322">
            <v>105000</v>
          </cell>
          <cell r="I322">
            <v>129000</v>
          </cell>
          <cell r="J322">
            <v>131000</v>
          </cell>
        </row>
        <row r="323">
          <cell r="A323" t="str">
            <v>상수리나무H3.5*R10</v>
          </cell>
          <cell r="B323" t="str">
            <v>상수리나무</v>
          </cell>
          <cell r="C323" t="str">
            <v>H3.5*R10</v>
          </cell>
          <cell r="D323" t="str">
            <v>R</v>
          </cell>
          <cell r="E323" t="str">
            <v>주</v>
          </cell>
          <cell r="F323" t="str">
            <v>10</v>
          </cell>
          <cell r="G323">
            <v>147000</v>
          </cell>
          <cell r="H323">
            <v>147000</v>
          </cell>
          <cell r="I323">
            <v>176000</v>
          </cell>
          <cell r="J323">
            <v>188000</v>
          </cell>
        </row>
        <row r="324">
          <cell r="A324" t="str">
            <v>상수리나무H4.0*R15</v>
          </cell>
          <cell r="B324" t="str">
            <v>상수리나무</v>
          </cell>
          <cell r="C324" t="str">
            <v>H4.0*R15</v>
          </cell>
          <cell r="D324" t="str">
            <v>R</v>
          </cell>
          <cell r="E324" t="str">
            <v>주</v>
          </cell>
          <cell r="F324" t="str">
            <v>15</v>
          </cell>
          <cell r="G324">
            <v>253000</v>
          </cell>
          <cell r="H324">
            <v>253000</v>
          </cell>
          <cell r="I324">
            <v>307000</v>
          </cell>
          <cell r="J324">
            <v>290000</v>
          </cell>
        </row>
        <row r="325">
          <cell r="A325" t="str">
            <v>생강나무H1.2</v>
          </cell>
          <cell r="B325" t="str">
            <v>생강나무</v>
          </cell>
          <cell r="C325" t="str">
            <v>H1.2</v>
          </cell>
          <cell r="D325" t="str">
            <v>U</v>
          </cell>
          <cell r="E325" t="str">
            <v>주</v>
          </cell>
          <cell r="F325" t="str">
            <v>1.2</v>
          </cell>
          <cell r="G325">
            <v>0</v>
          </cell>
        </row>
        <row r="326">
          <cell r="A326" t="str">
            <v>생강나무H1.5</v>
          </cell>
          <cell r="B326" t="str">
            <v>생강나무</v>
          </cell>
          <cell r="C326" t="str">
            <v>H1.5</v>
          </cell>
          <cell r="D326" t="str">
            <v>U</v>
          </cell>
          <cell r="E326" t="str">
            <v>주</v>
          </cell>
          <cell r="F326" t="str">
            <v>1.5</v>
          </cell>
          <cell r="G326">
            <v>0</v>
          </cell>
        </row>
        <row r="327">
          <cell r="A327" t="str">
            <v>생강나무H2.0*R03</v>
          </cell>
          <cell r="B327" t="str">
            <v>생강나무</v>
          </cell>
          <cell r="C327" t="str">
            <v>H2.0*R03</v>
          </cell>
          <cell r="D327" t="str">
            <v>R</v>
          </cell>
          <cell r="E327" t="str">
            <v>주</v>
          </cell>
          <cell r="F327" t="str">
            <v>03</v>
          </cell>
          <cell r="G327">
            <v>0</v>
          </cell>
        </row>
        <row r="328">
          <cell r="A328" t="str">
            <v>서양측백H1.2*W0.4</v>
          </cell>
          <cell r="B328" t="str">
            <v>서양측백</v>
          </cell>
          <cell r="C328" t="str">
            <v>H1.2*W0.4</v>
          </cell>
          <cell r="D328" t="str">
            <v>H</v>
          </cell>
          <cell r="E328" t="str">
            <v>주</v>
          </cell>
          <cell r="F328" t="str">
            <v>1.2</v>
          </cell>
          <cell r="G328">
            <v>10800</v>
          </cell>
          <cell r="H328">
            <v>10800</v>
          </cell>
          <cell r="I328">
            <v>13000</v>
          </cell>
          <cell r="J328">
            <v>13300</v>
          </cell>
        </row>
        <row r="329">
          <cell r="A329" t="str">
            <v>서양측백H1.5*W0.5</v>
          </cell>
          <cell r="B329" t="str">
            <v>서양측백</v>
          </cell>
          <cell r="C329" t="str">
            <v>H1.5*W0.5</v>
          </cell>
          <cell r="D329" t="str">
            <v>H</v>
          </cell>
          <cell r="E329" t="str">
            <v>주</v>
          </cell>
          <cell r="F329" t="str">
            <v>1.5</v>
          </cell>
          <cell r="G329">
            <v>16100</v>
          </cell>
          <cell r="H329">
            <v>16100</v>
          </cell>
          <cell r="I329">
            <v>22500</v>
          </cell>
          <cell r="J329">
            <v>24000</v>
          </cell>
        </row>
        <row r="330">
          <cell r="A330" t="str">
            <v>서양측백H2.0*W0.6</v>
          </cell>
          <cell r="B330" t="str">
            <v>서양측백</v>
          </cell>
          <cell r="C330" t="str">
            <v>H2.0*W0.6</v>
          </cell>
          <cell r="D330" t="str">
            <v>H</v>
          </cell>
          <cell r="E330" t="str">
            <v>주</v>
          </cell>
          <cell r="F330" t="str">
            <v>2.0</v>
          </cell>
          <cell r="G330">
            <v>26100</v>
          </cell>
          <cell r="H330">
            <v>26100</v>
          </cell>
          <cell r="I330">
            <v>35000</v>
          </cell>
          <cell r="J330">
            <v>37000</v>
          </cell>
        </row>
        <row r="331">
          <cell r="A331" t="str">
            <v>서양측백H2.5*W0.8</v>
          </cell>
          <cell r="B331" t="str">
            <v>서양측백</v>
          </cell>
          <cell r="C331" t="str">
            <v>H2.5*W0.8</v>
          </cell>
          <cell r="D331" t="str">
            <v>H</v>
          </cell>
          <cell r="E331" t="str">
            <v>주</v>
          </cell>
          <cell r="F331" t="str">
            <v>2.5</v>
          </cell>
          <cell r="G331">
            <v>40200</v>
          </cell>
          <cell r="H331">
            <v>40200</v>
          </cell>
          <cell r="I331">
            <v>54000</v>
          </cell>
          <cell r="J331">
            <v>57000</v>
          </cell>
        </row>
        <row r="332">
          <cell r="A332" t="str">
            <v>서양측백H3.0*W1.0</v>
          </cell>
          <cell r="B332" t="str">
            <v>서양측백</v>
          </cell>
          <cell r="C332" t="str">
            <v>H3.0*W1.0</v>
          </cell>
          <cell r="D332" t="str">
            <v>H</v>
          </cell>
          <cell r="E332" t="str">
            <v>주</v>
          </cell>
          <cell r="F332" t="str">
            <v>3.0</v>
          </cell>
          <cell r="G332">
            <v>76600</v>
          </cell>
          <cell r="H332">
            <v>76600</v>
          </cell>
          <cell r="I332">
            <v>92000</v>
          </cell>
          <cell r="J332">
            <v>105000</v>
          </cell>
        </row>
        <row r="333">
          <cell r="A333" t="str">
            <v>서어나무H3.0*R06</v>
          </cell>
          <cell r="B333" t="str">
            <v>서어나무</v>
          </cell>
          <cell r="C333" t="str">
            <v>H3.0*R06</v>
          </cell>
          <cell r="D333" t="str">
            <v>H</v>
          </cell>
          <cell r="E333" t="str">
            <v>주</v>
          </cell>
          <cell r="F333" t="str">
            <v>3.0</v>
          </cell>
          <cell r="G333">
            <v>0</v>
          </cell>
        </row>
        <row r="334">
          <cell r="A334" t="str">
            <v>서어나무H3.5*R08</v>
          </cell>
          <cell r="B334" t="str">
            <v>서어나무</v>
          </cell>
          <cell r="C334" t="str">
            <v>H3.5*R08</v>
          </cell>
          <cell r="D334" t="str">
            <v>H</v>
          </cell>
          <cell r="E334" t="str">
            <v>주</v>
          </cell>
          <cell r="F334" t="str">
            <v>3.5</v>
          </cell>
          <cell r="G334">
            <v>0</v>
          </cell>
        </row>
        <row r="335">
          <cell r="A335" t="str">
            <v>서어나무H3.5*R10</v>
          </cell>
          <cell r="B335" t="str">
            <v>서어나무</v>
          </cell>
          <cell r="C335" t="str">
            <v>H3.5*R10</v>
          </cell>
          <cell r="D335" t="str">
            <v>H</v>
          </cell>
          <cell r="E335" t="str">
            <v>주</v>
          </cell>
          <cell r="F335" t="str">
            <v>3.5</v>
          </cell>
          <cell r="G335">
            <v>0</v>
          </cell>
        </row>
        <row r="336">
          <cell r="A336" t="str">
            <v>서어나무H4.0*R12</v>
          </cell>
          <cell r="B336" t="str">
            <v>서어나무</v>
          </cell>
          <cell r="C336" t="str">
            <v>H4.0*R12</v>
          </cell>
          <cell r="D336" t="str">
            <v>H</v>
          </cell>
          <cell r="E336" t="str">
            <v>주</v>
          </cell>
          <cell r="F336" t="str">
            <v>4.0</v>
          </cell>
          <cell r="G336">
            <v>0</v>
          </cell>
        </row>
        <row r="337">
          <cell r="A337" t="str">
            <v>석류나무H2.5*R06</v>
          </cell>
          <cell r="B337" t="str">
            <v>석류나무</v>
          </cell>
          <cell r="C337" t="str">
            <v>H2.5*R06</v>
          </cell>
          <cell r="D337" t="str">
            <v>R</v>
          </cell>
          <cell r="E337" t="str">
            <v>주</v>
          </cell>
          <cell r="F337" t="str">
            <v>06</v>
          </cell>
          <cell r="G337">
            <v>99800</v>
          </cell>
          <cell r="H337">
            <v>99800</v>
          </cell>
          <cell r="I337">
            <v>118000</v>
          </cell>
          <cell r="J337">
            <v>119000</v>
          </cell>
        </row>
        <row r="338">
          <cell r="A338" t="str">
            <v>석류나무H3.0*R08</v>
          </cell>
          <cell r="B338" t="str">
            <v>석류나무</v>
          </cell>
          <cell r="C338" t="str">
            <v>H3.0*R08</v>
          </cell>
          <cell r="D338" t="str">
            <v>R</v>
          </cell>
          <cell r="E338" t="str">
            <v>주</v>
          </cell>
          <cell r="F338" t="str">
            <v>08</v>
          </cell>
          <cell r="G338">
            <v>158000</v>
          </cell>
          <cell r="H338">
            <v>158000</v>
          </cell>
          <cell r="I338">
            <v>188000</v>
          </cell>
          <cell r="J338">
            <v>189000</v>
          </cell>
        </row>
        <row r="339">
          <cell r="A339" t="str">
            <v>석류나무H3.5*R10</v>
          </cell>
          <cell r="B339" t="str">
            <v>석류나무</v>
          </cell>
          <cell r="C339" t="str">
            <v>H3.5*R10</v>
          </cell>
          <cell r="D339" t="str">
            <v>R</v>
          </cell>
          <cell r="E339" t="str">
            <v>주</v>
          </cell>
          <cell r="F339" t="str">
            <v>10</v>
          </cell>
          <cell r="G339">
            <v>288000</v>
          </cell>
          <cell r="H339">
            <v>288000</v>
          </cell>
          <cell r="I339">
            <v>328000</v>
          </cell>
          <cell r="J339">
            <v>337000</v>
          </cell>
        </row>
        <row r="340">
          <cell r="A340" t="str">
            <v>섬잣나무H1.5*W0.6</v>
          </cell>
          <cell r="B340" t="str">
            <v>섬잣나무</v>
          </cell>
          <cell r="C340" t="str">
            <v>H1.5*W0.6</v>
          </cell>
          <cell r="D340" t="str">
            <v>H</v>
          </cell>
          <cell r="E340" t="str">
            <v>주</v>
          </cell>
          <cell r="F340" t="str">
            <v>1.5</v>
          </cell>
          <cell r="G340">
            <v>31700</v>
          </cell>
          <cell r="H340">
            <v>31700</v>
          </cell>
          <cell r="I340">
            <v>39500</v>
          </cell>
          <cell r="J340">
            <v>41000</v>
          </cell>
        </row>
        <row r="341">
          <cell r="A341" t="str">
            <v>섬잣나무H2.0*W0.8</v>
          </cell>
          <cell r="B341" t="str">
            <v>섬잣나무</v>
          </cell>
          <cell r="C341" t="str">
            <v>H2.0*W0.8</v>
          </cell>
          <cell r="D341" t="str">
            <v>H</v>
          </cell>
          <cell r="E341" t="str">
            <v>주</v>
          </cell>
          <cell r="F341" t="str">
            <v>2.0</v>
          </cell>
          <cell r="G341">
            <v>65300</v>
          </cell>
          <cell r="H341">
            <v>65300</v>
          </cell>
          <cell r="I341">
            <v>82900</v>
          </cell>
          <cell r="J341">
            <v>85000</v>
          </cell>
        </row>
        <row r="342">
          <cell r="A342" t="str">
            <v>섬잣나무(조형)H2.5*W1.2</v>
          </cell>
          <cell r="B342" t="str">
            <v>섬잣나무(조형)</v>
          </cell>
          <cell r="C342" t="str">
            <v>H2.5*W1.2</v>
          </cell>
          <cell r="D342" t="str">
            <v>H</v>
          </cell>
          <cell r="E342" t="str">
            <v>주</v>
          </cell>
          <cell r="F342" t="str">
            <v>2.5</v>
          </cell>
          <cell r="G342">
            <v>815000</v>
          </cell>
          <cell r="I342">
            <v>815000</v>
          </cell>
          <cell r="J342">
            <v>815000</v>
          </cell>
        </row>
        <row r="343">
          <cell r="A343" t="str">
            <v>섬잣나무(조형)H3.0*W1.5</v>
          </cell>
          <cell r="B343" t="str">
            <v>섬잣나무(조형)</v>
          </cell>
          <cell r="C343" t="str">
            <v>H3.0*W1.5</v>
          </cell>
          <cell r="D343" t="str">
            <v>H</v>
          </cell>
          <cell r="E343" t="str">
            <v>주</v>
          </cell>
          <cell r="F343" t="str">
            <v>3.0</v>
          </cell>
          <cell r="G343">
            <v>1580000</v>
          </cell>
          <cell r="I343">
            <v>1580000</v>
          </cell>
          <cell r="J343">
            <v>1580000</v>
          </cell>
        </row>
        <row r="344">
          <cell r="A344" t="str">
            <v>섬잣나무(조형)H3.5*W1.8</v>
          </cell>
          <cell r="B344" t="str">
            <v>섬잣나무(조형)</v>
          </cell>
          <cell r="C344" t="str">
            <v>H3.5*W1.8</v>
          </cell>
          <cell r="D344" t="str">
            <v>H</v>
          </cell>
          <cell r="E344" t="str">
            <v>주</v>
          </cell>
          <cell r="F344" t="str">
            <v>3.5</v>
          </cell>
          <cell r="G344">
            <v>2812000</v>
          </cell>
          <cell r="I344">
            <v>2812000</v>
          </cell>
          <cell r="J344">
            <v>2812000</v>
          </cell>
        </row>
        <row r="345">
          <cell r="A345" t="str">
            <v>소나무H2.0*W0.6</v>
          </cell>
          <cell r="B345" t="str">
            <v>소나무</v>
          </cell>
          <cell r="C345" t="str">
            <v>H2.0*W0.6</v>
          </cell>
          <cell r="D345" t="str">
            <v>H</v>
          </cell>
          <cell r="E345" t="str">
            <v>주</v>
          </cell>
          <cell r="F345" t="str">
            <v>2.0</v>
          </cell>
          <cell r="G345" t="str">
            <v>이식</v>
          </cell>
        </row>
        <row r="346">
          <cell r="A346" t="str">
            <v>소나무H2.5*W1.0*R08</v>
          </cell>
          <cell r="B346" t="str">
            <v>소나무</v>
          </cell>
          <cell r="C346" t="str">
            <v>H2.5*W1.0*R08</v>
          </cell>
          <cell r="D346" t="str">
            <v>R</v>
          </cell>
          <cell r="E346" t="str">
            <v>주</v>
          </cell>
          <cell r="F346" t="str">
            <v>08</v>
          </cell>
          <cell r="G346">
            <v>125000</v>
          </cell>
          <cell r="H346">
            <v>125000</v>
          </cell>
          <cell r="I346">
            <v>165000</v>
          </cell>
          <cell r="J346">
            <v>172000</v>
          </cell>
        </row>
        <row r="347">
          <cell r="A347" t="str">
            <v>소나무H3.0*W1.5*R10</v>
          </cell>
          <cell r="B347" t="str">
            <v>소나무</v>
          </cell>
          <cell r="C347" t="str">
            <v>H3.0*W1.5*R10</v>
          </cell>
          <cell r="D347" t="str">
            <v>R</v>
          </cell>
          <cell r="E347" t="str">
            <v>주</v>
          </cell>
          <cell r="F347" t="str">
            <v>10</v>
          </cell>
          <cell r="G347">
            <v>203000</v>
          </cell>
          <cell r="H347">
            <v>203000</v>
          </cell>
          <cell r="I347">
            <v>260000</v>
          </cell>
          <cell r="J347">
            <v>277000</v>
          </cell>
        </row>
        <row r="348">
          <cell r="A348" t="str">
            <v>소나무H4.0*W2.0*R15</v>
          </cell>
          <cell r="B348" t="str">
            <v>소나무</v>
          </cell>
          <cell r="C348" t="str">
            <v>H4.0*W2.0*R15</v>
          </cell>
          <cell r="D348" t="str">
            <v>R</v>
          </cell>
          <cell r="E348" t="str">
            <v>주</v>
          </cell>
          <cell r="F348" t="str">
            <v>15</v>
          </cell>
          <cell r="G348">
            <v>330000</v>
          </cell>
          <cell r="H348">
            <v>330000</v>
          </cell>
          <cell r="I348">
            <v>426000</v>
          </cell>
          <cell r="J348">
            <v>426000</v>
          </cell>
        </row>
        <row r="349">
          <cell r="A349" t="str">
            <v>소나무H5.0*W2.5*R20</v>
          </cell>
          <cell r="B349" t="str">
            <v>소나무</v>
          </cell>
          <cell r="C349" t="str">
            <v>H5.0*W2.5*R20</v>
          </cell>
          <cell r="D349" t="str">
            <v>R</v>
          </cell>
          <cell r="E349" t="str">
            <v>주</v>
          </cell>
          <cell r="F349" t="str">
            <v>20</v>
          </cell>
          <cell r="G349">
            <v>443000</v>
          </cell>
          <cell r="H349">
            <v>443000</v>
          </cell>
          <cell r="I349">
            <v>697000</v>
          </cell>
          <cell r="J349">
            <v>697000</v>
          </cell>
        </row>
        <row r="350">
          <cell r="A350" t="str">
            <v>소나무H5.0*W3.0*R25</v>
          </cell>
          <cell r="B350" t="str">
            <v>소나무</v>
          </cell>
          <cell r="C350" t="str">
            <v>H5.0*W3.0*R25</v>
          </cell>
          <cell r="D350" t="str">
            <v>R</v>
          </cell>
          <cell r="E350" t="str">
            <v>주</v>
          </cell>
          <cell r="F350" t="str">
            <v>25</v>
          </cell>
          <cell r="G350">
            <v>0</v>
          </cell>
          <cell r="H350">
            <v>0</v>
          </cell>
          <cell r="I350" t="str">
            <v>견적요함</v>
          </cell>
        </row>
        <row r="351">
          <cell r="A351" t="str">
            <v>소나무H5.0*W3.0*R25</v>
          </cell>
          <cell r="B351" t="str">
            <v>소나무</v>
          </cell>
          <cell r="C351" t="str">
            <v>H5.0*W3.0*R25</v>
          </cell>
          <cell r="D351" t="str">
            <v>R</v>
          </cell>
          <cell r="E351" t="str">
            <v>주</v>
          </cell>
          <cell r="F351" t="str">
            <v>25</v>
          </cell>
          <cell r="G351">
            <v>0</v>
          </cell>
          <cell r="H351">
            <v>0</v>
          </cell>
          <cell r="I351" t="str">
            <v>견적요함</v>
          </cell>
        </row>
        <row r="352">
          <cell r="A352" t="str">
            <v>소나무H5.5*W3.0*R30</v>
          </cell>
          <cell r="B352" t="str">
            <v>소나무</v>
          </cell>
          <cell r="C352" t="str">
            <v>H5.5*W3.0*R30</v>
          </cell>
          <cell r="D352" t="str">
            <v>R</v>
          </cell>
          <cell r="E352" t="str">
            <v>주</v>
          </cell>
          <cell r="F352" t="str">
            <v>30</v>
          </cell>
          <cell r="G352">
            <v>0</v>
          </cell>
          <cell r="H352">
            <v>0</v>
          </cell>
          <cell r="I352" t="str">
            <v>견적요함</v>
          </cell>
        </row>
        <row r="353">
          <cell r="A353" t="str">
            <v>소나무(둥근형)H1.0*W1.2</v>
          </cell>
          <cell r="B353" t="str">
            <v>소나무(둥근형)</v>
          </cell>
          <cell r="C353" t="str">
            <v>H1.0*W1.2</v>
          </cell>
          <cell r="D353" t="str">
            <v>U</v>
          </cell>
          <cell r="E353" t="str">
            <v>주</v>
          </cell>
          <cell r="F353" t="str">
            <v>1.2</v>
          </cell>
          <cell r="G353">
            <v>181000</v>
          </cell>
          <cell r="H353">
            <v>181000</v>
          </cell>
          <cell r="I353">
            <v>226000</v>
          </cell>
          <cell r="J353">
            <v>236000</v>
          </cell>
        </row>
        <row r="354">
          <cell r="A354" t="str">
            <v>소나무(둥근형)H1.2*W1.5</v>
          </cell>
          <cell r="B354" t="str">
            <v>소나무(둥근형)</v>
          </cell>
          <cell r="C354" t="str">
            <v>H1.2*W1.5</v>
          </cell>
          <cell r="D354" t="str">
            <v>U</v>
          </cell>
          <cell r="E354" t="str">
            <v>주</v>
          </cell>
          <cell r="F354" t="str">
            <v>1.5</v>
          </cell>
          <cell r="G354">
            <v>268000</v>
          </cell>
          <cell r="H354">
            <v>268000</v>
          </cell>
          <cell r="I354">
            <v>309000</v>
          </cell>
          <cell r="J354">
            <v>327000</v>
          </cell>
        </row>
        <row r="355">
          <cell r="A355" t="str">
            <v>소나무(둥근형)H1.5*W1.8</v>
          </cell>
          <cell r="B355" t="str">
            <v>소나무(둥근형)</v>
          </cell>
          <cell r="C355" t="str">
            <v>H1.5*W1.8</v>
          </cell>
          <cell r="D355" t="str">
            <v>U</v>
          </cell>
          <cell r="E355" t="str">
            <v>주</v>
          </cell>
          <cell r="F355" t="str">
            <v>1.8</v>
          </cell>
          <cell r="G355">
            <v>350000</v>
          </cell>
          <cell r="H355">
            <v>350000</v>
          </cell>
          <cell r="I355">
            <v>490000</v>
          </cell>
          <cell r="J355">
            <v>450000</v>
          </cell>
        </row>
        <row r="356">
          <cell r="A356" t="str">
            <v>소나무(둥근형)H1.5*W2.0</v>
          </cell>
          <cell r="B356" t="str">
            <v>소나무(둥근형)</v>
          </cell>
          <cell r="C356" t="str">
            <v>H1.5*W2.0</v>
          </cell>
          <cell r="D356" t="str">
            <v>U</v>
          </cell>
          <cell r="E356" t="str">
            <v>주</v>
          </cell>
          <cell r="F356" t="str">
            <v>2.0</v>
          </cell>
          <cell r="G356">
            <v>454000</v>
          </cell>
          <cell r="H356">
            <v>454000</v>
          </cell>
          <cell r="I356">
            <v>735000</v>
          </cell>
          <cell r="J356">
            <v>600000</v>
          </cell>
        </row>
        <row r="357">
          <cell r="A357" t="str">
            <v>소나무(조형)H2.0*W0.8*R06</v>
          </cell>
          <cell r="B357" t="str">
            <v>소나무(조형)</v>
          </cell>
          <cell r="C357" t="str">
            <v>H2.0*W0.8*R06</v>
          </cell>
          <cell r="D357" t="str">
            <v>R</v>
          </cell>
          <cell r="E357" t="str">
            <v>주</v>
          </cell>
          <cell r="F357" t="str">
            <v>06</v>
          </cell>
          <cell r="G357">
            <v>141000</v>
          </cell>
          <cell r="I357">
            <v>141000</v>
          </cell>
          <cell r="J357">
            <v>141000</v>
          </cell>
        </row>
        <row r="358">
          <cell r="A358" t="str">
            <v>소나무(조형)H2.5*W1.0*R08</v>
          </cell>
          <cell r="B358" t="str">
            <v>소나무(조형)</v>
          </cell>
          <cell r="C358" t="str">
            <v>H2.5*W1.0*R08</v>
          </cell>
          <cell r="D358" t="str">
            <v>R</v>
          </cell>
          <cell r="E358" t="str">
            <v>주</v>
          </cell>
          <cell r="F358" t="str">
            <v>08</v>
          </cell>
          <cell r="G358">
            <v>282000</v>
          </cell>
          <cell r="I358">
            <v>282000</v>
          </cell>
          <cell r="J358">
            <v>282000</v>
          </cell>
        </row>
        <row r="359">
          <cell r="A359" t="str">
            <v>소나무(조형)H2.5*W1.2*R10</v>
          </cell>
          <cell r="B359" t="str">
            <v>소나무(조형)</v>
          </cell>
          <cell r="C359" t="str">
            <v>H2.5*W1.2*R10</v>
          </cell>
          <cell r="D359" t="str">
            <v>R</v>
          </cell>
          <cell r="E359" t="str">
            <v>주</v>
          </cell>
          <cell r="F359" t="str">
            <v>10</v>
          </cell>
          <cell r="G359">
            <v>536000</v>
          </cell>
          <cell r="I359">
            <v>536000</v>
          </cell>
          <cell r="J359">
            <v>536600</v>
          </cell>
        </row>
        <row r="360">
          <cell r="A360" t="str">
            <v>소나무(조형)H3.0*W1.5*R12</v>
          </cell>
          <cell r="B360" t="str">
            <v>소나무(조형)</v>
          </cell>
          <cell r="C360" t="str">
            <v>H3.0*W1.5*R12</v>
          </cell>
          <cell r="D360" t="str">
            <v>R</v>
          </cell>
          <cell r="E360" t="str">
            <v>주</v>
          </cell>
          <cell r="F360" t="str">
            <v>12</v>
          </cell>
          <cell r="G360">
            <v>861000</v>
          </cell>
          <cell r="I360">
            <v>861000</v>
          </cell>
          <cell r="J360">
            <v>861000</v>
          </cell>
        </row>
        <row r="361">
          <cell r="A361" t="str">
            <v>소나무(조형)H3.5*W1.5*R15</v>
          </cell>
          <cell r="B361" t="str">
            <v>소나무(조형)</v>
          </cell>
          <cell r="C361" t="str">
            <v>H3.5*W1.5*R15</v>
          </cell>
          <cell r="D361" t="str">
            <v>R</v>
          </cell>
          <cell r="E361" t="str">
            <v>주</v>
          </cell>
          <cell r="F361" t="str">
            <v>15</v>
          </cell>
          <cell r="G361">
            <v>1299000</v>
          </cell>
          <cell r="I361">
            <v>1299000</v>
          </cell>
          <cell r="J361">
            <v>1299000</v>
          </cell>
        </row>
        <row r="362">
          <cell r="A362" t="str">
            <v>소나무(조형)H3.5*W1.5*R18</v>
          </cell>
          <cell r="B362" t="str">
            <v>소나무(조형)</v>
          </cell>
          <cell r="C362" t="str">
            <v>H3.5*W1.5*R18</v>
          </cell>
          <cell r="D362" t="str">
            <v>R</v>
          </cell>
          <cell r="E362" t="str">
            <v>주</v>
          </cell>
          <cell r="F362" t="str">
            <v>18</v>
          </cell>
          <cell r="G362">
            <v>1655000</v>
          </cell>
          <cell r="I362">
            <v>1655000</v>
          </cell>
          <cell r="J362">
            <v>1655000</v>
          </cell>
        </row>
        <row r="363">
          <cell r="A363" t="str">
            <v>소나무(조형)H4.0*W1.8*R20</v>
          </cell>
          <cell r="B363" t="str">
            <v>소나무(조형)</v>
          </cell>
          <cell r="C363" t="str">
            <v>H4.0*W1.8*R20</v>
          </cell>
          <cell r="D363" t="str">
            <v>R</v>
          </cell>
          <cell r="E363" t="str">
            <v>주</v>
          </cell>
          <cell r="F363" t="str">
            <v>20</v>
          </cell>
          <cell r="G363">
            <v>2458000</v>
          </cell>
          <cell r="I363">
            <v>2458000</v>
          </cell>
          <cell r="J363">
            <v>2458000</v>
          </cell>
        </row>
        <row r="364">
          <cell r="A364" t="str">
            <v>소나무(조형)H4.5*W2.0*R25</v>
          </cell>
          <cell r="B364" t="str">
            <v>소나무(조형)</v>
          </cell>
          <cell r="C364" t="str">
            <v>H4.5*W2.0*R25</v>
          </cell>
          <cell r="D364" t="str">
            <v>R</v>
          </cell>
          <cell r="E364" t="str">
            <v>주</v>
          </cell>
          <cell r="F364" t="str">
            <v>25</v>
          </cell>
          <cell r="G364">
            <v>3265000</v>
          </cell>
          <cell r="I364">
            <v>3265000</v>
          </cell>
          <cell r="J364">
            <v>3265000</v>
          </cell>
        </row>
        <row r="365">
          <cell r="A365" t="str">
            <v>소나무(조형)H5.0*W2.5*R30</v>
          </cell>
          <cell r="B365" t="str">
            <v>소나무(조형)</v>
          </cell>
          <cell r="C365" t="str">
            <v>H5.0*W2.5*R30</v>
          </cell>
          <cell r="D365" t="str">
            <v>R</v>
          </cell>
          <cell r="E365" t="str">
            <v>주</v>
          </cell>
          <cell r="F365" t="str">
            <v>30</v>
          </cell>
          <cell r="G365">
            <v>4358000</v>
          </cell>
          <cell r="I365">
            <v>4358000</v>
          </cell>
          <cell r="J365">
            <v>4358000</v>
          </cell>
        </row>
        <row r="366">
          <cell r="A366" t="str">
            <v>소나무(조형)(지급)H2.5*R12</v>
          </cell>
          <cell r="B366" t="str">
            <v>소나무(조형)(지급)</v>
          </cell>
          <cell r="C366" t="str">
            <v>H2.5*R12</v>
          </cell>
          <cell r="D366" t="str">
            <v>R</v>
          </cell>
          <cell r="E366" t="str">
            <v>주</v>
          </cell>
          <cell r="F366" t="str">
            <v>12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송악L0.4</v>
          </cell>
          <cell r="B367" t="str">
            <v>송악</v>
          </cell>
          <cell r="C367" t="str">
            <v>L0.4</v>
          </cell>
          <cell r="D367" t="str">
            <v>D</v>
          </cell>
          <cell r="E367" t="str">
            <v>본</v>
          </cell>
          <cell r="F367">
            <v>0</v>
          </cell>
          <cell r="G367">
            <v>2700</v>
          </cell>
          <cell r="H367">
            <v>2700</v>
          </cell>
          <cell r="I367">
            <v>3800</v>
          </cell>
          <cell r="J367">
            <v>3800</v>
          </cell>
        </row>
        <row r="368">
          <cell r="A368" t="str">
            <v>수수꽃다리H1.2*W0.5</v>
          </cell>
          <cell r="B368" t="str">
            <v>수수꽃다리</v>
          </cell>
          <cell r="C368" t="str">
            <v>H1.2*W0.5</v>
          </cell>
          <cell r="D368" t="str">
            <v>H</v>
          </cell>
          <cell r="E368" t="str">
            <v>주</v>
          </cell>
          <cell r="F368" t="str">
            <v>1.2</v>
          </cell>
          <cell r="G368">
            <v>3300</v>
          </cell>
          <cell r="H368">
            <v>3300</v>
          </cell>
          <cell r="I368">
            <v>4650</v>
          </cell>
          <cell r="J368">
            <v>4900</v>
          </cell>
        </row>
        <row r="369">
          <cell r="A369" t="str">
            <v>수수꽃다리H1.5*W0.6</v>
          </cell>
          <cell r="B369" t="str">
            <v>수수꽃다리</v>
          </cell>
          <cell r="C369" t="str">
            <v>H1.5*W0.6</v>
          </cell>
          <cell r="D369" t="str">
            <v>H</v>
          </cell>
          <cell r="E369" t="str">
            <v>주</v>
          </cell>
          <cell r="F369" t="str">
            <v>1.5</v>
          </cell>
          <cell r="G369">
            <v>6300</v>
          </cell>
          <cell r="H369">
            <v>6300</v>
          </cell>
          <cell r="I369">
            <v>9300</v>
          </cell>
          <cell r="J369">
            <v>9800</v>
          </cell>
        </row>
        <row r="370">
          <cell r="A370" t="str">
            <v>수수꽃다리H1.8*W0.8</v>
          </cell>
          <cell r="B370" t="str">
            <v>수수꽃다리</v>
          </cell>
          <cell r="C370" t="str">
            <v>H1.8*W0.8</v>
          </cell>
          <cell r="D370" t="str">
            <v>H</v>
          </cell>
          <cell r="E370" t="str">
            <v>주</v>
          </cell>
          <cell r="F370" t="str">
            <v>1.8</v>
          </cell>
          <cell r="G370">
            <v>13800</v>
          </cell>
          <cell r="H370">
            <v>13800</v>
          </cell>
          <cell r="I370">
            <v>21100</v>
          </cell>
          <cell r="J370">
            <v>22300</v>
          </cell>
        </row>
        <row r="371">
          <cell r="A371" t="str">
            <v>수수꽃다리H2.0*W1.0</v>
          </cell>
          <cell r="B371" t="str">
            <v>수수꽃다리</v>
          </cell>
          <cell r="C371" t="str">
            <v>H2.0*W1.0</v>
          </cell>
          <cell r="D371" t="str">
            <v>H</v>
          </cell>
          <cell r="E371" t="str">
            <v>주</v>
          </cell>
          <cell r="F371" t="str">
            <v>2.0</v>
          </cell>
          <cell r="G371">
            <v>19200</v>
          </cell>
          <cell r="H371">
            <v>19200</v>
          </cell>
          <cell r="I371">
            <v>26500</v>
          </cell>
          <cell r="J371">
            <v>28000</v>
          </cell>
        </row>
        <row r="372">
          <cell r="A372" t="str">
            <v>수수꽃다리H2.5*W1.5</v>
          </cell>
          <cell r="B372" t="str">
            <v>수수꽃다리</v>
          </cell>
          <cell r="C372" t="str">
            <v>H2.5*W1.5</v>
          </cell>
          <cell r="D372" t="str">
            <v>H</v>
          </cell>
          <cell r="E372" t="str">
            <v>주</v>
          </cell>
          <cell r="F372" t="str">
            <v>2.5</v>
          </cell>
          <cell r="G372">
            <v>31200</v>
          </cell>
          <cell r="H372">
            <v>31200</v>
          </cell>
          <cell r="I372">
            <v>43000</v>
          </cell>
          <cell r="J372">
            <v>45500</v>
          </cell>
        </row>
        <row r="373">
          <cell r="A373" t="str">
            <v>스트로브잣나무H2.0*W1.0</v>
          </cell>
          <cell r="B373" t="str">
            <v>스트로브잣나무</v>
          </cell>
          <cell r="C373" t="str">
            <v>H2.0*W1.0</v>
          </cell>
          <cell r="D373" t="str">
            <v>H</v>
          </cell>
          <cell r="E373" t="str">
            <v>주</v>
          </cell>
          <cell r="F373" t="str">
            <v>2.0</v>
          </cell>
          <cell r="G373">
            <v>21300</v>
          </cell>
          <cell r="H373">
            <v>21300</v>
          </cell>
          <cell r="I373">
            <v>27800</v>
          </cell>
          <cell r="J373">
            <v>29000</v>
          </cell>
        </row>
        <row r="374">
          <cell r="A374" t="str">
            <v>스트로브잣나무H2.5*W1.2</v>
          </cell>
          <cell r="B374" t="str">
            <v>스트로브잣나무</v>
          </cell>
          <cell r="C374" t="str">
            <v>H2.5*W1.2</v>
          </cell>
          <cell r="D374" t="str">
            <v>H</v>
          </cell>
          <cell r="E374" t="str">
            <v>주</v>
          </cell>
          <cell r="F374" t="str">
            <v>2.5</v>
          </cell>
          <cell r="G374">
            <v>30900</v>
          </cell>
          <cell r="H374">
            <v>30900</v>
          </cell>
          <cell r="I374">
            <v>38900</v>
          </cell>
          <cell r="J374">
            <v>40300</v>
          </cell>
        </row>
        <row r="375">
          <cell r="A375" t="str">
            <v>스트로브잣나무H3.0*W1.5</v>
          </cell>
          <cell r="B375" t="str">
            <v>스트로브잣나무</v>
          </cell>
          <cell r="C375" t="str">
            <v>H3.0*W1.5</v>
          </cell>
          <cell r="D375" t="str">
            <v>H</v>
          </cell>
          <cell r="E375" t="str">
            <v>주</v>
          </cell>
          <cell r="F375" t="str">
            <v>3.0</v>
          </cell>
          <cell r="G375">
            <v>44600</v>
          </cell>
          <cell r="H375">
            <v>44600</v>
          </cell>
          <cell r="I375">
            <v>60700</v>
          </cell>
          <cell r="J375">
            <v>60700</v>
          </cell>
        </row>
        <row r="376">
          <cell r="A376" t="str">
            <v>스트로브잣나무H3.5*W1.8</v>
          </cell>
          <cell r="B376" t="str">
            <v>스트로브잣나무</v>
          </cell>
          <cell r="C376" t="str">
            <v>H3.5*W1.8</v>
          </cell>
          <cell r="D376" t="str">
            <v>H</v>
          </cell>
          <cell r="E376" t="str">
            <v>주</v>
          </cell>
          <cell r="F376" t="str">
            <v>3.5</v>
          </cell>
          <cell r="G376">
            <v>103000</v>
          </cell>
          <cell r="H376">
            <v>103000</v>
          </cell>
          <cell r="I376">
            <v>128000</v>
          </cell>
          <cell r="J376">
            <v>130000</v>
          </cell>
        </row>
        <row r="377">
          <cell r="A377" t="str">
            <v>스트로브잣나무H4.0*W2.0</v>
          </cell>
          <cell r="B377" t="str">
            <v>스트로브잣나무</v>
          </cell>
          <cell r="C377" t="str">
            <v>H4.0*W2.0</v>
          </cell>
          <cell r="D377" t="str">
            <v>H</v>
          </cell>
          <cell r="E377" t="str">
            <v>주</v>
          </cell>
          <cell r="F377" t="str">
            <v>4.0</v>
          </cell>
          <cell r="G377">
            <v>174000</v>
          </cell>
          <cell r="H377">
            <v>174000</v>
          </cell>
          <cell r="I377">
            <v>185000</v>
          </cell>
          <cell r="J377">
            <v>185000</v>
          </cell>
        </row>
        <row r="378">
          <cell r="A378" t="str">
            <v>실편백H1.5*W1.0</v>
          </cell>
          <cell r="B378" t="str">
            <v>실편백</v>
          </cell>
          <cell r="C378" t="str">
            <v>H1.5*W1.0</v>
          </cell>
          <cell r="D378" t="str">
            <v>H</v>
          </cell>
          <cell r="E378" t="str">
            <v>주</v>
          </cell>
          <cell r="F378" t="str">
            <v>1.5</v>
          </cell>
          <cell r="G378">
            <v>0</v>
          </cell>
        </row>
        <row r="379">
          <cell r="A379" t="str">
            <v>실편백H2.0*W1.5</v>
          </cell>
          <cell r="B379" t="str">
            <v>실편백</v>
          </cell>
          <cell r="C379" t="str">
            <v>H2.0*W1.5</v>
          </cell>
          <cell r="D379" t="str">
            <v>H</v>
          </cell>
          <cell r="E379" t="str">
            <v>주</v>
          </cell>
          <cell r="F379" t="str">
            <v>2.0</v>
          </cell>
          <cell r="G379">
            <v>0</v>
          </cell>
        </row>
        <row r="380">
          <cell r="A380" t="str">
            <v>실편백H2.5*W1.8</v>
          </cell>
          <cell r="B380" t="str">
            <v>실편백</v>
          </cell>
          <cell r="C380" t="str">
            <v>H2.5*W1.8</v>
          </cell>
          <cell r="D380" t="str">
            <v>H</v>
          </cell>
          <cell r="E380" t="str">
            <v>주</v>
          </cell>
          <cell r="F380" t="str">
            <v>2.5</v>
          </cell>
          <cell r="G380">
            <v>0</v>
          </cell>
        </row>
        <row r="381">
          <cell r="A381" t="str">
            <v>아왜나무H1.5*W0.8</v>
          </cell>
          <cell r="B381" t="str">
            <v>아왜나무</v>
          </cell>
          <cell r="C381" t="str">
            <v>H1.5*W0.8</v>
          </cell>
          <cell r="D381" t="str">
            <v>H</v>
          </cell>
          <cell r="E381" t="str">
            <v>주</v>
          </cell>
          <cell r="F381" t="str">
            <v>1.5</v>
          </cell>
          <cell r="G381">
            <v>25100</v>
          </cell>
          <cell r="H381">
            <v>25100</v>
          </cell>
          <cell r="I381">
            <v>31500</v>
          </cell>
          <cell r="J381">
            <v>31500</v>
          </cell>
        </row>
        <row r="382">
          <cell r="A382" t="str">
            <v>아왜나무H2.0*W1.0</v>
          </cell>
          <cell r="B382" t="str">
            <v>아왜나무</v>
          </cell>
          <cell r="C382" t="str">
            <v>H2.0*W1.0</v>
          </cell>
          <cell r="D382" t="str">
            <v>H</v>
          </cell>
          <cell r="E382" t="str">
            <v>주</v>
          </cell>
          <cell r="F382" t="str">
            <v>2.0</v>
          </cell>
          <cell r="G382">
            <v>32100</v>
          </cell>
          <cell r="H382">
            <v>32100</v>
          </cell>
          <cell r="I382">
            <v>47200</v>
          </cell>
          <cell r="J382">
            <v>49000</v>
          </cell>
        </row>
        <row r="383">
          <cell r="A383" t="str">
            <v>아왜나무H2.5*W1.2</v>
          </cell>
          <cell r="B383" t="str">
            <v>아왜나무</v>
          </cell>
          <cell r="C383" t="str">
            <v>H2.5*W1.2</v>
          </cell>
          <cell r="D383" t="str">
            <v>H</v>
          </cell>
          <cell r="E383" t="str">
            <v>주</v>
          </cell>
          <cell r="F383" t="str">
            <v>2.5</v>
          </cell>
          <cell r="G383">
            <v>60600</v>
          </cell>
          <cell r="H383">
            <v>60600</v>
          </cell>
          <cell r="I383">
            <v>84000</v>
          </cell>
          <cell r="J383">
            <v>87600</v>
          </cell>
        </row>
        <row r="384">
          <cell r="A384" t="str">
            <v>애기동백나무H1.2*W0.4</v>
          </cell>
          <cell r="B384" t="str">
            <v>애기동백나무</v>
          </cell>
          <cell r="C384" t="str">
            <v>H1.2*W0.4</v>
          </cell>
          <cell r="D384" t="str">
            <v>H</v>
          </cell>
          <cell r="E384" t="str">
            <v>주</v>
          </cell>
          <cell r="F384" t="str">
            <v>1.2</v>
          </cell>
          <cell r="G384">
            <v>35300</v>
          </cell>
          <cell r="H384">
            <v>35300</v>
          </cell>
        </row>
        <row r="385">
          <cell r="A385" t="str">
            <v>애기동백나무H1.5*W0.6</v>
          </cell>
          <cell r="B385" t="str">
            <v>애기동백나무</v>
          </cell>
          <cell r="C385" t="str">
            <v>H1.5*W0.6</v>
          </cell>
          <cell r="D385" t="str">
            <v>H</v>
          </cell>
          <cell r="E385" t="str">
            <v>주</v>
          </cell>
          <cell r="F385" t="str">
            <v>1.5</v>
          </cell>
          <cell r="G385">
            <v>54200</v>
          </cell>
          <cell r="H385">
            <v>54200</v>
          </cell>
        </row>
        <row r="386">
          <cell r="A386" t="str">
            <v>애기동백나무H1.8*W0.8</v>
          </cell>
          <cell r="B386" t="str">
            <v>애기동백나무</v>
          </cell>
          <cell r="C386" t="str">
            <v>H1.8*W0.8</v>
          </cell>
          <cell r="D386" t="str">
            <v>H</v>
          </cell>
          <cell r="E386" t="str">
            <v>주</v>
          </cell>
          <cell r="F386" t="str">
            <v>1.8</v>
          </cell>
          <cell r="G386">
            <v>96400</v>
          </cell>
          <cell r="H386">
            <v>96400</v>
          </cell>
        </row>
        <row r="387">
          <cell r="A387" t="str">
            <v>영산홍H0.3*W0.3</v>
          </cell>
          <cell r="B387" t="str">
            <v>영산홍</v>
          </cell>
          <cell r="C387" t="str">
            <v>H0.3*W0.3</v>
          </cell>
          <cell r="D387" t="str">
            <v>U</v>
          </cell>
          <cell r="E387" t="str">
            <v>주</v>
          </cell>
          <cell r="F387" t="str">
            <v>0.3</v>
          </cell>
          <cell r="G387">
            <v>1400</v>
          </cell>
          <cell r="H387">
            <v>1400</v>
          </cell>
          <cell r="I387">
            <v>1880</v>
          </cell>
          <cell r="J387">
            <v>2000</v>
          </cell>
        </row>
        <row r="388">
          <cell r="A388" t="str">
            <v>영산홍H0.3*W0.4</v>
          </cell>
          <cell r="B388" t="str">
            <v>영산홍</v>
          </cell>
          <cell r="C388" t="str">
            <v>H0.3*W0.4</v>
          </cell>
          <cell r="D388" t="str">
            <v>U</v>
          </cell>
          <cell r="E388" t="str">
            <v>주</v>
          </cell>
          <cell r="F388" t="str">
            <v>0.4</v>
          </cell>
          <cell r="G388">
            <v>2200</v>
          </cell>
          <cell r="H388">
            <v>2200</v>
          </cell>
          <cell r="I388">
            <v>2570</v>
          </cell>
          <cell r="J388">
            <v>2700</v>
          </cell>
        </row>
        <row r="389">
          <cell r="A389" t="str">
            <v>영산홍H0.4*W0.5</v>
          </cell>
          <cell r="B389" t="str">
            <v>영산홍</v>
          </cell>
          <cell r="C389" t="str">
            <v>H0.4*W0.5</v>
          </cell>
          <cell r="D389" t="str">
            <v>U</v>
          </cell>
          <cell r="E389" t="str">
            <v>주</v>
          </cell>
          <cell r="F389" t="str">
            <v>0.5</v>
          </cell>
          <cell r="G389">
            <v>3400</v>
          </cell>
          <cell r="H389">
            <v>3400</v>
          </cell>
          <cell r="I389">
            <v>4600</v>
          </cell>
          <cell r="J389">
            <v>4900</v>
          </cell>
        </row>
        <row r="390">
          <cell r="A390" t="str">
            <v>영산홍H0.5*W0.6</v>
          </cell>
          <cell r="B390" t="str">
            <v>영산홍</v>
          </cell>
          <cell r="C390" t="str">
            <v>H0.5*W0.6</v>
          </cell>
          <cell r="D390" t="str">
            <v>U</v>
          </cell>
          <cell r="E390" t="str">
            <v>주</v>
          </cell>
          <cell r="F390" t="str">
            <v>0.6</v>
          </cell>
          <cell r="G390">
            <v>5600</v>
          </cell>
          <cell r="H390">
            <v>5600</v>
          </cell>
          <cell r="I390">
            <v>7700</v>
          </cell>
          <cell r="J390">
            <v>8300</v>
          </cell>
        </row>
        <row r="391">
          <cell r="A391" t="str">
            <v>영산홍H0.6*W0.8</v>
          </cell>
          <cell r="B391" t="str">
            <v>영산홍</v>
          </cell>
          <cell r="C391" t="str">
            <v>H0.6*W0.8</v>
          </cell>
          <cell r="D391" t="str">
            <v>U</v>
          </cell>
          <cell r="E391" t="str">
            <v>주</v>
          </cell>
          <cell r="F391" t="str">
            <v>0.8</v>
          </cell>
          <cell r="G391">
            <v>10500</v>
          </cell>
          <cell r="H391">
            <v>10500</v>
          </cell>
          <cell r="I391">
            <v>20300</v>
          </cell>
          <cell r="J391">
            <v>22000</v>
          </cell>
        </row>
        <row r="392">
          <cell r="A392" t="str">
            <v>옥매화H1.0*W0.6</v>
          </cell>
          <cell r="B392" t="str">
            <v>옥매화</v>
          </cell>
          <cell r="C392" t="str">
            <v>H1.0*W0.6</v>
          </cell>
          <cell r="D392" t="str">
            <v>U</v>
          </cell>
          <cell r="E392" t="str">
            <v>주</v>
          </cell>
          <cell r="F392" t="str">
            <v>0.6</v>
          </cell>
          <cell r="G392">
            <v>6500</v>
          </cell>
          <cell r="H392">
            <v>6500</v>
          </cell>
          <cell r="I392">
            <v>10100</v>
          </cell>
          <cell r="J392">
            <v>10500</v>
          </cell>
        </row>
        <row r="393">
          <cell r="A393" t="str">
            <v>옥매화H1.2*W0.8</v>
          </cell>
          <cell r="B393" t="str">
            <v>옥매화</v>
          </cell>
          <cell r="C393" t="str">
            <v>H1.2*W0.8</v>
          </cell>
          <cell r="D393" t="str">
            <v>U</v>
          </cell>
          <cell r="E393" t="str">
            <v>주</v>
          </cell>
          <cell r="F393" t="str">
            <v>0.8</v>
          </cell>
          <cell r="G393">
            <v>16200</v>
          </cell>
          <cell r="H393">
            <v>16200</v>
          </cell>
          <cell r="I393">
            <v>28200</v>
          </cell>
          <cell r="J393">
            <v>28800</v>
          </cell>
        </row>
        <row r="394">
          <cell r="A394" t="str">
            <v>옥잠화2-3분얼</v>
          </cell>
          <cell r="B394" t="str">
            <v>옥잠화</v>
          </cell>
          <cell r="C394" t="str">
            <v>2-3분얼</v>
          </cell>
          <cell r="D394" t="str">
            <v>P</v>
          </cell>
          <cell r="E394" t="str">
            <v>본</v>
          </cell>
          <cell r="F394">
            <v>0</v>
          </cell>
          <cell r="G394">
            <v>1800</v>
          </cell>
          <cell r="H394">
            <v>1800</v>
          </cell>
          <cell r="I394">
            <v>2500</v>
          </cell>
          <cell r="J394">
            <v>2500</v>
          </cell>
        </row>
        <row r="395">
          <cell r="A395" t="str">
            <v>옥잠화4-5분얼</v>
          </cell>
          <cell r="B395" t="str">
            <v>옥잠화</v>
          </cell>
          <cell r="C395" t="str">
            <v>4-5분얼</v>
          </cell>
          <cell r="D395" t="str">
            <v>P</v>
          </cell>
          <cell r="E395" t="str">
            <v>본</v>
          </cell>
          <cell r="F395">
            <v>0</v>
          </cell>
          <cell r="G395">
            <v>3000</v>
          </cell>
          <cell r="H395">
            <v>3000</v>
          </cell>
          <cell r="I395">
            <v>4000</v>
          </cell>
          <cell r="J395">
            <v>4000</v>
          </cell>
        </row>
        <row r="396">
          <cell r="A396" t="str">
            <v>옥향H0.3*W0.4</v>
          </cell>
          <cell r="B396" t="str">
            <v>옥향</v>
          </cell>
          <cell r="C396" t="str">
            <v>H0.3*W0.4</v>
          </cell>
          <cell r="D396" t="str">
            <v>U</v>
          </cell>
          <cell r="E396" t="str">
            <v>주</v>
          </cell>
          <cell r="F396" t="str">
            <v>0.4</v>
          </cell>
          <cell r="G396">
            <v>8300</v>
          </cell>
          <cell r="H396">
            <v>8300</v>
          </cell>
          <cell r="I396">
            <v>11300</v>
          </cell>
          <cell r="J396">
            <v>11700</v>
          </cell>
        </row>
        <row r="397">
          <cell r="A397" t="str">
            <v>옥향H0.4*W0.5</v>
          </cell>
          <cell r="B397" t="str">
            <v>옥향</v>
          </cell>
          <cell r="C397" t="str">
            <v>H0.4*W0.5</v>
          </cell>
          <cell r="D397" t="str">
            <v>U</v>
          </cell>
          <cell r="E397" t="str">
            <v>주</v>
          </cell>
          <cell r="F397" t="str">
            <v>0.5</v>
          </cell>
          <cell r="G397">
            <v>12500</v>
          </cell>
          <cell r="H397">
            <v>12500</v>
          </cell>
          <cell r="I397">
            <v>16500</v>
          </cell>
          <cell r="J397">
            <v>17000</v>
          </cell>
        </row>
        <row r="398">
          <cell r="A398" t="str">
            <v>옥향H0.5*W0.6</v>
          </cell>
          <cell r="B398" t="str">
            <v>옥향</v>
          </cell>
          <cell r="C398" t="str">
            <v>H0.5*W0.6</v>
          </cell>
          <cell r="D398" t="str">
            <v>U</v>
          </cell>
          <cell r="E398" t="str">
            <v>주</v>
          </cell>
          <cell r="F398" t="str">
            <v>0.6</v>
          </cell>
          <cell r="G398">
            <v>20400</v>
          </cell>
          <cell r="H398">
            <v>20400</v>
          </cell>
          <cell r="I398">
            <v>24000</v>
          </cell>
          <cell r="J398">
            <v>34000</v>
          </cell>
        </row>
        <row r="399">
          <cell r="A399" t="str">
            <v>옥향H0.6*W0.8</v>
          </cell>
          <cell r="B399" t="str">
            <v>옥향</v>
          </cell>
          <cell r="C399" t="str">
            <v>H0.6*W0.8</v>
          </cell>
          <cell r="D399" t="str">
            <v>U</v>
          </cell>
          <cell r="E399" t="str">
            <v>주</v>
          </cell>
          <cell r="F399" t="str">
            <v>0.8</v>
          </cell>
          <cell r="G399">
            <v>25500</v>
          </cell>
          <cell r="H399">
            <v>25500</v>
          </cell>
          <cell r="I399">
            <v>35300</v>
          </cell>
          <cell r="J399">
            <v>38800</v>
          </cell>
        </row>
        <row r="400">
          <cell r="A400" t="str">
            <v>왕대나무H2.5*R03</v>
          </cell>
          <cell r="B400" t="str">
            <v>왕대나무</v>
          </cell>
          <cell r="C400" t="str">
            <v>H2.5*R03</v>
          </cell>
          <cell r="D400" t="str">
            <v>R</v>
          </cell>
          <cell r="E400" t="str">
            <v>주</v>
          </cell>
          <cell r="F400" t="str">
            <v>03</v>
          </cell>
          <cell r="G400">
            <v>3000</v>
          </cell>
          <cell r="H400">
            <v>3000</v>
          </cell>
          <cell r="I400" t="str">
            <v>견적</v>
          </cell>
        </row>
        <row r="401">
          <cell r="A401" t="str">
            <v>왕벚나무H2.5*B04</v>
          </cell>
          <cell r="B401" t="str">
            <v>왕벚나무</v>
          </cell>
          <cell r="C401" t="str">
            <v>H2.5*B04</v>
          </cell>
          <cell r="D401" t="str">
            <v>B</v>
          </cell>
          <cell r="E401" t="str">
            <v>주</v>
          </cell>
          <cell r="F401" t="str">
            <v>04</v>
          </cell>
          <cell r="G401">
            <v>26600</v>
          </cell>
          <cell r="H401">
            <v>26600</v>
          </cell>
          <cell r="J401">
            <v>48000</v>
          </cell>
        </row>
        <row r="402">
          <cell r="A402" t="str">
            <v>왕벚나무H2.5*B05</v>
          </cell>
          <cell r="B402" t="str">
            <v>왕벚나무</v>
          </cell>
          <cell r="C402" t="str">
            <v>H2.5*B05</v>
          </cell>
          <cell r="D402" t="str">
            <v>B</v>
          </cell>
          <cell r="E402" t="str">
            <v>주</v>
          </cell>
          <cell r="F402" t="str">
            <v>05</v>
          </cell>
          <cell r="G402">
            <v>32100</v>
          </cell>
          <cell r="H402">
            <v>32100</v>
          </cell>
          <cell r="J402">
            <v>48000</v>
          </cell>
        </row>
        <row r="403">
          <cell r="A403" t="str">
            <v>왕벚나무H3.0*B06</v>
          </cell>
          <cell r="B403" t="str">
            <v>왕벚나무</v>
          </cell>
          <cell r="C403" t="str">
            <v>H3.0*B06</v>
          </cell>
          <cell r="D403" t="str">
            <v>B</v>
          </cell>
          <cell r="E403" t="str">
            <v>주</v>
          </cell>
          <cell r="F403" t="str">
            <v>06</v>
          </cell>
          <cell r="G403">
            <v>51700</v>
          </cell>
          <cell r="H403">
            <v>51700</v>
          </cell>
          <cell r="I403">
            <v>60800</v>
          </cell>
          <cell r="J403">
            <v>65000</v>
          </cell>
        </row>
        <row r="404">
          <cell r="A404" t="str">
            <v>왕벚나무H3.5*B08</v>
          </cell>
          <cell r="B404" t="str">
            <v>왕벚나무</v>
          </cell>
          <cell r="C404" t="str">
            <v>H3.5*B08</v>
          </cell>
          <cell r="D404" t="str">
            <v>B</v>
          </cell>
          <cell r="E404" t="str">
            <v>주</v>
          </cell>
          <cell r="F404" t="str">
            <v>08</v>
          </cell>
          <cell r="G404">
            <v>87000</v>
          </cell>
          <cell r="H404">
            <v>87000</v>
          </cell>
          <cell r="I404">
            <v>108000</v>
          </cell>
          <cell r="J404">
            <v>113000</v>
          </cell>
        </row>
        <row r="405">
          <cell r="A405" t="str">
            <v>왕벚나무H4.0*B10</v>
          </cell>
          <cell r="B405" t="str">
            <v>왕벚나무</v>
          </cell>
          <cell r="C405" t="str">
            <v>H4.0*B10</v>
          </cell>
          <cell r="D405" t="str">
            <v>B</v>
          </cell>
          <cell r="E405" t="str">
            <v>주</v>
          </cell>
          <cell r="F405" t="str">
            <v>10</v>
          </cell>
          <cell r="G405">
            <v>160000</v>
          </cell>
          <cell r="H405">
            <v>160000</v>
          </cell>
          <cell r="I405">
            <v>234000</v>
          </cell>
          <cell r="J405">
            <v>234000</v>
          </cell>
        </row>
        <row r="406">
          <cell r="A406" t="str">
            <v>왕벚나무H4.5*B15</v>
          </cell>
          <cell r="B406" t="str">
            <v>왕벚나무</v>
          </cell>
          <cell r="C406" t="str">
            <v>H4.5*B15</v>
          </cell>
          <cell r="D406" t="str">
            <v>B</v>
          </cell>
          <cell r="E406" t="str">
            <v>주</v>
          </cell>
          <cell r="F406" t="str">
            <v>15</v>
          </cell>
          <cell r="G406">
            <v>249000</v>
          </cell>
          <cell r="H406">
            <v>249000</v>
          </cell>
          <cell r="I406">
            <v>467000</v>
          </cell>
          <cell r="J406">
            <v>488000</v>
          </cell>
        </row>
        <row r="407">
          <cell r="A407" t="str">
            <v>은목서H1.5*W0.6</v>
          </cell>
          <cell r="B407" t="str">
            <v>은목서</v>
          </cell>
          <cell r="C407" t="str">
            <v>H1.5*W0.6</v>
          </cell>
          <cell r="D407" t="str">
            <v>H</v>
          </cell>
          <cell r="E407" t="str">
            <v>주</v>
          </cell>
          <cell r="F407" t="str">
            <v>1.5</v>
          </cell>
          <cell r="G407">
            <v>54900</v>
          </cell>
          <cell r="I407">
            <v>54900</v>
          </cell>
          <cell r="J407">
            <v>54900</v>
          </cell>
        </row>
        <row r="408">
          <cell r="A408" t="str">
            <v>은목서H2.0*W1.0</v>
          </cell>
          <cell r="B408" t="str">
            <v>은목서</v>
          </cell>
          <cell r="C408" t="str">
            <v>H2.0*W1.0</v>
          </cell>
          <cell r="D408" t="str">
            <v>H</v>
          </cell>
          <cell r="E408" t="str">
            <v>주</v>
          </cell>
          <cell r="F408" t="str">
            <v>2.0</v>
          </cell>
          <cell r="G408">
            <v>81200</v>
          </cell>
          <cell r="I408">
            <v>81200</v>
          </cell>
          <cell r="J408">
            <v>81200</v>
          </cell>
        </row>
        <row r="409">
          <cell r="A409" t="str">
            <v>은목서H2.5*W1.2</v>
          </cell>
          <cell r="B409" t="str">
            <v>은목서</v>
          </cell>
          <cell r="C409" t="str">
            <v>H2.5*W1.2</v>
          </cell>
          <cell r="D409" t="str">
            <v>H</v>
          </cell>
          <cell r="E409" t="str">
            <v>주</v>
          </cell>
          <cell r="F409" t="str">
            <v>2.5</v>
          </cell>
          <cell r="G409">
            <v>178000</v>
          </cell>
          <cell r="I409">
            <v>178000</v>
          </cell>
          <cell r="J409">
            <v>178000</v>
          </cell>
        </row>
        <row r="410">
          <cell r="A410" t="str">
            <v>은행나무H3.0*B06</v>
          </cell>
          <cell r="B410" t="str">
            <v>은행나무</v>
          </cell>
          <cell r="C410" t="str">
            <v>H3.0*B06</v>
          </cell>
          <cell r="D410" t="str">
            <v>B</v>
          </cell>
          <cell r="E410" t="str">
            <v>주</v>
          </cell>
          <cell r="F410" t="str">
            <v>06</v>
          </cell>
          <cell r="G410">
            <v>40900</v>
          </cell>
          <cell r="H410">
            <v>40900</v>
          </cell>
          <cell r="I410">
            <v>69700</v>
          </cell>
          <cell r="J410">
            <v>74000</v>
          </cell>
        </row>
        <row r="411">
          <cell r="A411" t="str">
            <v>은행나무H3.0*B08</v>
          </cell>
          <cell r="B411" t="str">
            <v>은행나무</v>
          </cell>
          <cell r="C411" t="str">
            <v>H3.0*B08</v>
          </cell>
          <cell r="D411" t="str">
            <v>B</v>
          </cell>
          <cell r="E411" t="str">
            <v>주</v>
          </cell>
          <cell r="F411" t="str">
            <v>08</v>
          </cell>
          <cell r="G411">
            <v>87900</v>
          </cell>
          <cell r="H411">
            <v>87900</v>
          </cell>
          <cell r="I411">
            <v>124000</v>
          </cell>
          <cell r="J411">
            <v>129000</v>
          </cell>
        </row>
        <row r="412">
          <cell r="A412" t="str">
            <v>은행나무H4.0*B10</v>
          </cell>
          <cell r="B412" t="str">
            <v>은행나무</v>
          </cell>
          <cell r="C412" t="str">
            <v>H4.0*B10</v>
          </cell>
          <cell r="D412" t="str">
            <v>B</v>
          </cell>
          <cell r="E412" t="str">
            <v>주</v>
          </cell>
          <cell r="F412" t="str">
            <v>10</v>
          </cell>
          <cell r="G412">
            <v>141000</v>
          </cell>
          <cell r="H412">
            <v>141000</v>
          </cell>
          <cell r="I412">
            <v>192000</v>
          </cell>
          <cell r="J412">
            <v>200000</v>
          </cell>
        </row>
        <row r="413">
          <cell r="A413" t="str">
            <v>은행나무H4.5*B12</v>
          </cell>
          <cell r="B413" t="str">
            <v>은행나무</v>
          </cell>
          <cell r="C413" t="str">
            <v>H4.5*B12</v>
          </cell>
          <cell r="D413" t="str">
            <v>B</v>
          </cell>
          <cell r="E413" t="str">
            <v>주</v>
          </cell>
          <cell r="F413" t="str">
            <v>12</v>
          </cell>
          <cell r="G413">
            <v>228000</v>
          </cell>
          <cell r="H413">
            <v>228000</v>
          </cell>
          <cell r="I413">
            <v>293000</v>
          </cell>
          <cell r="J413">
            <v>293000</v>
          </cell>
        </row>
        <row r="414">
          <cell r="A414" t="str">
            <v>은행나무H5.0*B15</v>
          </cell>
          <cell r="B414" t="str">
            <v>은행나무</v>
          </cell>
          <cell r="C414" t="str">
            <v>H5.0*B15</v>
          </cell>
          <cell r="D414" t="str">
            <v>B</v>
          </cell>
          <cell r="E414" t="str">
            <v>주</v>
          </cell>
          <cell r="F414" t="str">
            <v>15</v>
          </cell>
          <cell r="G414">
            <v>300000</v>
          </cell>
          <cell r="H414">
            <v>300000</v>
          </cell>
          <cell r="I414">
            <v>425000</v>
          </cell>
          <cell r="J414">
            <v>425000</v>
          </cell>
        </row>
        <row r="415">
          <cell r="A415" t="str">
            <v>은행나무H5.5*B20</v>
          </cell>
          <cell r="B415" t="str">
            <v>은행나무</v>
          </cell>
          <cell r="C415" t="str">
            <v>H5.5*B20</v>
          </cell>
          <cell r="D415" t="str">
            <v>B</v>
          </cell>
          <cell r="E415" t="str">
            <v>주</v>
          </cell>
          <cell r="F415" t="str">
            <v>20</v>
          </cell>
          <cell r="G415">
            <v>490000</v>
          </cell>
          <cell r="H415">
            <v>490000</v>
          </cell>
          <cell r="I415">
            <v>688000</v>
          </cell>
          <cell r="J415">
            <v>712000</v>
          </cell>
        </row>
        <row r="416">
          <cell r="A416" t="str">
            <v>은행나무H5.0*B25</v>
          </cell>
          <cell r="B416" t="str">
            <v>은행나무</v>
          </cell>
          <cell r="C416" t="str">
            <v>H5.0*B25</v>
          </cell>
          <cell r="D416" t="str">
            <v>B</v>
          </cell>
          <cell r="E416" t="str">
            <v>주</v>
          </cell>
          <cell r="F416" t="str">
            <v>25</v>
          </cell>
          <cell r="G416">
            <v>816000</v>
          </cell>
          <cell r="H416">
            <v>816000</v>
          </cell>
          <cell r="I416">
            <v>1175000</v>
          </cell>
          <cell r="J416">
            <v>1130000</v>
          </cell>
        </row>
        <row r="417">
          <cell r="A417" t="str">
            <v>은행나무H6.0*B30</v>
          </cell>
          <cell r="B417" t="str">
            <v>은행나무</v>
          </cell>
          <cell r="C417" t="str">
            <v>H6.0*B30</v>
          </cell>
          <cell r="D417" t="str">
            <v>B</v>
          </cell>
          <cell r="E417" t="str">
            <v>주</v>
          </cell>
          <cell r="F417" t="str">
            <v>30</v>
          </cell>
          <cell r="G417">
            <v>0</v>
          </cell>
          <cell r="H417">
            <v>0</v>
          </cell>
          <cell r="I417" t="str">
            <v>견적요함</v>
          </cell>
        </row>
        <row r="418">
          <cell r="A418" t="str">
            <v>이팝나무H2.0*R04</v>
          </cell>
          <cell r="B418" t="str">
            <v>이팝나무</v>
          </cell>
          <cell r="C418" t="str">
            <v>H2.0*R04</v>
          </cell>
          <cell r="D418" t="str">
            <v>R</v>
          </cell>
          <cell r="E418" t="str">
            <v>주</v>
          </cell>
          <cell r="F418" t="str">
            <v>04</v>
          </cell>
          <cell r="G418">
            <v>27300</v>
          </cell>
          <cell r="H418">
            <v>27300</v>
          </cell>
        </row>
        <row r="419">
          <cell r="A419" t="str">
            <v>이팝나무H2.5*R06</v>
          </cell>
          <cell r="B419" t="str">
            <v>이팝나무</v>
          </cell>
          <cell r="C419" t="str">
            <v>H2.5*R06</v>
          </cell>
          <cell r="D419" t="str">
            <v>R</v>
          </cell>
          <cell r="E419" t="str">
            <v>주</v>
          </cell>
          <cell r="F419" t="str">
            <v>06</v>
          </cell>
          <cell r="G419">
            <v>43200</v>
          </cell>
          <cell r="H419">
            <v>43200</v>
          </cell>
          <cell r="I419">
            <v>57300</v>
          </cell>
          <cell r="J419">
            <v>60000</v>
          </cell>
        </row>
        <row r="420">
          <cell r="A420" t="str">
            <v>이팝나무H3.0*R08</v>
          </cell>
          <cell r="B420" t="str">
            <v>이팝나무</v>
          </cell>
          <cell r="C420" t="str">
            <v>H3.0*R08</v>
          </cell>
          <cell r="D420" t="str">
            <v>R</v>
          </cell>
          <cell r="E420" t="str">
            <v>주</v>
          </cell>
          <cell r="F420" t="str">
            <v>08</v>
          </cell>
          <cell r="G420">
            <v>81400</v>
          </cell>
          <cell r="H420">
            <v>81400</v>
          </cell>
          <cell r="I420">
            <v>103000</v>
          </cell>
          <cell r="J420">
            <v>103000</v>
          </cell>
        </row>
        <row r="421">
          <cell r="A421" t="str">
            <v>이팝나무H3.5*R10</v>
          </cell>
          <cell r="B421" t="str">
            <v>이팝나무</v>
          </cell>
          <cell r="C421" t="str">
            <v>H3.5*R10</v>
          </cell>
          <cell r="D421" t="str">
            <v>R</v>
          </cell>
          <cell r="E421" t="str">
            <v>주</v>
          </cell>
          <cell r="F421" t="str">
            <v>10</v>
          </cell>
          <cell r="G421">
            <v>115000</v>
          </cell>
          <cell r="H421">
            <v>115000</v>
          </cell>
          <cell r="I421">
            <v>154000</v>
          </cell>
          <cell r="J421">
            <v>154000</v>
          </cell>
        </row>
        <row r="422">
          <cell r="A422" t="str">
            <v>이팝나무(지급)H3.0*R08</v>
          </cell>
          <cell r="B422" t="str">
            <v>이팝나무(지급)</v>
          </cell>
          <cell r="C422" t="str">
            <v>H3.0*R08</v>
          </cell>
          <cell r="D422" t="str">
            <v>R</v>
          </cell>
          <cell r="E422" t="str">
            <v>주</v>
          </cell>
          <cell r="F422" t="str">
            <v>08</v>
          </cell>
          <cell r="G422">
            <v>0</v>
          </cell>
        </row>
        <row r="423">
          <cell r="A423" t="str">
            <v>이팝나무(지급)H2.5*R06</v>
          </cell>
          <cell r="B423" t="str">
            <v>이팝나무(지급)</v>
          </cell>
          <cell r="C423" t="str">
            <v>H2.5*R06</v>
          </cell>
          <cell r="D423" t="str">
            <v>R</v>
          </cell>
          <cell r="E423" t="str">
            <v>주</v>
          </cell>
          <cell r="F423" t="str">
            <v>06</v>
          </cell>
          <cell r="G423">
            <v>0</v>
          </cell>
        </row>
        <row r="424">
          <cell r="A424" t="str">
            <v>일본목련H3.0*B04</v>
          </cell>
          <cell r="B424" t="str">
            <v>일본목련</v>
          </cell>
          <cell r="C424" t="str">
            <v>H3.0*B04</v>
          </cell>
          <cell r="D424" t="str">
            <v>B</v>
          </cell>
          <cell r="E424" t="str">
            <v>주</v>
          </cell>
          <cell r="F424" t="str">
            <v>04</v>
          </cell>
          <cell r="G424">
            <v>0</v>
          </cell>
        </row>
        <row r="425">
          <cell r="A425" t="str">
            <v>일본목련H3.5*B06</v>
          </cell>
          <cell r="B425" t="str">
            <v>일본목련</v>
          </cell>
          <cell r="C425" t="str">
            <v>H3.5*B06</v>
          </cell>
          <cell r="D425" t="str">
            <v>B</v>
          </cell>
          <cell r="E425" t="str">
            <v>주</v>
          </cell>
          <cell r="F425" t="str">
            <v>06</v>
          </cell>
          <cell r="G425">
            <v>0</v>
          </cell>
        </row>
        <row r="426">
          <cell r="A426" t="str">
            <v>일본목련H4.0*B08</v>
          </cell>
          <cell r="B426" t="str">
            <v>일본목련</v>
          </cell>
          <cell r="C426" t="str">
            <v>H4.0*B08</v>
          </cell>
          <cell r="D426" t="str">
            <v>B</v>
          </cell>
          <cell r="E426" t="str">
            <v>주</v>
          </cell>
          <cell r="F426" t="str">
            <v>08</v>
          </cell>
          <cell r="G426">
            <v>0</v>
          </cell>
        </row>
        <row r="427">
          <cell r="A427" t="str">
            <v>자귀나무H2.5*R05</v>
          </cell>
          <cell r="B427" t="str">
            <v>자귀나무</v>
          </cell>
          <cell r="C427" t="str">
            <v>H2.5*R05</v>
          </cell>
          <cell r="D427" t="str">
            <v>R</v>
          </cell>
          <cell r="E427" t="str">
            <v>주</v>
          </cell>
          <cell r="F427" t="str">
            <v>05</v>
          </cell>
          <cell r="G427">
            <v>28300</v>
          </cell>
          <cell r="H427">
            <v>28300</v>
          </cell>
        </row>
        <row r="428">
          <cell r="A428" t="str">
            <v>자귀나무H2.5*R06</v>
          </cell>
          <cell r="B428" t="str">
            <v>자귀나무</v>
          </cell>
          <cell r="C428" t="str">
            <v>H2.5*R06</v>
          </cell>
          <cell r="D428" t="str">
            <v>R</v>
          </cell>
          <cell r="E428" t="str">
            <v>주</v>
          </cell>
          <cell r="F428" t="str">
            <v>06</v>
          </cell>
          <cell r="G428">
            <v>38500</v>
          </cell>
          <cell r="H428">
            <v>38500</v>
          </cell>
          <cell r="I428">
            <v>51500</v>
          </cell>
          <cell r="J428">
            <v>55000</v>
          </cell>
        </row>
        <row r="429">
          <cell r="A429" t="str">
            <v>자귀나무H3.0*R08</v>
          </cell>
          <cell r="B429" t="str">
            <v>자귀나무</v>
          </cell>
          <cell r="C429" t="str">
            <v>H3.0*R08</v>
          </cell>
          <cell r="D429" t="str">
            <v>R</v>
          </cell>
          <cell r="E429" t="str">
            <v>주</v>
          </cell>
          <cell r="F429" t="str">
            <v>08</v>
          </cell>
          <cell r="G429">
            <v>82000</v>
          </cell>
          <cell r="H429">
            <v>82000</v>
          </cell>
          <cell r="I429">
            <v>105000</v>
          </cell>
          <cell r="J429">
            <v>110000</v>
          </cell>
        </row>
        <row r="430">
          <cell r="A430" t="str">
            <v>자귀나무H3.0*R10</v>
          </cell>
          <cell r="B430" t="str">
            <v>자귀나무</v>
          </cell>
          <cell r="C430" t="str">
            <v>H3.0*R10</v>
          </cell>
          <cell r="D430" t="str">
            <v>R</v>
          </cell>
          <cell r="E430" t="str">
            <v>주</v>
          </cell>
          <cell r="F430" t="str">
            <v>10</v>
          </cell>
          <cell r="G430">
            <v>120000</v>
          </cell>
          <cell r="H430">
            <v>120000</v>
          </cell>
          <cell r="I430">
            <v>148000</v>
          </cell>
          <cell r="J430">
            <v>158000</v>
          </cell>
        </row>
        <row r="431">
          <cell r="A431" t="str">
            <v>자산홍H0.3*W0.3</v>
          </cell>
          <cell r="B431" t="str">
            <v>자산홍</v>
          </cell>
          <cell r="C431" t="str">
            <v>H0.3*W0.3</v>
          </cell>
          <cell r="D431" t="str">
            <v>U</v>
          </cell>
          <cell r="E431" t="str">
            <v>주</v>
          </cell>
          <cell r="F431" t="str">
            <v>0.3</v>
          </cell>
          <cell r="G431">
            <v>1600</v>
          </cell>
          <cell r="H431">
            <v>1600</v>
          </cell>
          <cell r="I431">
            <v>1940</v>
          </cell>
          <cell r="J431">
            <v>1950</v>
          </cell>
        </row>
        <row r="432">
          <cell r="A432" t="str">
            <v>자산홍H0.4*W0.4</v>
          </cell>
          <cell r="B432" t="str">
            <v>자산홍</v>
          </cell>
          <cell r="C432" t="str">
            <v>H0.4*W0.4</v>
          </cell>
          <cell r="D432" t="str">
            <v>U</v>
          </cell>
          <cell r="E432" t="str">
            <v>주</v>
          </cell>
          <cell r="F432" t="str">
            <v>0.4</v>
          </cell>
          <cell r="G432">
            <v>2400</v>
          </cell>
          <cell r="H432">
            <v>2400</v>
          </cell>
          <cell r="I432">
            <v>2950</v>
          </cell>
          <cell r="J432">
            <v>3000</v>
          </cell>
        </row>
        <row r="433">
          <cell r="A433" t="str">
            <v>자산홍H0.5*W0.5</v>
          </cell>
          <cell r="B433" t="str">
            <v>자산홍</v>
          </cell>
          <cell r="C433" t="str">
            <v>H0.5*W0.5</v>
          </cell>
          <cell r="D433" t="str">
            <v>U</v>
          </cell>
          <cell r="E433" t="str">
            <v>주</v>
          </cell>
          <cell r="F433" t="str">
            <v>0.5</v>
          </cell>
          <cell r="G433">
            <v>4100</v>
          </cell>
          <cell r="H433">
            <v>4100</v>
          </cell>
          <cell r="I433">
            <v>5060</v>
          </cell>
        </row>
        <row r="434">
          <cell r="A434" t="str">
            <v>자산홍H0.6*W0.6</v>
          </cell>
          <cell r="B434" t="str">
            <v>자산홍</v>
          </cell>
          <cell r="C434" t="str">
            <v>H0.6*W0.6</v>
          </cell>
          <cell r="D434" t="str">
            <v>U</v>
          </cell>
          <cell r="E434" t="str">
            <v>주</v>
          </cell>
          <cell r="F434" t="str">
            <v>0.6</v>
          </cell>
          <cell r="G434">
            <v>6000</v>
          </cell>
          <cell r="H434">
            <v>6000</v>
          </cell>
        </row>
        <row r="435">
          <cell r="A435" t="str">
            <v>자산홍H0.8*W0.8</v>
          </cell>
          <cell r="B435" t="str">
            <v>자산홍</v>
          </cell>
          <cell r="C435" t="str">
            <v>H0.8*W0.8</v>
          </cell>
          <cell r="D435" t="str">
            <v>U</v>
          </cell>
          <cell r="E435" t="str">
            <v>주</v>
          </cell>
          <cell r="F435" t="str">
            <v>0.8</v>
          </cell>
          <cell r="G435">
            <v>9200</v>
          </cell>
          <cell r="H435">
            <v>9200</v>
          </cell>
        </row>
        <row r="436">
          <cell r="A436" t="str">
            <v>자작나무H2.5*B05</v>
          </cell>
          <cell r="B436" t="str">
            <v>자작나무</v>
          </cell>
          <cell r="C436" t="str">
            <v>H2.5*B05</v>
          </cell>
          <cell r="D436" t="str">
            <v>B</v>
          </cell>
          <cell r="E436" t="str">
            <v>주</v>
          </cell>
          <cell r="F436" t="str">
            <v>05</v>
          </cell>
          <cell r="G436">
            <v>0</v>
          </cell>
        </row>
        <row r="437">
          <cell r="A437" t="str">
            <v>자작나무H3.0*B06</v>
          </cell>
          <cell r="B437" t="str">
            <v>자작나무</v>
          </cell>
          <cell r="C437" t="str">
            <v>H3.0*B06</v>
          </cell>
          <cell r="D437" t="str">
            <v>B</v>
          </cell>
          <cell r="E437" t="str">
            <v>주</v>
          </cell>
          <cell r="F437" t="str">
            <v>06</v>
          </cell>
          <cell r="G437">
            <v>0</v>
          </cell>
        </row>
        <row r="438">
          <cell r="A438" t="str">
            <v>자작나무H3.5*B08</v>
          </cell>
          <cell r="B438" t="str">
            <v>자작나무</v>
          </cell>
          <cell r="C438" t="str">
            <v>H3.5*B08</v>
          </cell>
          <cell r="D438" t="str">
            <v>B</v>
          </cell>
          <cell r="E438" t="str">
            <v>주</v>
          </cell>
          <cell r="F438" t="str">
            <v>08</v>
          </cell>
          <cell r="G438">
            <v>0</v>
          </cell>
        </row>
        <row r="439">
          <cell r="A439" t="str">
            <v>자작나무H4.0*B10</v>
          </cell>
          <cell r="B439" t="str">
            <v>자작나무</v>
          </cell>
          <cell r="C439" t="str">
            <v>H4.0*B10</v>
          </cell>
          <cell r="D439" t="str">
            <v>B</v>
          </cell>
          <cell r="E439" t="str">
            <v>주</v>
          </cell>
          <cell r="F439" t="str">
            <v>10</v>
          </cell>
          <cell r="G439">
            <v>0</v>
          </cell>
        </row>
        <row r="440">
          <cell r="A440" t="str">
            <v>잣나무H2.0*W1.0</v>
          </cell>
          <cell r="B440" t="str">
            <v>잣나무</v>
          </cell>
          <cell r="C440" t="str">
            <v>H2.0*W1.0</v>
          </cell>
          <cell r="D440" t="str">
            <v>H</v>
          </cell>
          <cell r="E440" t="str">
            <v>주</v>
          </cell>
          <cell r="F440" t="str">
            <v>2.0</v>
          </cell>
          <cell r="G440">
            <v>0</v>
          </cell>
        </row>
        <row r="441">
          <cell r="A441" t="str">
            <v>잣나무H2.5*W1.2</v>
          </cell>
          <cell r="B441" t="str">
            <v>잣나무</v>
          </cell>
          <cell r="C441" t="str">
            <v>H2.5*W1.2</v>
          </cell>
          <cell r="D441" t="str">
            <v>H</v>
          </cell>
          <cell r="E441" t="str">
            <v>주</v>
          </cell>
          <cell r="F441" t="str">
            <v>2.5</v>
          </cell>
          <cell r="G441">
            <v>0</v>
          </cell>
        </row>
        <row r="442">
          <cell r="A442" t="str">
            <v>잣나무H3.0*W1.5</v>
          </cell>
          <cell r="B442" t="str">
            <v>잣나무</v>
          </cell>
          <cell r="C442" t="str">
            <v>H3.0*W1.5</v>
          </cell>
          <cell r="D442" t="str">
            <v>H</v>
          </cell>
          <cell r="E442" t="str">
            <v>주</v>
          </cell>
          <cell r="F442" t="str">
            <v>3.0</v>
          </cell>
          <cell r="G442">
            <v>0</v>
          </cell>
        </row>
        <row r="443">
          <cell r="A443" t="str">
            <v>잣나무H3.5*W1.8</v>
          </cell>
          <cell r="B443" t="str">
            <v>잣나무</v>
          </cell>
          <cell r="C443" t="str">
            <v>H3.5*W1.8</v>
          </cell>
          <cell r="D443" t="str">
            <v>H</v>
          </cell>
          <cell r="E443" t="str">
            <v>주</v>
          </cell>
          <cell r="F443" t="str">
            <v>3.5</v>
          </cell>
          <cell r="G443">
            <v>0</v>
          </cell>
        </row>
        <row r="444">
          <cell r="A444" t="str">
            <v>잣나무H4.0*W2.0</v>
          </cell>
          <cell r="B444" t="str">
            <v>잣나무</v>
          </cell>
          <cell r="C444" t="str">
            <v>H4.0*W2.0</v>
          </cell>
          <cell r="D444" t="str">
            <v>H</v>
          </cell>
          <cell r="E444" t="str">
            <v>주</v>
          </cell>
          <cell r="F444" t="str">
            <v>4.0</v>
          </cell>
          <cell r="G444">
            <v>0</v>
          </cell>
        </row>
        <row r="445">
          <cell r="A445" t="str">
            <v>장미3년생*2가지</v>
          </cell>
          <cell r="B445" t="str">
            <v>장미</v>
          </cell>
          <cell r="C445" t="str">
            <v>3년생*2가지</v>
          </cell>
          <cell r="D445" t="str">
            <v>u</v>
          </cell>
          <cell r="E445" t="str">
            <v>주</v>
          </cell>
          <cell r="F445">
            <v>0.6</v>
          </cell>
          <cell r="G445">
            <v>2200</v>
          </cell>
          <cell r="H445">
            <v>2200</v>
          </cell>
          <cell r="I445">
            <v>3100</v>
          </cell>
          <cell r="J445">
            <v>3100</v>
          </cell>
        </row>
        <row r="446">
          <cell r="A446" t="str">
            <v>장미4년생*3가지</v>
          </cell>
          <cell r="B446" t="str">
            <v>장미</v>
          </cell>
          <cell r="C446" t="str">
            <v>4년생*3가지</v>
          </cell>
          <cell r="D446" t="str">
            <v>u</v>
          </cell>
          <cell r="E446" t="str">
            <v>주</v>
          </cell>
          <cell r="F446">
            <v>0.6</v>
          </cell>
          <cell r="G446">
            <v>3200</v>
          </cell>
          <cell r="H446">
            <v>3200</v>
          </cell>
          <cell r="I446">
            <v>4800</v>
          </cell>
          <cell r="J446">
            <v>5100</v>
          </cell>
        </row>
        <row r="447">
          <cell r="A447" t="str">
            <v>장미5년생*4가지</v>
          </cell>
          <cell r="B447" t="str">
            <v>장미</v>
          </cell>
          <cell r="C447" t="str">
            <v>5년생*4가지</v>
          </cell>
          <cell r="D447" t="str">
            <v>u</v>
          </cell>
          <cell r="E447" t="str">
            <v>주</v>
          </cell>
          <cell r="F447">
            <v>0.6</v>
          </cell>
          <cell r="G447">
            <v>5500</v>
          </cell>
          <cell r="H447">
            <v>5500</v>
          </cell>
          <cell r="I447">
            <v>8300</v>
          </cell>
          <cell r="J447">
            <v>8600</v>
          </cell>
        </row>
        <row r="448">
          <cell r="A448" t="str">
            <v>전나무H1.5*W0.6</v>
          </cell>
          <cell r="B448" t="str">
            <v>전나무</v>
          </cell>
          <cell r="C448" t="str">
            <v>H1.5*W0.6</v>
          </cell>
          <cell r="D448" t="str">
            <v>H</v>
          </cell>
          <cell r="E448" t="str">
            <v>주</v>
          </cell>
          <cell r="F448" t="str">
            <v>1.5</v>
          </cell>
          <cell r="G448">
            <v>0</v>
          </cell>
        </row>
        <row r="449">
          <cell r="A449" t="str">
            <v>전나무H2.0*W1.0</v>
          </cell>
          <cell r="B449" t="str">
            <v>전나무</v>
          </cell>
          <cell r="C449" t="str">
            <v>H2.0*W1.0</v>
          </cell>
          <cell r="D449" t="str">
            <v>H</v>
          </cell>
          <cell r="E449" t="str">
            <v>주</v>
          </cell>
          <cell r="F449" t="str">
            <v>2.0</v>
          </cell>
          <cell r="G449">
            <v>0</v>
          </cell>
        </row>
        <row r="450">
          <cell r="A450" t="str">
            <v>전나무H2.5*W1.2</v>
          </cell>
          <cell r="B450" t="str">
            <v>전나무</v>
          </cell>
          <cell r="C450" t="str">
            <v>H2.5*W1.2</v>
          </cell>
          <cell r="D450" t="str">
            <v>H</v>
          </cell>
          <cell r="E450" t="str">
            <v>주</v>
          </cell>
          <cell r="F450" t="str">
            <v>2.5</v>
          </cell>
          <cell r="G450">
            <v>0</v>
          </cell>
        </row>
        <row r="451">
          <cell r="A451" t="str">
            <v>전나무H3.0*W1.5</v>
          </cell>
          <cell r="B451" t="str">
            <v>전나무</v>
          </cell>
          <cell r="C451" t="str">
            <v>H3.0*W1.5</v>
          </cell>
          <cell r="D451" t="str">
            <v>H</v>
          </cell>
          <cell r="E451" t="str">
            <v>주</v>
          </cell>
          <cell r="F451" t="str">
            <v>3.0</v>
          </cell>
          <cell r="G451">
            <v>0</v>
          </cell>
        </row>
        <row r="452">
          <cell r="A452" t="str">
            <v>전나무H3.5*W1.8</v>
          </cell>
          <cell r="B452" t="str">
            <v>전나무</v>
          </cell>
          <cell r="C452" t="str">
            <v>H3.5*W1.8</v>
          </cell>
          <cell r="D452" t="str">
            <v>H</v>
          </cell>
          <cell r="E452" t="str">
            <v>주</v>
          </cell>
          <cell r="F452" t="str">
            <v>3.5</v>
          </cell>
          <cell r="G452">
            <v>0</v>
          </cell>
        </row>
        <row r="453">
          <cell r="A453" t="str">
            <v>조릿대H0.5*5가지</v>
          </cell>
          <cell r="B453" t="str">
            <v>조릿대</v>
          </cell>
          <cell r="C453" t="str">
            <v>H0.5*5가지</v>
          </cell>
          <cell r="D453" t="str">
            <v>U</v>
          </cell>
          <cell r="E453" t="str">
            <v>주</v>
          </cell>
          <cell r="F453" t="str">
            <v>0.5</v>
          </cell>
        </row>
        <row r="454">
          <cell r="A454" t="str">
            <v>조릿대H0.4*5가지</v>
          </cell>
          <cell r="B454" t="str">
            <v>조릿대</v>
          </cell>
          <cell r="C454" t="str">
            <v>H0.4*5가지</v>
          </cell>
          <cell r="D454" t="str">
            <v>U</v>
          </cell>
          <cell r="E454" t="str">
            <v>주</v>
          </cell>
          <cell r="F454" t="str">
            <v>0.4</v>
          </cell>
          <cell r="G454">
            <v>2100</v>
          </cell>
          <cell r="H454">
            <v>2100</v>
          </cell>
          <cell r="I454">
            <v>2800</v>
          </cell>
          <cell r="J454">
            <v>2800</v>
          </cell>
        </row>
        <row r="455">
          <cell r="A455" t="str">
            <v>조릿대H0.6*7가지</v>
          </cell>
          <cell r="B455" t="str">
            <v>조릿대</v>
          </cell>
          <cell r="C455" t="str">
            <v>H0.6*7가지</v>
          </cell>
          <cell r="D455" t="str">
            <v>U</v>
          </cell>
          <cell r="E455" t="str">
            <v>주</v>
          </cell>
          <cell r="F455" t="str">
            <v>0.6</v>
          </cell>
          <cell r="G455">
            <v>3100</v>
          </cell>
          <cell r="H455">
            <v>3100</v>
          </cell>
          <cell r="I455">
            <v>4000</v>
          </cell>
          <cell r="J455">
            <v>4000</v>
          </cell>
        </row>
        <row r="456">
          <cell r="A456" t="str">
            <v>조릿대H0.3*10지(분재묘)</v>
          </cell>
          <cell r="B456" t="str">
            <v>조릿대</v>
          </cell>
          <cell r="C456" t="str">
            <v>H0.3*10지(분재묘)</v>
          </cell>
          <cell r="D456" t="str">
            <v>U</v>
          </cell>
          <cell r="E456" t="str">
            <v>주</v>
          </cell>
          <cell r="F456">
            <v>0.6</v>
          </cell>
          <cell r="G456">
            <v>0</v>
          </cell>
        </row>
        <row r="457">
          <cell r="A457" t="str">
            <v>조팝나무H0.6*W0.3</v>
          </cell>
          <cell r="B457" t="str">
            <v>조팝나무</v>
          </cell>
          <cell r="C457" t="str">
            <v>H0.6*W0.3</v>
          </cell>
          <cell r="D457" t="str">
            <v>U</v>
          </cell>
          <cell r="E457" t="str">
            <v>주</v>
          </cell>
          <cell r="F457" t="str">
            <v>0.6</v>
          </cell>
          <cell r="G457">
            <v>1000</v>
          </cell>
          <cell r="H457">
            <v>1000</v>
          </cell>
          <cell r="I457">
            <v>1500</v>
          </cell>
          <cell r="J457">
            <v>1500</v>
          </cell>
        </row>
        <row r="458">
          <cell r="A458" t="str">
            <v>조팝나무H0.8*W0.4</v>
          </cell>
          <cell r="B458" t="str">
            <v>조팝나무</v>
          </cell>
          <cell r="C458" t="str">
            <v>H0.8*W0.4</v>
          </cell>
          <cell r="D458" t="str">
            <v>U</v>
          </cell>
          <cell r="E458" t="str">
            <v>주</v>
          </cell>
          <cell r="F458" t="str">
            <v>0.8</v>
          </cell>
          <cell r="G458">
            <v>2000</v>
          </cell>
          <cell r="H458">
            <v>2000</v>
          </cell>
          <cell r="I458">
            <v>2900</v>
          </cell>
          <cell r="J458">
            <v>2760</v>
          </cell>
        </row>
        <row r="459">
          <cell r="A459" t="str">
            <v>조팝나무H1.0*W0.5</v>
          </cell>
          <cell r="B459" t="str">
            <v>조팝나무</v>
          </cell>
          <cell r="C459" t="str">
            <v>H1.0*W0.5</v>
          </cell>
          <cell r="D459" t="str">
            <v>U</v>
          </cell>
          <cell r="E459" t="str">
            <v>주</v>
          </cell>
          <cell r="F459" t="str">
            <v>1.0</v>
          </cell>
          <cell r="G459">
            <v>3400</v>
          </cell>
          <cell r="H459">
            <v>3400</v>
          </cell>
          <cell r="I459">
            <v>3800</v>
          </cell>
          <cell r="J459">
            <v>4160</v>
          </cell>
        </row>
        <row r="460">
          <cell r="A460" t="str">
            <v>조팝나무(지급)H1.0*W0.2</v>
          </cell>
          <cell r="B460" t="str">
            <v>조팝나무(지급)</v>
          </cell>
          <cell r="C460" t="str">
            <v>H1.0*W0.2</v>
          </cell>
          <cell r="D460" t="str">
            <v>U</v>
          </cell>
          <cell r="E460" t="str">
            <v>주</v>
          </cell>
          <cell r="F460" t="str">
            <v>1.0</v>
          </cell>
          <cell r="G460">
            <v>0</v>
          </cell>
        </row>
        <row r="461">
          <cell r="A461" t="str">
            <v>조팝나무(지급)H0.6</v>
          </cell>
          <cell r="B461" t="str">
            <v>조팝나무(지급)</v>
          </cell>
          <cell r="C461" t="str">
            <v>H0.6</v>
          </cell>
          <cell r="D461" t="str">
            <v>U</v>
          </cell>
          <cell r="E461" t="str">
            <v>주</v>
          </cell>
          <cell r="F461" t="str">
            <v>0.6</v>
          </cell>
          <cell r="G461">
            <v>0</v>
          </cell>
        </row>
        <row r="462">
          <cell r="A462" t="str">
            <v>좀작살나무H1.2*W0.4</v>
          </cell>
          <cell r="B462" t="str">
            <v>좀작살나무</v>
          </cell>
          <cell r="C462" t="str">
            <v>H1.2*W0.4</v>
          </cell>
          <cell r="D462" t="str">
            <v>U</v>
          </cell>
          <cell r="E462" t="str">
            <v>주</v>
          </cell>
          <cell r="F462" t="str">
            <v>1.2</v>
          </cell>
          <cell r="G462">
            <v>0</v>
          </cell>
        </row>
        <row r="463">
          <cell r="A463" t="str">
            <v>좀작살나무H1.5*W0.6</v>
          </cell>
          <cell r="B463" t="str">
            <v>좀작살나무</v>
          </cell>
          <cell r="C463" t="str">
            <v>H1.5*W0.6</v>
          </cell>
          <cell r="D463" t="str">
            <v>U</v>
          </cell>
          <cell r="E463" t="str">
            <v>주</v>
          </cell>
          <cell r="F463" t="str">
            <v>1.5</v>
          </cell>
          <cell r="G463">
            <v>0</v>
          </cell>
        </row>
        <row r="464">
          <cell r="A464" t="str">
            <v>주목(둥근형)H0.4*W0.4</v>
          </cell>
          <cell r="B464" t="str">
            <v>주목(둥근형)</v>
          </cell>
          <cell r="C464" t="str">
            <v>H0.4*W0.4</v>
          </cell>
          <cell r="D464" t="str">
            <v>U</v>
          </cell>
          <cell r="E464" t="str">
            <v>주</v>
          </cell>
          <cell r="F464" t="str">
            <v>0.4</v>
          </cell>
          <cell r="G464">
            <v>13400</v>
          </cell>
          <cell r="H464">
            <v>13400</v>
          </cell>
          <cell r="I464">
            <v>16300</v>
          </cell>
          <cell r="J464">
            <v>17500</v>
          </cell>
        </row>
        <row r="465">
          <cell r="A465" t="str">
            <v>주목(둥근형)H0.5*W0.6</v>
          </cell>
          <cell r="B465" t="str">
            <v>주목(둥근형)</v>
          </cell>
          <cell r="C465" t="str">
            <v>H0.5*W0.6</v>
          </cell>
          <cell r="D465" t="str">
            <v>U</v>
          </cell>
          <cell r="E465" t="str">
            <v>주</v>
          </cell>
          <cell r="F465" t="str">
            <v>0.6</v>
          </cell>
          <cell r="G465">
            <v>21500</v>
          </cell>
          <cell r="H465">
            <v>21500</v>
          </cell>
          <cell r="J465">
            <v>34000</v>
          </cell>
        </row>
        <row r="466">
          <cell r="A466" t="str">
            <v>주목(둥근형)H0.8*W1.0</v>
          </cell>
          <cell r="B466" t="str">
            <v>주목(둥근형)</v>
          </cell>
          <cell r="C466" t="str">
            <v>H0.8*W1.0</v>
          </cell>
          <cell r="D466" t="str">
            <v>U</v>
          </cell>
          <cell r="E466" t="str">
            <v>주</v>
          </cell>
          <cell r="F466" t="str">
            <v>1.0</v>
          </cell>
          <cell r="G466">
            <v>72100</v>
          </cell>
          <cell r="H466">
            <v>72100</v>
          </cell>
          <cell r="J466">
            <v>91000</v>
          </cell>
        </row>
        <row r="467">
          <cell r="A467" t="str">
            <v>주목(둥근형)H1.0*W1.2</v>
          </cell>
          <cell r="B467" t="str">
            <v>주목(둥근형)</v>
          </cell>
          <cell r="C467" t="str">
            <v>H1.0*W1.2</v>
          </cell>
          <cell r="D467" t="str">
            <v>U</v>
          </cell>
          <cell r="E467" t="str">
            <v>주</v>
          </cell>
          <cell r="F467" t="str">
            <v>1.2</v>
          </cell>
          <cell r="G467">
            <v>110000</v>
          </cell>
          <cell r="H467">
            <v>110000</v>
          </cell>
          <cell r="J467">
            <v>150000</v>
          </cell>
        </row>
        <row r="468">
          <cell r="A468" t="str">
            <v>주목(선주목)H1.5*W0.8</v>
          </cell>
          <cell r="B468" t="str">
            <v>주목(선주목)</v>
          </cell>
          <cell r="C468" t="str">
            <v>H1.5*W0.8</v>
          </cell>
          <cell r="D468" t="str">
            <v>H</v>
          </cell>
          <cell r="E468" t="str">
            <v>주</v>
          </cell>
          <cell r="F468" t="str">
            <v>1.5</v>
          </cell>
          <cell r="G468">
            <v>91800</v>
          </cell>
          <cell r="H468">
            <v>91800</v>
          </cell>
          <cell r="I468">
            <v>154000</v>
          </cell>
          <cell r="J468">
            <v>154000</v>
          </cell>
        </row>
        <row r="469">
          <cell r="A469" t="str">
            <v>주목(선주목)H2.0*W1.0</v>
          </cell>
          <cell r="B469" t="str">
            <v>주목(선주목)</v>
          </cell>
          <cell r="C469" t="str">
            <v>H2.0*W1.0</v>
          </cell>
          <cell r="D469" t="str">
            <v>H</v>
          </cell>
          <cell r="E469" t="str">
            <v>주</v>
          </cell>
          <cell r="F469" t="str">
            <v>2.0</v>
          </cell>
          <cell r="G469">
            <v>164000</v>
          </cell>
          <cell r="H469">
            <v>164000</v>
          </cell>
          <cell r="I469">
            <v>232000</v>
          </cell>
          <cell r="J469">
            <v>232000</v>
          </cell>
        </row>
        <row r="470">
          <cell r="A470" t="str">
            <v>주목(선주목)H2.5*W1.5</v>
          </cell>
          <cell r="B470" t="str">
            <v>주목(선주목)</v>
          </cell>
          <cell r="C470" t="str">
            <v>H2.5*W1.5</v>
          </cell>
          <cell r="D470" t="str">
            <v>H</v>
          </cell>
          <cell r="E470" t="str">
            <v>주</v>
          </cell>
          <cell r="F470" t="str">
            <v>2.5</v>
          </cell>
          <cell r="G470">
            <v>464000</v>
          </cell>
          <cell r="H470">
            <v>464000</v>
          </cell>
          <cell r="I470">
            <v>820000</v>
          </cell>
          <cell r="J470">
            <v>800000</v>
          </cell>
        </row>
        <row r="471">
          <cell r="A471" t="str">
            <v>주목(선주목)H3.0*W2.0</v>
          </cell>
          <cell r="B471" t="str">
            <v>주목(선주목)</v>
          </cell>
          <cell r="C471" t="str">
            <v>H3.0*W2.0</v>
          </cell>
          <cell r="D471" t="str">
            <v>H</v>
          </cell>
          <cell r="E471" t="str">
            <v>주</v>
          </cell>
          <cell r="F471" t="str">
            <v>3.0</v>
          </cell>
          <cell r="G471">
            <v>878000</v>
          </cell>
          <cell r="H471">
            <v>878000</v>
          </cell>
          <cell r="I471">
            <v>1310000</v>
          </cell>
          <cell r="J471">
            <v>1310000</v>
          </cell>
        </row>
        <row r="472">
          <cell r="A472" t="str">
            <v>중국단풍H2.5*R05</v>
          </cell>
          <cell r="B472" t="str">
            <v>중국단풍</v>
          </cell>
          <cell r="C472" t="str">
            <v>H2.5*R05</v>
          </cell>
          <cell r="D472" t="str">
            <v>R</v>
          </cell>
          <cell r="E472" t="str">
            <v>주</v>
          </cell>
          <cell r="F472" t="str">
            <v>05</v>
          </cell>
          <cell r="G472">
            <v>21800</v>
          </cell>
          <cell r="H472">
            <v>21800</v>
          </cell>
          <cell r="J472">
            <v>29000</v>
          </cell>
        </row>
        <row r="473">
          <cell r="A473" t="str">
            <v>중국단풍H3.0*R07</v>
          </cell>
          <cell r="B473" t="str">
            <v>중국단풍</v>
          </cell>
          <cell r="C473" t="str">
            <v>H3.0*R07</v>
          </cell>
          <cell r="D473" t="str">
            <v>R</v>
          </cell>
          <cell r="E473" t="str">
            <v>주</v>
          </cell>
          <cell r="F473" t="str">
            <v>07</v>
          </cell>
          <cell r="G473">
            <v>33400</v>
          </cell>
          <cell r="H473">
            <v>33400</v>
          </cell>
          <cell r="J473">
            <v>60000</v>
          </cell>
        </row>
        <row r="474">
          <cell r="A474" t="str">
            <v>중국단풍H3.5*R10</v>
          </cell>
          <cell r="B474" t="str">
            <v>중국단풍</v>
          </cell>
          <cell r="C474" t="str">
            <v>H3.5*R10</v>
          </cell>
          <cell r="D474" t="str">
            <v>R</v>
          </cell>
          <cell r="E474" t="str">
            <v>주</v>
          </cell>
          <cell r="F474" t="str">
            <v>10</v>
          </cell>
          <cell r="G474">
            <v>83400</v>
          </cell>
          <cell r="H474">
            <v>83400</v>
          </cell>
          <cell r="I474">
            <v>119000</v>
          </cell>
          <cell r="J474">
            <v>126000</v>
          </cell>
        </row>
        <row r="475">
          <cell r="A475" t="str">
            <v>중국단풍H4.0*R15</v>
          </cell>
          <cell r="B475" t="str">
            <v>중국단풍</v>
          </cell>
          <cell r="C475" t="str">
            <v>H4.0*R15</v>
          </cell>
          <cell r="D475" t="str">
            <v>R</v>
          </cell>
          <cell r="E475" t="str">
            <v>주</v>
          </cell>
          <cell r="F475" t="str">
            <v>15</v>
          </cell>
          <cell r="G475">
            <v>172000</v>
          </cell>
          <cell r="H475">
            <v>172000</v>
          </cell>
          <cell r="I475">
            <v>235000</v>
          </cell>
          <cell r="J475">
            <v>247000</v>
          </cell>
        </row>
        <row r="476">
          <cell r="A476" t="str">
            <v>중국단풍(지급)H3.0*R07</v>
          </cell>
          <cell r="B476" t="str">
            <v>중국단풍(지급)</v>
          </cell>
          <cell r="C476" t="str">
            <v>H3.0*R07</v>
          </cell>
          <cell r="D476" t="str">
            <v>R</v>
          </cell>
          <cell r="E476" t="str">
            <v>주</v>
          </cell>
          <cell r="F476" t="str">
            <v>07</v>
          </cell>
          <cell r="G476">
            <v>0</v>
          </cell>
        </row>
        <row r="477">
          <cell r="A477" t="str">
            <v>중국단풍(지급)H3.5*R08</v>
          </cell>
          <cell r="B477" t="str">
            <v>중국단풍(지급)</v>
          </cell>
          <cell r="C477" t="str">
            <v>H3.5*R08</v>
          </cell>
          <cell r="D477" t="str">
            <v>R</v>
          </cell>
          <cell r="E477" t="str">
            <v>주</v>
          </cell>
          <cell r="F477" t="str">
            <v>08</v>
          </cell>
          <cell r="G477">
            <v>0</v>
          </cell>
        </row>
        <row r="478">
          <cell r="A478" t="str">
            <v>중국단풍(지급)H3.0*R06</v>
          </cell>
          <cell r="B478" t="str">
            <v>중국단풍(지급)</v>
          </cell>
          <cell r="C478" t="str">
            <v>H3.0*R06</v>
          </cell>
          <cell r="D478" t="str">
            <v>R</v>
          </cell>
          <cell r="E478" t="str">
            <v>주</v>
          </cell>
          <cell r="F478" t="str">
            <v>06</v>
          </cell>
          <cell r="G478">
            <v>0</v>
          </cell>
        </row>
        <row r="479">
          <cell r="A479" t="str">
            <v>쥐똥나무H1.0*W0.3</v>
          </cell>
          <cell r="B479" t="str">
            <v>쥐똥나무</v>
          </cell>
          <cell r="C479" t="str">
            <v>H1.0*W0.3</v>
          </cell>
          <cell r="D479" t="str">
            <v>U</v>
          </cell>
          <cell r="E479" t="str">
            <v>주</v>
          </cell>
          <cell r="F479" t="str">
            <v>1.0</v>
          </cell>
          <cell r="G479">
            <v>800</v>
          </cell>
          <cell r="H479">
            <v>800</v>
          </cell>
          <cell r="I479">
            <v>1000</v>
          </cell>
          <cell r="J479">
            <v>1100</v>
          </cell>
        </row>
        <row r="480">
          <cell r="A480" t="str">
            <v>쥐똥나무H1.2*W0.3</v>
          </cell>
          <cell r="B480" t="str">
            <v>쥐똥나무</v>
          </cell>
          <cell r="C480" t="str">
            <v>H1.2*W0.3</v>
          </cell>
          <cell r="D480" t="str">
            <v>U</v>
          </cell>
          <cell r="E480" t="str">
            <v>주</v>
          </cell>
          <cell r="F480" t="str">
            <v>1.2</v>
          </cell>
          <cell r="G480">
            <v>1100</v>
          </cell>
          <cell r="H480">
            <v>1100</v>
          </cell>
          <cell r="I480">
            <v>1340</v>
          </cell>
          <cell r="J480">
            <v>1400</v>
          </cell>
        </row>
        <row r="481">
          <cell r="A481" t="str">
            <v>쥐똥나무H1.5*W0.4</v>
          </cell>
          <cell r="B481" t="str">
            <v>쥐똥나무</v>
          </cell>
          <cell r="C481" t="str">
            <v>H1.5*W0.4</v>
          </cell>
          <cell r="D481" t="str">
            <v>U</v>
          </cell>
          <cell r="E481" t="str">
            <v>주</v>
          </cell>
          <cell r="F481" t="str">
            <v>1.5</v>
          </cell>
          <cell r="G481">
            <v>2000</v>
          </cell>
          <cell r="H481">
            <v>2000</v>
          </cell>
          <cell r="I481">
            <v>2730</v>
          </cell>
          <cell r="J481">
            <v>2800</v>
          </cell>
        </row>
        <row r="482">
          <cell r="A482" t="str">
            <v>진달래H0.4*W0.3</v>
          </cell>
          <cell r="B482" t="str">
            <v>진달래</v>
          </cell>
          <cell r="C482" t="str">
            <v>H0.4*W0.3</v>
          </cell>
          <cell r="D482" t="str">
            <v>U</v>
          </cell>
          <cell r="E482" t="str">
            <v>주</v>
          </cell>
          <cell r="F482" t="str">
            <v>0.4</v>
          </cell>
          <cell r="G482">
            <v>1100</v>
          </cell>
          <cell r="H482">
            <v>1100</v>
          </cell>
          <cell r="I482">
            <v>1900</v>
          </cell>
          <cell r="J482">
            <v>1900</v>
          </cell>
        </row>
        <row r="483">
          <cell r="A483" t="str">
            <v>진달래H0.5*W0.4</v>
          </cell>
          <cell r="B483" t="str">
            <v>진달래</v>
          </cell>
          <cell r="C483" t="str">
            <v>H0.5*W0.4</v>
          </cell>
          <cell r="D483" t="str">
            <v>U</v>
          </cell>
          <cell r="E483" t="str">
            <v>주</v>
          </cell>
          <cell r="F483" t="str">
            <v>0.5</v>
          </cell>
          <cell r="G483">
            <v>1900</v>
          </cell>
          <cell r="H483">
            <v>1900</v>
          </cell>
          <cell r="I483">
            <v>2400</v>
          </cell>
          <cell r="J483">
            <v>2500</v>
          </cell>
        </row>
        <row r="484">
          <cell r="A484" t="str">
            <v>진달래H0.6*W0.5</v>
          </cell>
          <cell r="B484" t="str">
            <v>진달래</v>
          </cell>
          <cell r="C484" t="str">
            <v>H0.6*W0.5</v>
          </cell>
          <cell r="D484" t="str">
            <v>U</v>
          </cell>
          <cell r="E484" t="str">
            <v>주</v>
          </cell>
          <cell r="F484" t="str">
            <v>0.6</v>
          </cell>
          <cell r="G484">
            <v>3300</v>
          </cell>
          <cell r="H484">
            <v>3300</v>
          </cell>
          <cell r="I484">
            <v>5000</v>
          </cell>
          <cell r="J484">
            <v>5100</v>
          </cell>
        </row>
        <row r="485">
          <cell r="A485" t="str">
            <v>진달래H0.6*W0.6</v>
          </cell>
          <cell r="B485" t="str">
            <v>진달래</v>
          </cell>
          <cell r="C485" t="str">
            <v>H0.6*W0.6</v>
          </cell>
          <cell r="D485" t="str">
            <v>U</v>
          </cell>
          <cell r="E485" t="str">
            <v>주</v>
          </cell>
          <cell r="F485" t="str">
            <v>0.6</v>
          </cell>
          <cell r="G485">
            <v>6100</v>
          </cell>
          <cell r="H485">
            <v>6100</v>
          </cell>
          <cell r="I485">
            <v>7700</v>
          </cell>
          <cell r="J485">
            <v>7700</v>
          </cell>
        </row>
        <row r="486">
          <cell r="A486" t="str">
            <v>쪽동백H2.0*R05</v>
          </cell>
          <cell r="B486" t="str">
            <v>쪽동백</v>
          </cell>
          <cell r="C486" t="str">
            <v>H2.0*R05</v>
          </cell>
          <cell r="D486" t="str">
            <v>R</v>
          </cell>
          <cell r="E486" t="str">
            <v>주</v>
          </cell>
          <cell r="F486" t="str">
            <v>05</v>
          </cell>
          <cell r="G486">
            <v>24500</v>
          </cell>
          <cell r="H486">
            <v>24500</v>
          </cell>
          <cell r="J486">
            <v>40000</v>
          </cell>
        </row>
        <row r="487">
          <cell r="A487" t="str">
            <v>쪽동백H2.5*R06</v>
          </cell>
          <cell r="B487" t="str">
            <v>쪽동백</v>
          </cell>
          <cell r="C487" t="str">
            <v>H2.5*R06</v>
          </cell>
          <cell r="D487" t="str">
            <v>R</v>
          </cell>
          <cell r="E487" t="str">
            <v>주</v>
          </cell>
          <cell r="F487" t="str">
            <v>06</v>
          </cell>
          <cell r="G487">
            <v>37600</v>
          </cell>
          <cell r="H487">
            <v>37600</v>
          </cell>
          <cell r="J487">
            <v>60000</v>
          </cell>
        </row>
        <row r="488">
          <cell r="A488" t="str">
            <v>쪽동백H3.0*R07</v>
          </cell>
          <cell r="B488" t="str">
            <v>쪽동백</v>
          </cell>
          <cell r="C488" t="str">
            <v>H3.0*R07</v>
          </cell>
          <cell r="D488" t="str">
            <v>R</v>
          </cell>
          <cell r="E488" t="str">
            <v>주</v>
          </cell>
          <cell r="F488" t="str">
            <v>07</v>
          </cell>
          <cell r="G488">
            <v>46100</v>
          </cell>
          <cell r="H488">
            <v>46100</v>
          </cell>
          <cell r="J488">
            <v>89000</v>
          </cell>
        </row>
        <row r="489">
          <cell r="A489" t="str">
            <v>쪽동백H3.5*R08</v>
          </cell>
          <cell r="B489" t="str">
            <v>쪽동백</v>
          </cell>
          <cell r="C489" t="str">
            <v>H3.5*R08</v>
          </cell>
          <cell r="D489" t="str">
            <v>R</v>
          </cell>
          <cell r="E489" t="str">
            <v>주</v>
          </cell>
          <cell r="F489" t="str">
            <v>08</v>
          </cell>
          <cell r="G489">
            <v>71100</v>
          </cell>
          <cell r="H489">
            <v>71100</v>
          </cell>
          <cell r="J489">
            <v>112000</v>
          </cell>
        </row>
        <row r="490">
          <cell r="A490" t="str">
            <v>철쭉H0.3*W0.3</v>
          </cell>
          <cell r="B490" t="str">
            <v>철쭉</v>
          </cell>
          <cell r="C490" t="str">
            <v>H0.3*W0.3</v>
          </cell>
          <cell r="D490" t="str">
            <v>U</v>
          </cell>
          <cell r="E490" t="str">
            <v>주</v>
          </cell>
          <cell r="F490" t="str">
            <v>0.3</v>
          </cell>
          <cell r="G490">
            <v>0</v>
          </cell>
          <cell r="H490">
            <v>0</v>
          </cell>
        </row>
        <row r="491">
          <cell r="A491" t="str">
            <v>철쭉H0.4*W0.4</v>
          </cell>
          <cell r="B491" t="str">
            <v>철쭉</v>
          </cell>
          <cell r="C491" t="str">
            <v>H0.4*W0.4</v>
          </cell>
          <cell r="D491" t="str">
            <v>U</v>
          </cell>
          <cell r="E491" t="str">
            <v>주</v>
          </cell>
          <cell r="F491" t="str">
            <v>0.4</v>
          </cell>
          <cell r="G491">
            <v>0</v>
          </cell>
          <cell r="H491">
            <v>0</v>
          </cell>
        </row>
        <row r="492">
          <cell r="A492" t="str">
            <v>철쭉H0.4*W0.5</v>
          </cell>
          <cell r="B492" t="str">
            <v>철쭉</v>
          </cell>
          <cell r="C492" t="str">
            <v>H0.4*W0.5</v>
          </cell>
          <cell r="D492" t="str">
            <v>U</v>
          </cell>
          <cell r="E492" t="str">
            <v>주</v>
          </cell>
          <cell r="F492" t="str">
            <v>0.5</v>
          </cell>
          <cell r="G492">
            <v>0</v>
          </cell>
          <cell r="H492">
            <v>0</v>
          </cell>
        </row>
        <row r="493">
          <cell r="A493" t="str">
            <v>철쭉H0.5*W0.6</v>
          </cell>
          <cell r="B493" t="str">
            <v>철쭉</v>
          </cell>
          <cell r="C493" t="str">
            <v>H0.5*W0.6</v>
          </cell>
          <cell r="D493" t="str">
            <v>U</v>
          </cell>
          <cell r="E493" t="str">
            <v>주</v>
          </cell>
          <cell r="F493" t="str">
            <v>0.6</v>
          </cell>
          <cell r="G493">
            <v>0</v>
          </cell>
          <cell r="H493">
            <v>0</v>
          </cell>
        </row>
        <row r="494">
          <cell r="A494" t="str">
            <v>철쭉H0.6*W0.8</v>
          </cell>
          <cell r="B494" t="str">
            <v>철쭉</v>
          </cell>
          <cell r="C494" t="str">
            <v>H0.6*W0.8</v>
          </cell>
          <cell r="D494" t="str">
            <v>U</v>
          </cell>
          <cell r="E494" t="str">
            <v>주</v>
          </cell>
          <cell r="F494" t="str">
            <v>0.8</v>
          </cell>
          <cell r="G494">
            <v>0</v>
          </cell>
          <cell r="H494">
            <v>0</v>
          </cell>
        </row>
        <row r="495">
          <cell r="A495" t="str">
            <v>청단풍H2.0*R05</v>
          </cell>
          <cell r="B495" t="str">
            <v>청단풍</v>
          </cell>
          <cell r="C495" t="str">
            <v>H2.0*R05</v>
          </cell>
          <cell r="D495" t="str">
            <v>R</v>
          </cell>
          <cell r="E495" t="str">
            <v>주</v>
          </cell>
          <cell r="F495" t="str">
            <v>05</v>
          </cell>
          <cell r="G495">
            <v>24700</v>
          </cell>
          <cell r="H495">
            <v>24700</v>
          </cell>
          <cell r="J495">
            <v>40000</v>
          </cell>
        </row>
        <row r="496">
          <cell r="A496" t="str">
            <v>청단풍H2.0*R06</v>
          </cell>
          <cell r="B496" t="str">
            <v>청단풍</v>
          </cell>
          <cell r="C496" t="str">
            <v>H2.0*R06</v>
          </cell>
          <cell r="D496" t="str">
            <v>R</v>
          </cell>
          <cell r="E496" t="str">
            <v>주</v>
          </cell>
          <cell r="F496" t="str">
            <v>06</v>
          </cell>
          <cell r="G496">
            <v>40300</v>
          </cell>
          <cell r="H496">
            <v>40300</v>
          </cell>
          <cell r="I496">
            <v>61000</v>
          </cell>
          <cell r="J496">
            <v>61000</v>
          </cell>
        </row>
        <row r="497">
          <cell r="A497" t="str">
            <v>청단풍H2.5*R08</v>
          </cell>
          <cell r="B497" t="str">
            <v>청단풍</v>
          </cell>
          <cell r="C497" t="str">
            <v>H2.5*R08</v>
          </cell>
          <cell r="D497" t="str">
            <v>R</v>
          </cell>
          <cell r="E497" t="str">
            <v>주</v>
          </cell>
          <cell r="F497" t="str">
            <v>08</v>
          </cell>
          <cell r="G497">
            <v>76600</v>
          </cell>
          <cell r="H497">
            <v>76600</v>
          </cell>
          <cell r="I497">
            <v>106000</v>
          </cell>
          <cell r="J497">
            <v>106000</v>
          </cell>
        </row>
        <row r="498">
          <cell r="A498" t="str">
            <v>청단풍H3.0*R10</v>
          </cell>
          <cell r="B498" t="str">
            <v>청단풍</v>
          </cell>
          <cell r="C498" t="str">
            <v>H3.0*R10</v>
          </cell>
          <cell r="D498" t="str">
            <v>R</v>
          </cell>
          <cell r="E498" t="str">
            <v>주</v>
          </cell>
          <cell r="F498" t="str">
            <v>10</v>
          </cell>
          <cell r="G498">
            <v>132000</v>
          </cell>
          <cell r="H498">
            <v>132000</v>
          </cell>
          <cell r="I498">
            <v>179000</v>
          </cell>
          <cell r="J498">
            <v>179000</v>
          </cell>
        </row>
        <row r="499">
          <cell r="A499" t="str">
            <v>청단풍H3.5*R12</v>
          </cell>
          <cell r="B499" t="str">
            <v>청단풍</v>
          </cell>
          <cell r="C499" t="str">
            <v>H3.5*R12</v>
          </cell>
          <cell r="D499" t="str">
            <v>R</v>
          </cell>
          <cell r="E499" t="str">
            <v>주</v>
          </cell>
          <cell r="F499" t="str">
            <v>12</v>
          </cell>
          <cell r="G499">
            <v>200000</v>
          </cell>
          <cell r="H499">
            <v>200000</v>
          </cell>
          <cell r="I499">
            <v>276000</v>
          </cell>
          <cell r="J499">
            <v>260000</v>
          </cell>
        </row>
        <row r="500">
          <cell r="A500" t="str">
            <v>측백나무H1.2*W0.3</v>
          </cell>
          <cell r="B500" t="str">
            <v>측백나무</v>
          </cell>
          <cell r="C500" t="str">
            <v>H1.2*W0.3</v>
          </cell>
          <cell r="D500" t="str">
            <v>H</v>
          </cell>
          <cell r="E500" t="str">
            <v>주</v>
          </cell>
          <cell r="F500" t="str">
            <v>1.2</v>
          </cell>
          <cell r="G500">
            <v>1400</v>
          </cell>
          <cell r="H500">
            <v>1400</v>
          </cell>
        </row>
        <row r="501">
          <cell r="A501" t="str">
            <v>측백나무H1.5*W0.4</v>
          </cell>
          <cell r="B501" t="str">
            <v>측백나무</v>
          </cell>
          <cell r="C501" t="str">
            <v>H1.5*W0.4</v>
          </cell>
          <cell r="D501" t="str">
            <v>H</v>
          </cell>
          <cell r="E501" t="str">
            <v>주</v>
          </cell>
          <cell r="F501" t="str">
            <v>1.5</v>
          </cell>
          <cell r="G501">
            <v>3900</v>
          </cell>
          <cell r="H501">
            <v>3900</v>
          </cell>
        </row>
        <row r="502">
          <cell r="A502" t="str">
            <v>측백나무H2.0*W0.6</v>
          </cell>
          <cell r="B502" t="str">
            <v>측백나무</v>
          </cell>
          <cell r="C502" t="str">
            <v>H2.0*W0.6</v>
          </cell>
          <cell r="D502" t="str">
            <v>H</v>
          </cell>
          <cell r="E502" t="str">
            <v>주</v>
          </cell>
          <cell r="F502" t="str">
            <v>2.0</v>
          </cell>
          <cell r="G502">
            <v>6700</v>
          </cell>
          <cell r="H502">
            <v>6700</v>
          </cell>
        </row>
        <row r="503">
          <cell r="A503" t="str">
            <v>측백나무H2.5*W0.8</v>
          </cell>
          <cell r="B503" t="str">
            <v>측백나무</v>
          </cell>
          <cell r="C503" t="str">
            <v>H2.5*W0.8</v>
          </cell>
          <cell r="D503" t="str">
            <v>H</v>
          </cell>
          <cell r="E503" t="str">
            <v>주</v>
          </cell>
          <cell r="F503" t="str">
            <v>2.5</v>
          </cell>
          <cell r="G503">
            <v>23800</v>
          </cell>
          <cell r="H503">
            <v>23800</v>
          </cell>
        </row>
        <row r="504">
          <cell r="A504" t="str">
            <v>측백나무(둥근형)H0.8*W0.4</v>
          </cell>
          <cell r="B504" t="str">
            <v>측백나무(둥근형)</v>
          </cell>
          <cell r="C504" t="str">
            <v>H0.8*W0.4</v>
          </cell>
          <cell r="D504" t="str">
            <v>U</v>
          </cell>
          <cell r="E504" t="str">
            <v>주</v>
          </cell>
          <cell r="F504" t="str">
            <v>0.8</v>
          </cell>
          <cell r="G504">
            <v>3000</v>
          </cell>
          <cell r="H504">
            <v>3000</v>
          </cell>
        </row>
        <row r="505">
          <cell r="A505" t="str">
            <v>측백나무(둥근형)H1.5*W0.9</v>
          </cell>
          <cell r="B505" t="str">
            <v>측백나무(둥근형)</v>
          </cell>
          <cell r="C505" t="str">
            <v>H1.5*W0.9</v>
          </cell>
          <cell r="D505" t="str">
            <v>U</v>
          </cell>
          <cell r="E505" t="str">
            <v>주</v>
          </cell>
          <cell r="F505" t="str">
            <v>1.5</v>
          </cell>
          <cell r="G505">
            <v>12000</v>
          </cell>
          <cell r="H505">
            <v>12000</v>
          </cell>
        </row>
        <row r="506">
          <cell r="A506" t="str">
            <v>층층나무H2.5*R05</v>
          </cell>
          <cell r="B506" t="str">
            <v>층층나무</v>
          </cell>
          <cell r="C506" t="str">
            <v>H2.5*R05</v>
          </cell>
          <cell r="D506" t="str">
            <v>R</v>
          </cell>
          <cell r="E506" t="str">
            <v>주</v>
          </cell>
          <cell r="F506" t="str">
            <v>05</v>
          </cell>
          <cell r="G506">
            <v>27900</v>
          </cell>
          <cell r="H506">
            <v>27900</v>
          </cell>
          <cell r="J506">
            <v>43000</v>
          </cell>
        </row>
        <row r="507">
          <cell r="A507" t="str">
            <v>층층나무H3.0*R06</v>
          </cell>
          <cell r="B507" t="str">
            <v>층층나무</v>
          </cell>
          <cell r="C507" t="str">
            <v>H3.0*R06</v>
          </cell>
          <cell r="D507" t="str">
            <v>R</v>
          </cell>
          <cell r="E507" t="str">
            <v>주</v>
          </cell>
          <cell r="F507" t="str">
            <v>06</v>
          </cell>
          <cell r="G507">
            <v>45100</v>
          </cell>
          <cell r="H507">
            <v>45100</v>
          </cell>
          <cell r="I507">
            <v>65600</v>
          </cell>
          <cell r="J507">
            <v>69600</v>
          </cell>
        </row>
        <row r="508">
          <cell r="A508" t="str">
            <v>층층나무H3.5*R08</v>
          </cell>
          <cell r="B508" t="str">
            <v>층층나무</v>
          </cell>
          <cell r="C508" t="str">
            <v>H3.5*R08</v>
          </cell>
          <cell r="D508" t="str">
            <v>R</v>
          </cell>
          <cell r="E508" t="str">
            <v>주</v>
          </cell>
          <cell r="F508" t="str">
            <v>08</v>
          </cell>
          <cell r="G508">
            <v>106000</v>
          </cell>
          <cell r="H508">
            <v>106000</v>
          </cell>
          <cell r="I508">
            <v>123000</v>
          </cell>
          <cell r="J508">
            <v>129000</v>
          </cell>
        </row>
        <row r="509">
          <cell r="A509" t="str">
            <v>층층나무H3.5*R10</v>
          </cell>
          <cell r="B509" t="str">
            <v>층층나무</v>
          </cell>
          <cell r="C509" t="str">
            <v>H3.5*R10</v>
          </cell>
          <cell r="D509" t="str">
            <v>R</v>
          </cell>
          <cell r="E509" t="str">
            <v>주</v>
          </cell>
          <cell r="F509" t="str">
            <v>10</v>
          </cell>
          <cell r="G509">
            <v>175000</v>
          </cell>
          <cell r="H509">
            <v>175000</v>
          </cell>
          <cell r="I509">
            <v>212000</v>
          </cell>
          <cell r="J509">
            <v>217000</v>
          </cell>
        </row>
        <row r="510">
          <cell r="A510" t="str">
            <v>치자나무H0.4*W0.3</v>
          </cell>
          <cell r="B510" t="str">
            <v>치자나무</v>
          </cell>
          <cell r="C510" t="str">
            <v>H0.4*W0.3</v>
          </cell>
          <cell r="D510" t="str">
            <v>U</v>
          </cell>
          <cell r="E510" t="str">
            <v>주</v>
          </cell>
          <cell r="F510" t="str">
            <v>0.4</v>
          </cell>
          <cell r="G510">
            <v>6800</v>
          </cell>
          <cell r="I510">
            <v>6800</v>
          </cell>
          <cell r="J510">
            <v>6800</v>
          </cell>
        </row>
        <row r="511">
          <cell r="A511" t="str">
            <v>치자나무H0.6*W0.4</v>
          </cell>
          <cell r="B511" t="str">
            <v>치자나무</v>
          </cell>
          <cell r="C511" t="str">
            <v>H0.6*W0.4</v>
          </cell>
          <cell r="D511" t="str">
            <v>U</v>
          </cell>
          <cell r="E511" t="str">
            <v>주</v>
          </cell>
          <cell r="F511" t="str">
            <v>0.6</v>
          </cell>
          <cell r="G511">
            <v>9500</v>
          </cell>
          <cell r="I511">
            <v>9500</v>
          </cell>
          <cell r="J511">
            <v>9500</v>
          </cell>
        </row>
        <row r="512">
          <cell r="A512" t="str">
            <v>치자나무H0.8*W0.6</v>
          </cell>
          <cell r="B512" t="str">
            <v>치자나무</v>
          </cell>
          <cell r="C512" t="str">
            <v>H0.8*W0.6</v>
          </cell>
          <cell r="D512" t="str">
            <v>U</v>
          </cell>
          <cell r="E512" t="str">
            <v>주</v>
          </cell>
          <cell r="F512" t="str">
            <v>0.8</v>
          </cell>
          <cell r="G512">
            <v>14400</v>
          </cell>
          <cell r="I512">
            <v>14400</v>
          </cell>
          <cell r="J512">
            <v>14500</v>
          </cell>
        </row>
        <row r="513">
          <cell r="A513" t="str">
            <v>치자나무H1.0*W0.6</v>
          </cell>
          <cell r="B513" t="str">
            <v>치자나무</v>
          </cell>
          <cell r="C513" t="str">
            <v>H1.0*W0.6</v>
          </cell>
          <cell r="D513" t="str">
            <v>U</v>
          </cell>
          <cell r="E513" t="str">
            <v>주</v>
          </cell>
          <cell r="F513" t="str">
            <v>1.0</v>
          </cell>
          <cell r="G513">
            <v>13600</v>
          </cell>
          <cell r="H513">
            <v>13600</v>
          </cell>
          <cell r="J513">
            <v>19200</v>
          </cell>
        </row>
        <row r="514">
          <cell r="A514" t="str">
            <v>칠엽수H1.5*B04</v>
          </cell>
          <cell r="B514" t="str">
            <v>칠엽수</v>
          </cell>
          <cell r="C514" t="str">
            <v>H1.5*B04</v>
          </cell>
          <cell r="D514" t="str">
            <v>B</v>
          </cell>
          <cell r="E514" t="str">
            <v>주</v>
          </cell>
          <cell r="F514" t="str">
            <v>04</v>
          </cell>
          <cell r="G514">
            <v>0</v>
          </cell>
        </row>
        <row r="515">
          <cell r="A515" t="str">
            <v>칠엽수H2.0*B06</v>
          </cell>
          <cell r="B515" t="str">
            <v>칠엽수</v>
          </cell>
          <cell r="C515" t="str">
            <v>H2.0*B06</v>
          </cell>
          <cell r="D515" t="str">
            <v>B</v>
          </cell>
          <cell r="E515" t="str">
            <v>주</v>
          </cell>
          <cell r="F515" t="str">
            <v>06</v>
          </cell>
          <cell r="G515">
            <v>0</v>
          </cell>
        </row>
        <row r="516">
          <cell r="A516" t="str">
            <v>칠엽수H2.5*B06</v>
          </cell>
          <cell r="B516" t="str">
            <v>칠엽수</v>
          </cell>
          <cell r="C516" t="str">
            <v>H2.5*B06</v>
          </cell>
          <cell r="D516" t="str">
            <v>B</v>
          </cell>
          <cell r="E516" t="str">
            <v>주</v>
          </cell>
          <cell r="F516" t="str">
            <v>06</v>
          </cell>
          <cell r="G516">
            <v>0</v>
          </cell>
          <cell r="H516">
            <v>0</v>
          </cell>
        </row>
        <row r="517">
          <cell r="A517" t="str">
            <v>칠엽수H2.5*B08</v>
          </cell>
          <cell r="B517" t="str">
            <v>칠엽수</v>
          </cell>
          <cell r="C517" t="str">
            <v>H2.5*B08</v>
          </cell>
          <cell r="D517" t="str">
            <v>B</v>
          </cell>
          <cell r="E517" t="str">
            <v>주</v>
          </cell>
          <cell r="F517" t="str">
            <v>08</v>
          </cell>
          <cell r="G517">
            <v>0</v>
          </cell>
        </row>
        <row r="518">
          <cell r="A518" t="str">
            <v>칠엽수H3.0*B08</v>
          </cell>
          <cell r="B518" t="str">
            <v>칠엽수</v>
          </cell>
          <cell r="C518" t="str">
            <v>H3.0*B08</v>
          </cell>
          <cell r="D518" t="str">
            <v>B</v>
          </cell>
          <cell r="E518" t="str">
            <v>주</v>
          </cell>
          <cell r="F518" t="str">
            <v>08</v>
          </cell>
          <cell r="G518">
            <v>0</v>
          </cell>
          <cell r="H518">
            <v>0</v>
          </cell>
        </row>
        <row r="519">
          <cell r="A519" t="str">
            <v>칠엽수H3.0*R10</v>
          </cell>
          <cell r="B519" t="str">
            <v>칠엽수</v>
          </cell>
          <cell r="C519" t="str">
            <v>H3.0*R10</v>
          </cell>
          <cell r="D519" t="str">
            <v>R</v>
          </cell>
          <cell r="E519" t="str">
            <v>주</v>
          </cell>
          <cell r="F519" t="str">
            <v>10</v>
          </cell>
          <cell r="G519">
            <v>0</v>
          </cell>
        </row>
        <row r="520">
          <cell r="A520" t="str">
            <v>칠엽수H3.5*B10</v>
          </cell>
          <cell r="B520" t="str">
            <v>칠엽수</v>
          </cell>
          <cell r="C520" t="str">
            <v>H3.5*B10</v>
          </cell>
          <cell r="D520" t="str">
            <v>B</v>
          </cell>
          <cell r="E520" t="str">
            <v>주</v>
          </cell>
          <cell r="F520" t="str">
            <v>10</v>
          </cell>
          <cell r="G520">
            <v>0</v>
          </cell>
          <cell r="H520">
            <v>0</v>
          </cell>
        </row>
        <row r="521">
          <cell r="A521" t="str">
            <v>칠엽수H3.5*R12</v>
          </cell>
          <cell r="B521" t="str">
            <v>칠엽수</v>
          </cell>
          <cell r="C521" t="str">
            <v>H3.5*R12</v>
          </cell>
          <cell r="D521" t="str">
            <v>R</v>
          </cell>
          <cell r="E521" t="str">
            <v>주</v>
          </cell>
          <cell r="F521" t="str">
            <v>12</v>
          </cell>
          <cell r="G521">
            <v>0</v>
          </cell>
        </row>
        <row r="522">
          <cell r="A522" t="str">
            <v>칠엽수H4.0*B12</v>
          </cell>
          <cell r="B522" t="str">
            <v>칠엽수</v>
          </cell>
          <cell r="C522" t="str">
            <v>H4.0*B12</v>
          </cell>
          <cell r="D522" t="str">
            <v>B</v>
          </cell>
          <cell r="E522" t="str">
            <v>주</v>
          </cell>
          <cell r="F522" t="str">
            <v>12</v>
          </cell>
          <cell r="G522">
            <v>0</v>
          </cell>
          <cell r="H522">
            <v>0</v>
          </cell>
        </row>
        <row r="523">
          <cell r="A523" t="str">
            <v>칠엽수H4.0*R15</v>
          </cell>
          <cell r="B523" t="str">
            <v>칠엽수</v>
          </cell>
          <cell r="C523" t="str">
            <v>H4.0*R15</v>
          </cell>
          <cell r="D523" t="str">
            <v>R</v>
          </cell>
          <cell r="E523" t="str">
            <v>주</v>
          </cell>
          <cell r="F523" t="str">
            <v>15</v>
          </cell>
          <cell r="G523">
            <v>0</v>
          </cell>
        </row>
        <row r="524">
          <cell r="A524" t="str">
            <v>칠엽수H4.5*B15</v>
          </cell>
          <cell r="B524" t="str">
            <v>칠엽수</v>
          </cell>
          <cell r="C524" t="str">
            <v>H4.5*B15</v>
          </cell>
          <cell r="D524" t="str">
            <v>B</v>
          </cell>
          <cell r="E524" t="str">
            <v>주</v>
          </cell>
          <cell r="F524" t="str">
            <v>15</v>
          </cell>
          <cell r="G524">
            <v>0</v>
          </cell>
          <cell r="H524">
            <v>0</v>
          </cell>
        </row>
        <row r="525">
          <cell r="A525" t="str">
            <v>칠엽수H4.5*R18</v>
          </cell>
          <cell r="B525" t="str">
            <v>칠엽수</v>
          </cell>
          <cell r="C525" t="str">
            <v>H4.5*R18</v>
          </cell>
          <cell r="D525" t="str">
            <v>R</v>
          </cell>
          <cell r="E525" t="str">
            <v>주</v>
          </cell>
          <cell r="F525" t="str">
            <v>18</v>
          </cell>
          <cell r="G525">
            <v>0</v>
          </cell>
        </row>
        <row r="526">
          <cell r="A526" t="str">
            <v>칠엽수H5.0*R20</v>
          </cell>
          <cell r="B526" t="str">
            <v>칠엽수</v>
          </cell>
          <cell r="C526" t="str">
            <v>H5.0*R20</v>
          </cell>
          <cell r="D526" t="str">
            <v>R</v>
          </cell>
          <cell r="E526" t="str">
            <v>주</v>
          </cell>
          <cell r="F526" t="str">
            <v>20</v>
          </cell>
          <cell r="G526">
            <v>0</v>
          </cell>
        </row>
        <row r="527">
          <cell r="A527" t="str">
            <v>칠엽수H5.0*R25</v>
          </cell>
          <cell r="B527" t="str">
            <v>칠엽수</v>
          </cell>
          <cell r="C527" t="str">
            <v>H5.0*R25</v>
          </cell>
          <cell r="D527" t="str">
            <v>R</v>
          </cell>
          <cell r="E527" t="str">
            <v>주</v>
          </cell>
          <cell r="F527" t="str">
            <v>25</v>
          </cell>
          <cell r="G527">
            <v>0</v>
          </cell>
        </row>
        <row r="528">
          <cell r="A528" t="str">
            <v>태산목H1.5*W0.5</v>
          </cell>
          <cell r="B528" t="str">
            <v>태산목</v>
          </cell>
          <cell r="C528" t="str">
            <v>H1.5*W0.5</v>
          </cell>
          <cell r="D528" t="str">
            <v>H</v>
          </cell>
          <cell r="E528" t="str">
            <v>주</v>
          </cell>
          <cell r="F528" t="str">
            <v>1.5</v>
          </cell>
          <cell r="G528">
            <v>36500</v>
          </cell>
          <cell r="H528">
            <v>36500</v>
          </cell>
          <cell r="I528">
            <v>44400</v>
          </cell>
          <cell r="J528">
            <v>46500</v>
          </cell>
        </row>
        <row r="529">
          <cell r="A529" t="str">
            <v>태산목H2.0*W1.0</v>
          </cell>
          <cell r="B529" t="str">
            <v>태산목</v>
          </cell>
          <cell r="C529" t="str">
            <v>H2.0*W1.0</v>
          </cell>
          <cell r="D529" t="str">
            <v>H</v>
          </cell>
          <cell r="E529" t="str">
            <v>주</v>
          </cell>
          <cell r="F529" t="str">
            <v>2.0</v>
          </cell>
          <cell r="G529">
            <v>81000</v>
          </cell>
          <cell r="H529">
            <v>81000</v>
          </cell>
          <cell r="I529">
            <v>91000</v>
          </cell>
          <cell r="J529">
            <v>93000</v>
          </cell>
        </row>
        <row r="530">
          <cell r="A530" t="str">
            <v>태산목H2.5*W1.2</v>
          </cell>
          <cell r="B530" t="str">
            <v>태산목</v>
          </cell>
          <cell r="C530" t="str">
            <v>H2.5*W1.2</v>
          </cell>
          <cell r="D530" t="str">
            <v>H</v>
          </cell>
          <cell r="E530" t="str">
            <v>주</v>
          </cell>
          <cell r="F530" t="str">
            <v>2.5</v>
          </cell>
          <cell r="G530">
            <v>115000</v>
          </cell>
          <cell r="H530">
            <v>115000</v>
          </cell>
          <cell r="I530">
            <v>139000</v>
          </cell>
          <cell r="J530">
            <v>145000</v>
          </cell>
        </row>
        <row r="531">
          <cell r="A531" t="str">
            <v>팔손이H0.7*W0.5</v>
          </cell>
          <cell r="B531" t="str">
            <v>팔손이</v>
          </cell>
          <cell r="C531" t="str">
            <v>H0.7*W0.5</v>
          </cell>
          <cell r="D531" t="str">
            <v>U</v>
          </cell>
          <cell r="E531" t="str">
            <v>주</v>
          </cell>
          <cell r="F531" t="str">
            <v>0.7</v>
          </cell>
          <cell r="G531">
            <v>15600</v>
          </cell>
          <cell r="H531">
            <v>15600</v>
          </cell>
        </row>
        <row r="532">
          <cell r="A532" t="str">
            <v>팔손이H0.9*W0.8</v>
          </cell>
          <cell r="B532" t="str">
            <v>팔손이</v>
          </cell>
          <cell r="C532" t="str">
            <v>H0.9*W0.8</v>
          </cell>
          <cell r="D532" t="str">
            <v>U</v>
          </cell>
          <cell r="E532" t="str">
            <v>주</v>
          </cell>
          <cell r="F532" t="str">
            <v>0.9</v>
          </cell>
          <cell r="G532">
            <v>27800</v>
          </cell>
          <cell r="H532">
            <v>27800</v>
          </cell>
        </row>
        <row r="533">
          <cell r="A533" t="str">
            <v>팔손이H1.2*W1.0</v>
          </cell>
          <cell r="B533" t="str">
            <v>팔손이</v>
          </cell>
          <cell r="C533" t="str">
            <v>H1.2*W1.0</v>
          </cell>
          <cell r="D533" t="str">
            <v>U</v>
          </cell>
          <cell r="E533" t="str">
            <v>주</v>
          </cell>
          <cell r="F533" t="str">
            <v>1.2</v>
          </cell>
          <cell r="G533">
            <v>48500</v>
          </cell>
          <cell r="H533">
            <v>48500</v>
          </cell>
        </row>
        <row r="534">
          <cell r="A534" t="str">
            <v>팥배나무H2.5*R05</v>
          </cell>
          <cell r="B534" t="str">
            <v>팥배나무</v>
          </cell>
          <cell r="C534" t="str">
            <v>H2.5*R05</v>
          </cell>
          <cell r="D534" t="str">
            <v>R</v>
          </cell>
          <cell r="E534" t="str">
            <v>주</v>
          </cell>
          <cell r="F534" t="str">
            <v>05</v>
          </cell>
          <cell r="G534">
            <v>34800</v>
          </cell>
          <cell r="H534">
            <v>34800</v>
          </cell>
          <cell r="J534">
            <v>43000</v>
          </cell>
        </row>
        <row r="535">
          <cell r="A535" t="str">
            <v>팥배나무H3.0*R06</v>
          </cell>
          <cell r="B535" t="str">
            <v>팥배나무</v>
          </cell>
          <cell r="C535" t="str">
            <v>H3.0*R06</v>
          </cell>
          <cell r="D535" t="str">
            <v>R</v>
          </cell>
          <cell r="E535" t="str">
            <v>주</v>
          </cell>
          <cell r="F535" t="str">
            <v>06</v>
          </cell>
          <cell r="G535">
            <v>46000</v>
          </cell>
          <cell r="H535">
            <v>46000</v>
          </cell>
          <cell r="I535">
            <v>64000</v>
          </cell>
          <cell r="J535">
            <v>65600</v>
          </cell>
        </row>
        <row r="536">
          <cell r="A536" t="str">
            <v>팥배나무H3.5*R08</v>
          </cell>
          <cell r="B536" t="str">
            <v>팥배나무</v>
          </cell>
          <cell r="C536" t="str">
            <v>H3.5*R08</v>
          </cell>
          <cell r="D536" t="str">
            <v>R</v>
          </cell>
          <cell r="E536" t="str">
            <v>주</v>
          </cell>
          <cell r="F536" t="str">
            <v>08</v>
          </cell>
          <cell r="G536">
            <v>85100</v>
          </cell>
          <cell r="H536">
            <v>85100</v>
          </cell>
          <cell r="I536">
            <v>94000</v>
          </cell>
          <cell r="J536">
            <v>96000</v>
          </cell>
        </row>
        <row r="537">
          <cell r="A537" t="str">
            <v>팥배나무H4.0*R10</v>
          </cell>
          <cell r="B537" t="str">
            <v>팥배나무</v>
          </cell>
          <cell r="C537" t="str">
            <v>H4.0*R10</v>
          </cell>
          <cell r="D537" t="str">
            <v>R</v>
          </cell>
          <cell r="E537" t="str">
            <v>주</v>
          </cell>
          <cell r="F537" t="str">
            <v>10</v>
          </cell>
          <cell r="G537">
            <v>116000</v>
          </cell>
          <cell r="H537">
            <v>116000</v>
          </cell>
          <cell r="I537">
            <v>149000</v>
          </cell>
          <cell r="J537">
            <v>153000</v>
          </cell>
        </row>
        <row r="538">
          <cell r="A538" t="str">
            <v>팽나무H2.5*R06</v>
          </cell>
          <cell r="B538" t="str">
            <v>팽나무</v>
          </cell>
          <cell r="C538" t="str">
            <v>H2.5*R06</v>
          </cell>
          <cell r="D538" t="str">
            <v>R</v>
          </cell>
          <cell r="E538" t="str">
            <v>주</v>
          </cell>
          <cell r="F538" t="str">
            <v>06</v>
          </cell>
          <cell r="G538">
            <v>47400</v>
          </cell>
          <cell r="H538">
            <v>47400</v>
          </cell>
          <cell r="I538">
            <v>52900</v>
          </cell>
          <cell r="J538">
            <v>53300</v>
          </cell>
        </row>
        <row r="539">
          <cell r="A539" t="str">
            <v>팽나무H3.0*R08</v>
          </cell>
          <cell r="B539" t="str">
            <v>팽나무</v>
          </cell>
          <cell r="C539" t="str">
            <v>H3.0*R08</v>
          </cell>
          <cell r="D539" t="str">
            <v>R</v>
          </cell>
          <cell r="E539" t="str">
            <v>주</v>
          </cell>
          <cell r="F539" t="str">
            <v>08</v>
          </cell>
          <cell r="G539">
            <v>77900</v>
          </cell>
          <cell r="H539">
            <v>77900</v>
          </cell>
          <cell r="I539">
            <v>101000</v>
          </cell>
          <cell r="J539">
            <v>103000</v>
          </cell>
        </row>
        <row r="540">
          <cell r="A540" t="str">
            <v>팽나무H3.5*R10</v>
          </cell>
          <cell r="B540" t="str">
            <v>팽나무</v>
          </cell>
          <cell r="C540" t="str">
            <v>H3.5*R10</v>
          </cell>
          <cell r="D540" t="str">
            <v>R</v>
          </cell>
          <cell r="E540" t="str">
            <v>주</v>
          </cell>
          <cell r="F540" t="str">
            <v>10</v>
          </cell>
          <cell r="G540">
            <v>120000</v>
          </cell>
          <cell r="H540">
            <v>120000</v>
          </cell>
          <cell r="I540">
            <v>168000</v>
          </cell>
          <cell r="J540">
            <v>174000</v>
          </cell>
        </row>
        <row r="541">
          <cell r="A541" t="str">
            <v>팽나무H4.0*R15</v>
          </cell>
          <cell r="B541" t="str">
            <v>팽나무</v>
          </cell>
          <cell r="C541" t="str">
            <v>H4.0*R15</v>
          </cell>
          <cell r="D541" t="str">
            <v>R</v>
          </cell>
          <cell r="E541" t="str">
            <v>주</v>
          </cell>
          <cell r="F541" t="str">
            <v>15</v>
          </cell>
          <cell r="G541">
            <v>334000</v>
          </cell>
          <cell r="H541">
            <v>334000</v>
          </cell>
          <cell r="I541">
            <v>420000</v>
          </cell>
          <cell r="J541">
            <v>431000</v>
          </cell>
        </row>
        <row r="542">
          <cell r="A542" t="str">
            <v>편백H1.5*W0.5</v>
          </cell>
          <cell r="B542" t="str">
            <v>편백</v>
          </cell>
          <cell r="C542" t="str">
            <v>H1.5*W0.5</v>
          </cell>
          <cell r="D542" t="str">
            <v>H</v>
          </cell>
          <cell r="E542" t="str">
            <v>주</v>
          </cell>
          <cell r="F542" t="str">
            <v>1.5</v>
          </cell>
          <cell r="G542">
            <v>2200</v>
          </cell>
          <cell r="H542">
            <v>2200</v>
          </cell>
        </row>
        <row r="543">
          <cell r="A543" t="str">
            <v>편백H2.0*W0.8</v>
          </cell>
          <cell r="B543" t="str">
            <v>편백</v>
          </cell>
          <cell r="C543" t="str">
            <v>H2.0*W0.8</v>
          </cell>
          <cell r="D543" t="str">
            <v>H</v>
          </cell>
          <cell r="E543" t="str">
            <v>주</v>
          </cell>
          <cell r="F543" t="str">
            <v>2.0</v>
          </cell>
          <cell r="G543">
            <v>5300</v>
          </cell>
          <cell r="H543">
            <v>5300</v>
          </cell>
        </row>
        <row r="544">
          <cell r="A544" t="str">
            <v>편백H2.5*W1.0</v>
          </cell>
          <cell r="B544" t="str">
            <v>편백</v>
          </cell>
          <cell r="C544" t="str">
            <v>H2.5*W1.0</v>
          </cell>
          <cell r="D544" t="str">
            <v>H</v>
          </cell>
          <cell r="E544" t="str">
            <v>주</v>
          </cell>
          <cell r="F544" t="str">
            <v>2.5</v>
          </cell>
          <cell r="G544">
            <v>14700</v>
          </cell>
          <cell r="H544">
            <v>14700</v>
          </cell>
        </row>
        <row r="545">
          <cell r="A545" t="str">
            <v>편백H3.0*W1.2</v>
          </cell>
          <cell r="B545" t="str">
            <v>편백</v>
          </cell>
          <cell r="C545" t="str">
            <v>H3.0*W1.2</v>
          </cell>
          <cell r="D545" t="str">
            <v>H</v>
          </cell>
          <cell r="E545" t="str">
            <v>주</v>
          </cell>
          <cell r="F545" t="str">
            <v>3.0</v>
          </cell>
          <cell r="G545">
            <v>39800</v>
          </cell>
          <cell r="H545">
            <v>39800</v>
          </cell>
        </row>
        <row r="546">
          <cell r="A546" t="str">
            <v>피라칸사H1.0*W0.3</v>
          </cell>
          <cell r="B546" t="str">
            <v>피라칸사</v>
          </cell>
          <cell r="C546" t="str">
            <v>H1.0*W0.3</v>
          </cell>
          <cell r="D546" t="str">
            <v>U</v>
          </cell>
          <cell r="E546" t="str">
            <v>주</v>
          </cell>
          <cell r="F546" t="str">
            <v>1.0</v>
          </cell>
          <cell r="G546">
            <v>3700</v>
          </cell>
          <cell r="H546">
            <v>3700</v>
          </cell>
          <cell r="I546">
            <v>5100</v>
          </cell>
          <cell r="J546">
            <v>5500</v>
          </cell>
        </row>
        <row r="547">
          <cell r="A547" t="str">
            <v>피라칸사H1.5*W0.5</v>
          </cell>
          <cell r="B547" t="str">
            <v>피라칸사</v>
          </cell>
          <cell r="C547" t="str">
            <v>H1.5*W0.5</v>
          </cell>
          <cell r="D547" t="str">
            <v>U</v>
          </cell>
          <cell r="E547" t="str">
            <v>주</v>
          </cell>
          <cell r="F547" t="str">
            <v>1.5</v>
          </cell>
          <cell r="G547">
            <v>14200</v>
          </cell>
          <cell r="H547">
            <v>14200</v>
          </cell>
          <cell r="I547">
            <v>18500</v>
          </cell>
          <cell r="J547">
            <v>19000</v>
          </cell>
        </row>
        <row r="548">
          <cell r="A548" t="str">
            <v>해당화H1.0*3가지</v>
          </cell>
          <cell r="B548" t="str">
            <v>해당화</v>
          </cell>
          <cell r="C548" t="str">
            <v>H1.0*3가지</v>
          </cell>
          <cell r="D548" t="str">
            <v>U</v>
          </cell>
          <cell r="E548" t="str">
            <v>주</v>
          </cell>
          <cell r="F548" t="str">
            <v>1.0</v>
          </cell>
          <cell r="G548">
            <v>9100</v>
          </cell>
          <cell r="H548">
            <v>9100</v>
          </cell>
          <cell r="I548">
            <v>9900</v>
          </cell>
          <cell r="J548">
            <v>10000</v>
          </cell>
        </row>
        <row r="549">
          <cell r="A549" t="str">
            <v>해당화H1.2*4가지</v>
          </cell>
          <cell r="B549" t="str">
            <v>해당화</v>
          </cell>
          <cell r="C549" t="str">
            <v>H1.2*4가지</v>
          </cell>
          <cell r="D549" t="str">
            <v>U</v>
          </cell>
          <cell r="E549" t="str">
            <v>주</v>
          </cell>
          <cell r="F549" t="str">
            <v>1.2</v>
          </cell>
          <cell r="G549">
            <v>11300</v>
          </cell>
          <cell r="H549">
            <v>11300</v>
          </cell>
          <cell r="I549">
            <v>12800</v>
          </cell>
          <cell r="J549">
            <v>13000</v>
          </cell>
        </row>
        <row r="550">
          <cell r="A550" t="str">
            <v>향나무(둥근형)H0.6*W0.9</v>
          </cell>
          <cell r="B550" t="str">
            <v>향나무(둥근형)</v>
          </cell>
          <cell r="C550" t="str">
            <v>H0.6*W0.9</v>
          </cell>
          <cell r="D550" t="str">
            <v>U</v>
          </cell>
          <cell r="E550" t="str">
            <v>주</v>
          </cell>
          <cell r="F550" t="str">
            <v>0.9</v>
          </cell>
          <cell r="G550">
            <v>19600</v>
          </cell>
          <cell r="H550">
            <v>19600</v>
          </cell>
          <cell r="I550">
            <v>27100</v>
          </cell>
          <cell r="J550">
            <v>29000</v>
          </cell>
        </row>
        <row r="551">
          <cell r="A551" t="str">
            <v>향나무(둥근형)H0.6*W1.2</v>
          </cell>
          <cell r="B551" t="str">
            <v>향나무(둥근형)</v>
          </cell>
          <cell r="C551" t="str">
            <v>H0.6*W1.2</v>
          </cell>
          <cell r="D551" t="str">
            <v>U</v>
          </cell>
          <cell r="E551" t="str">
            <v>주</v>
          </cell>
          <cell r="F551" t="str">
            <v>1.2</v>
          </cell>
          <cell r="G551">
            <v>42400</v>
          </cell>
          <cell r="H551">
            <v>42400</v>
          </cell>
          <cell r="I551">
            <v>61000</v>
          </cell>
          <cell r="J551">
            <v>63000</v>
          </cell>
        </row>
        <row r="552">
          <cell r="A552" t="str">
            <v>향나무(둥근형)H0.8*W1.5</v>
          </cell>
          <cell r="B552" t="str">
            <v>향나무(둥근형)</v>
          </cell>
          <cell r="C552" t="str">
            <v>H0.8*W1.5</v>
          </cell>
          <cell r="D552" t="str">
            <v>U</v>
          </cell>
          <cell r="E552" t="str">
            <v>주</v>
          </cell>
          <cell r="F552" t="str">
            <v>1.5</v>
          </cell>
          <cell r="G552">
            <v>93300</v>
          </cell>
          <cell r="H552">
            <v>93300</v>
          </cell>
          <cell r="I552">
            <v>124000</v>
          </cell>
          <cell r="J552">
            <v>127000</v>
          </cell>
        </row>
        <row r="553">
          <cell r="A553" t="str">
            <v>향나무(둥근형)H1.5*W2.0</v>
          </cell>
          <cell r="B553" t="str">
            <v>향나무(둥근형)</v>
          </cell>
          <cell r="C553" t="str">
            <v>H1.5*W2.0</v>
          </cell>
          <cell r="D553" t="str">
            <v>U</v>
          </cell>
          <cell r="E553" t="str">
            <v>주</v>
          </cell>
          <cell r="F553" t="str">
            <v>2.0</v>
          </cell>
          <cell r="G553">
            <v>198000</v>
          </cell>
          <cell r="H553">
            <v>198000</v>
          </cell>
          <cell r="I553">
            <v>301000</v>
          </cell>
          <cell r="J553">
            <v>310000</v>
          </cell>
        </row>
        <row r="554">
          <cell r="A554" t="str">
            <v>향나무(선향)H1.5*W0.6</v>
          </cell>
          <cell r="B554" t="str">
            <v>향나무(선향)</v>
          </cell>
          <cell r="C554" t="str">
            <v>H1.5*W0.6</v>
          </cell>
          <cell r="D554" t="str">
            <v>H</v>
          </cell>
          <cell r="E554" t="str">
            <v>주</v>
          </cell>
          <cell r="F554" t="str">
            <v>1.5</v>
          </cell>
          <cell r="G554">
            <v>13300</v>
          </cell>
          <cell r="H554">
            <v>13300</v>
          </cell>
          <cell r="I554">
            <v>18200</v>
          </cell>
          <cell r="J554">
            <v>19000</v>
          </cell>
        </row>
        <row r="555">
          <cell r="A555" t="str">
            <v>향나무(선향)H2.0*W0.8</v>
          </cell>
          <cell r="B555" t="str">
            <v>향나무(선향)</v>
          </cell>
          <cell r="C555" t="str">
            <v>H2.0*W0.8</v>
          </cell>
          <cell r="D555" t="str">
            <v>H</v>
          </cell>
          <cell r="E555" t="str">
            <v>주</v>
          </cell>
          <cell r="F555" t="str">
            <v>2.0</v>
          </cell>
          <cell r="G555">
            <v>28900</v>
          </cell>
          <cell r="H555">
            <v>28900</v>
          </cell>
          <cell r="I555">
            <v>41000</v>
          </cell>
          <cell r="J555">
            <v>42000</v>
          </cell>
        </row>
        <row r="556">
          <cell r="A556" t="str">
            <v>향나무(선향)H3.0*W1.0</v>
          </cell>
          <cell r="B556" t="str">
            <v>향나무(선향)</v>
          </cell>
          <cell r="C556" t="str">
            <v>H3.0*W1.0</v>
          </cell>
          <cell r="D556" t="str">
            <v>H</v>
          </cell>
          <cell r="E556" t="str">
            <v>주</v>
          </cell>
          <cell r="F556" t="str">
            <v>3.0</v>
          </cell>
          <cell r="G556">
            <v>71400</v>
          </cell>
          <cell r="H556">
            <v>71400</v>
          </cell>
          <cell r="I556">
            <v>108000</v>
          </cell>
          <cell r="J556">
            <v>96000</v>
          </cell>
        </row>
        <row r="557">
          <cell r="A557" t="str">
            <v>향나무(선향)H3.0*W1.2</v>
          </cell>
          <cell r="B557" t="str">
            <v>향나무(선향)</v>
          </cell>
          <cell r="C557" t="str">
            <v>H3.0*W1.2</v>
          </cell>
          <cell r="D557" t="str">
            <v>H</v>
          </cell>
          <cell r="E557" t="str">
            <v>주</v>
          </cell>
          <cell r="F557" t="str">
            <v>3.0</v>
          </cell>
          <cell r="G557">
            <v>103000</v>
          </cell>
          <cell r="H557">
            <v>103000</v>
          </cell>
          <cell r="I557">
            <v>138000</v>
          </cell>
          <cell r="J557">
            <v>146000</v>
          </cell>
        </row>
        <row r="558">
          <cell r="A558" t="str">
            <v>향나무(조형)H3.5*W1.5</v>
          </cell>
          <cell r="B558" t="str">
            <v>향나무(조형)</v>
          </cell>
          <cell r="C558" t="str">
            <v>H3.5*W1.5</v>
          </cell>
          <cell r="D558" t="str">
            <v>H</v>
          </cell>
          <cell r="E558" t="str">
            <v>주</v>
          </cell>
          <cell r="F558" t="str">
            <v>3.5</v>
          </cell>
          <cell r="G558">
            <v>534000</v>
          </cell>
          <cell r="I558">
            <v>534000</v>
          </cell>
          <cell r="J558">
            <v>534000</v>
          </cell>
        </row>
        <row r="559">
          <cell r="A559" t="str">
            <v>향나무(조형)H4.0*W1.8</v>
          </cell>
          <cell r="B559" t="str">
            <v>향나무(조형)</v>
          </cell>
          <cell r="C559" t="str">
            <v>H4.0*W1.8</v>
          </cell>
          <cell r="D559" t="str">
            <v>H</v>
          </cell>
          <cell r="E559" t="str">
            <v>주</v>
          </cell>
          <cell r="F559" t="str">
            <v>4.0</v>
          </cell>
          <cell r="G559">
            <v>1070000</v>
          </cell>
          <cell r="I559">
            <v>1070000</v>
          </cell>
          <cell r="J559">
            <v>1070000</v>
          </cell>
        </row>
        <row r="560">
          <cell r="A560" t="str">
            <v>향나무(조형)H4.0*W2.0</v>
          </cell>
          <cell r="B560" t="str">
            <v>향나무(조형)</v>
          </cell>
          <cell r="C560" t="str">
            <v>H4.0*W2.0</v>
          </cell>
          <cell r="D560" t="str">
            <v>H</v>
          </cell>
          <cell r="E560" t="str">
            <v>주</v>
          </cell>
          <cell r="F560" t="str">
            <v>4.0</v>
          </cell>
          <cell r="G560">
            <v>1682000</v>
          </cell>
          <cell r="I560">
            <v>1682000</v>
          </cell>
          <cell r="J560">
            <v>1682000</v>
          </cell>
        </row>
        <row r="561">
          <cell r="A561" t="str">
            <v>협죽도H0.8*W0.3</v>
          </cell>
          <cell r="B561" t="str">
            <v>협죽도</v>
          </cell>
          <cell r="C561" t="str">
            <v>H0.8*W0.3</v>
          </cell>
          <cell r="D561" t="str">
            <v>U</v>
          </cell>
          <cell r="E561" t="str">
            <v>주</v>
          </cell>
          <cell r="F561" t="str">
            <v>0.8</v>
          </cell>
          <cell r="G561">
            <v>4900</v>
          </cell>
          <cell r="H561">
            <v>4900</v>
          </cell>
          <cell r="I561">
            <v>7500</v>
          </cell>
          <cell r="J561">
            <v>7500</v>
          </cell>
        </row>
        <row r="562">
          <cell r="A562" t="str">
            <v>협죽도H1.0*W0.4</v>
          </cell>
          <cell r="B562" t="str">
            <v>협죽도</v>
          </cell>
          <cell r="C562" t="str">
            <v>H1.0*W0.4</v>
          </cell>
          <cell r="D562" t="str">
            <v>U</v>
          </cell>
          <cell r="E562" t="str">
            <v>주</v>
          </cell>
          <cell r="F562" t="str">
            <v>1.0</v>
          </cell>
          <cell r="G562">
            <v>6500</v>
          </cell>
          <cell r="H562">
            <v>6500</v>
          </cell>
          <cell r="I562">
            <v>9600</v>
          </cell>
          <cell r="J562">
            <v>9900</v>
          </cell>
        </row>
        <row r="563">
          <cell r="A563" t="str">
            <v>협죽도H1.2*W0.5</v>
          </cell>
          <cell r="B563" t="str">
            <v>협죽도</v>
          </cell>
          <cell r="C563" t="str">
            <v>H1.2*W0.5</v>
          </cell>
          <cell r="D563" t="str">
            <v>U</v>
          </cell>
          <cell r="E563" t="str">
            <v>주</v>
          </cell>
          <cell r="F563" t="str">
            <v>1.2</v>
          </cell>
          <cell r="G563">
            <v>11000</v>
          </cell>
          <cell r="H563">
            <v>11000</v>
          </cell>
          <cell r="I563">
            <v>16400</v>
          </cell>
          <cell r="J563">
            <v>16800</v>
          </cell>
        </row>
        <row r="564">
          <cell r="A564" t="str">
            <v>호랑가시나무H1.2*W0.4</v>
          </cell>
          <cell r="B564" t="str">
            <v>호랑가시나무</v>
          </cell>
          <cell r="C564" t="str">
            <v>H1.2*W0.4</v>
          </cell>
          <cell r="D564" t="str">
            <v>U</v>
          </cell>
          <cell r="E564" t="str">
            <v>주</v>
          </cell>
          <cell r="F564" t="str">
            <v>1.2</v>
          </cell>
          <cell r="G564">
            <v>14500</v>
          </cell>
          <cell r="H564">
            <v>14500</v>
          </cell>
          <cell r="I564">
            <v>17500</v>
          </cell>
          <cell r="J564">
            <v>18000</v>
          </cell>
        </row>
        <row r="565">
          <cell r="A565" t="str">
            <v>호랑가시나무H1.5*W0.6</v>
          </cell>
          <cell r="B565" t="str">
            <v>호랑가시나무</v>
          </cell>
          <cell r="C565" t="str">
            <v>H1.5*W0.6</v>
          </cell>
          <cell r="D565" t="str">
            <v>U</v>
          </cell>
          <cell r="E565" t="str">
            <v>주</v>
          </cell>
          <cell r="F565" t="str">
            <v>1.5</v>
          </cell>
          <cell r="G565">
            <v>24800</v>
          </cell>
          <cell r="H565">
            <v>24800</v>
          </cell>
          <cell r="I565">
            <v>40400</v>
          </cell>
          <cell r="J565">
            <v>40400</v>
          </cell>
        </row>
        <row r="566">
          <cell r="A566" t="str">
            <v>호랑가시나무H1.8*W0.8</v>
          </cell>
          <cell r="B566" t="str">
            <v>호랑가시나무</v>
          </cell>
          <cell r="C566" t="str">
            <v>H1.8*W0.8</v>
          </cell>
          <cell r="D566" t="str">
            <v>U</v>
          </cell>
          <cell r="E566" t="str">
            <v>주</v>
          </cell>
          <cell r="F566" t="str">
            <v>1.8</v>
          </cell>
          <cell r="G566">
            <v>38200</v>
          </cell>
          <cell r="H566">
            <v>38200</v>
          </cell>
          <cell r="I566">
            <v>59500</v>
          </cell>
          <cell r="J566">
            <v>61000</v>
          </cell>
        </row>
        <row r="567">
          <cell r="A567" t="str">
            <v>홍단풍H2.0*R05</v>
          </cell>
          <cell r="B567" t="str">
            <v>홍단풍</v>
          </cell>
          <cell r="C567" t="str">
            <v>H2.0*R05</v>
          </cell>
          <cell r="D567" t="str">
            <v>R</v>
          </cell>
          <cell r="E567" t="str">
            <v>주</v>
          </cell>
          <cell r="F567" t="str">
            <v>05</v>
          </cell>
          <cell r="G567">
            <v>35700</v>
          </cell>
          <cell r="H567">
            <v>35700</v>
          </cell>
          <cell r="J567">
            <v>65000</v>
          </cell>
        </row>
        <row r="568">
          <cell r="A568" t="str">
            <v>홍단풍H2.0*R06</v>
          </cell>
          <cell r="B568" t="str">
            <v>홍단풍</v>
          </cell>
          <cell r="C568" t="str">
            <v>H2.0*R06</v>
          </cell>
          <cell r="D568" t="str">
            <v>R</v>
          </cell>
          <cell r="E568" t="str">
            <v>주</v>
          </cell>
          <cell r="F568" t="str">
            <v>06</v>
          </cell>
          <cell r="G568">
            <v>59800</v>
          </cell>
          <cell r="H568">
            <v>59800</v>
          </cell>
          <cell r="I568">
            <v>94400</v>
          </cell>
          <cell r="J568">
            <v>100000</v>
          </cell>
        </row>
        <row r="569">
          <cell r="A569" t="str">
            <v>홍단풍H2.5*R08</v>
          </cell>
          <cell r="B569" t="str">
            <v>홍단풍</v>
          </cell>
          <cell r="C569" t="str">
            <v>H2.5*R08</v>
          </cell>
          <cell r="D569" t="str">
            <v>R</v>
          </cell>
          <cell r="E569" t="str">
            <v>주</v>
          </cell>
          <cell r="F569" t="str">
            <v>08</v>
          </cell>
          <cell r="G569">
            <v>141000</v>
          </cell>
          <cell r="H569">
            <v>141000</v>
          </cell>
          <cell r="I569">
            <v>215000</v>
          </cell>
          <cell r="J569">
            <v>225000</v>
          </cell>
        </row>
        <row r="570">
          <cell r="A570" t="str">
            <v>홍단풍H3.0*R10</v>
          </cell>
          <cell r="B570" t="str">
            <v>홍단풍</v>
          </cell>
          <cell r="C570" t="str">
            <v>H3.0*R10</v>
          </cell>
          <cell r="D570" t="str">
            <v>R</v>
          </cell>
          <cell r="E570" t="str">
            <v>주</v>
          </cell>
          <cell r="F570" t="str">
            <v>10</v>
          </cell>
          <cell r="G570">
            <v>284000</v>
          </cell>
          <cell r="H570">
            <v>284000</v>
          </cell>
          <cell r="I570">
            <v>468000</v>
          </cell>
          <cell r="J570">
            <v>440000</v>
          </cell>
        </row>
        <row r="571">
          <cell r="A571" t="str">
            <v>홍단풍H3.5*R12</v>
          </cell>
          <cell r="B571" t="str">
            <v>홍단풍</v>
          </cell>
          <cell r="C571" t="str">
            <v>H3.5*R12</v>
          </cell>
          <cell r="D571" t="str">
            <v>R</v>
          </cell>
          <cell r="E571" t="str">
            <v>주</v>
          </cell>
          <cell r="F571" t="str">
            <v>12</v>
          </cell>
          <cell r="G571">
            <v>483000</v>
          </cell>
          <cell r="H571">
            <v>483000</v>
          </cell>
          <cell r="I571">
            <v>935000</v>
          </cell>
          <cell r="J571">
            <v>660000</v>
          </cell>
        </row>
        <row r="572">
          <cell r="A572" t="str">
            <v>화백H2.5*W1.0</v>
          </cell>
          <cell r="B572" t="str">
            <v>화백</v>
          </cell>
          <cell r="C572" t="str">
            <v>H2.5*W1.0</v>
          </cell>
          <cell r="D572" t="str">
            <v>H</v>
          </cell>
          <cell r="E572" t="str">
            <v>주</v>
          </cell>
          <cell r="F572" t="str">
            <v>2.5</v>
          </cell>
          <cell r="G572">
            <v>13700</v>
          </cell>
          <cell r="H572">
            <v>13700</v>
          </cell>
        </row>
        <row r="573">
          <cell r="A573" t="str">
            <v>화백H3.0*W1.2</v>
          </cell>
          <cell r="B573" t="str">
            <v>화백</v>
          </cell>
          <cell r="C573" t="str">
            <v>H3.0*W1.2</v>
          </cell>
          <cell r="D573" t="str">
            <v>H</v>
          </cell>
          <cell r="E573" t="str">
            <v>주</v>
          </cell>
          <cell r="F573" t="str">
            <v>3.0</v>
          </cell>
          <cell r="G573">
            <v>26600</v>
          </cell>
          <cell r="H573">
            <v>26600</v>
          </cell>
        </row>
        <row r="574">
          <cell r="A574" t="str">
            <v>화살나무H0.8*W0.4</v>
          </cell>
          <cell r="B574" t="str">
            <v>화살나무</v>
          </cell>
          <cell r="C574" t="str">
            <v>H0.8*W0.4</v>
          </cell>
          <cell r="D574" t="str">
            <v>U</v>
          </cell>
          <cell r="E574" t="str">
            <v>주</v>
          </cell>
          <cell r="F574" t="str">
            <v>0.8</v>
          </cell>
          <cell r="G574">
            <v>6600</v>
          </cell>
          <cell r="H574">
            <v>6600</v>
          </cell>
          <cell r="J574">
            <v>9900</v>
          </cell>
        </row>
        <row r="575">
          <cell r="A575" t="str">
            <v>화살나무H1.0*W0.6</v>
          </cell>
          <cell r="B575" t="str">
            <v>화살나무</v>
          </cell>
          <cell r="C575" t="str">
            <v>H1.0*W0.6</v>
          </cell>
          <cell r="D575" t="str">
            <v>U</v>
          </cell>
          <cell r="E575" t="str">
            <v>주</v>
          </cell>
          <cell r="F575" t="str">
            <v>1.0</v>
          </cell>
          <cell r="G575">
            <v>14800</v>
          </cell>
          <cell r="H575">
            <v>14800</v>
          </cell>
          <cell r="I575">
            <v>18000</v>
          </cell>
          <cell r="J575">
            <v>18000</v>
          </cell>
        </row>
        <row r="576">
          <cell r="A576" t="str">
            <v>화살나무H1.2*W0.8</v>
          </cell>
          <cell r="B576" t="str">
            <v>화살나무</v>
          </cell>
          <cell r="C576" t="str">
            <v>H1.2*W0.8</v>
          </cell>
          <cell r="D576" t="str">
            <v>U</v>
          </cell>
          <cell r="E576" t="str">
            <v>주</v>
          </cell>
          <cell r="F576" t="str">
            <v>1.2</v>
          </cell>
          <cell r="G576">
            <v>20700</v>
          </cell>
          <cell r="H576">
            <v>20700</v>
          </cell>
          <cell r="I576">
            <v>26200</v>
          </cell>
          <cell r="J576">
            <v>26200</v>
          </cell>
        </row>
        <row r="577">
          <cell r="A577" t="str">
            <v>화살나무H1.4*W1.0</v>
          </cell>
          <cell r="B577" t="str">
            <v>화살나무</v>
          </cell>
          <cell r="C577" t="str">
            <v>H1.4*W1.0</v>
          </cell>
          <cell r="D577" t="str">
            <v>U</v>
          </cell>
          <cell r="E577" t="str">
            <v>주</v>
          </cell>
          <cell r="F577" t="str">
            <v>1.4</v>
          </cell>
          <cell r="G577">
            <v>31700</v>
          </cell>
          <cell r="H577">
            <v>31700</v>
          </cell>
          <cell r="I577">
            <v>38300</v>
          </cell>
          <cell r="J577">
            <v>38400</v>
          </cell>
        </row>
        <row r="578">
          <cell r="A578" t="str">
            <v>황금편백H2.0*W1.5</v>
          </cell>
          <cell r="B578" t="str">
            <v>황금편백</v>
          </cell>
          <cell r="C578" t="str">
            <v>H2.0*W1.5</v>
          </cell>
          <cell r="D578" t="str">
            <v>H</v>
          </cell>
          <cell r="E578" t="str">
            <v>주</v>
          </cell>
          <cell r="F578" t="str">
            <v>2.0</v>
          </cell>
          <cell r="G578">
            <v>0</v>
          </cell>
        </row>
        <row r="579">
          <cell r="A579" t="str">
            <v>황금편백H3.0*W1.5</v>
          </cell>
          <cell r="B579" t="str">
            <v>황금편백</v>
          </cell>
          <cell r="C579" t="str">
            <v>H3.0*W1.5</v>
          </cell>
          <cell r="D579" t="str">
            <v>H</v>
          </cell>
          <cell r="E579" t="str">
            <v>주</v>
          </cell>
          <cell r="F579" t="str">
            <v>3.0</v>
          </cell>
          <cell r="G579">
            <v>0</v>
          </cell>
        </row>
        <row r="580">
          <cell r="A580" t="str">
            <v>황매화H1.0*W0.6</v>
          </cell>
          <cell r="B580" t="str">
            <v>황매화</v>
          </cell>
          <cell r="C580" t="str">
            <v>H1.0*W0.6</v>
          </cell>
          <cell r="D580" t="str">
            <v>U</v>
          </cell>
          <cell r="E580" t="str">
            <v>주</v>
          </cell>
          <cell r="F580" t="str">
            <v>1.0</v>
          </cell>
          <cell r="G580">
            <v>3400</v>
          </cell>
          <cell r="H580">
            <v>3400</v>
          </cell>
          <cell r="I580">
            <v>3700</v>
          </cell>
          <cell r="J580">
            <v>4100</v>
          </cell>
        </row>
        <row r="581">
          <cell r="A581" t="str">
            <v>황매화H1.2*W0.8</v>
          </cell>
          <cell r="B581" t="str">
            <v>황매화</v>
          </cell>
          <cell r="C581" t="str">
            <v>H1.2*W0.8</v>
          </cell>
          <cell r="D581" t="str">
            <v>U</v>
          </cell>
          <cell r="E581" t="str">
            <v>주</v>
          </cell>
          <cell r="F581" t="str">
            <v>1.2</v>
          </cell>
          <cell r="G581">
            <v>6300</v>
          </cell>
          <cell r="H581">
            <v>6300</v>
          </cell>
          <cell r="I581">
            <v>7500</v>
          </cell>
          <cell r="J581">
            <v>8200</v>
          </cell>
        </row>
        <row r="582">
          <cell r="A582" t="str">
            <v>황벽나무H2.5*R04</v>
          </cell>
          <cell r="B582" t="str">
            <v>황벽나무</v>
          </cell>
          <cell r="C582" t="str">
            <v>H2.5*R04</v>
          </cell>
          <cell r="D582" t="str">
            <v>R</v>
          </cell>
          <cell r="E582" t="str">
            <v>주</v>
          </cell>
          <cell r="F582" t="str">
            <v>04</v>
          </cell>
          <cell r="G582">
            <v>0</v>
          </cell>
        </row>
        <row r="583">
          <cell r="A583" t="str">
            <v>황벽나무H3.0*R06</v>
          </cell>
          <cell r="B583" t="str">
            <v>황벽나무</v>
          </cell>
          <cell r="C583" t="str">
            <v>H3.0*R06</v>
          </cell>
          <cell r="D583" t="str">
            <v>R</v>
          </cell>
          <cell r="E583" t="str">
            <v>주</v>
          </cell>
          <cell r="F583" t="str">
            <v>06</v>
          </cell>
          <cell r="G583">
            <v>43500</v>
          </cell>
          <cell r="H583">
            <v>43500</v>
          </cell>
          <cell r="I583">
            <v>47000</v>
          </cell>
          <cell r="J583">
            <v>49000</v>
          </cell>
        </row>
        <row r="584">
          <cell r="A584" t="str">
            <v>황벽나무H3.5*R08</v>
          </cell>
          <cell r="B584" t="str">
            <v>황벽나무</v>
          </cell>
          <cell r="C584" t="str">
            <v>H3.5*R08</v>
          </cell>
          <cell r="D584" t="str">
            <v>R</v>
          </cell>
          <cell r="E584" t="str">
            <v>주</v>
          </cell>
          <cell r="F584" t="str">
            <v>08</v>
          </cell>
          <cell r="G584">
            <v>80100</v>
          </cell>
          <cell r="H584">
            <v>80100</v>
          </cell>
          <cell r="I584">
            <v>88200</v>
          </cell>
          <cell r="J584">
            <v>91000</v>
          </cell>
        </row>
        <row r="585">
          <cell r="A585" t="str">
            <v>황벽나무H4.0*R10</v>
          </cell>
          <cell r="B585" t="str">
            <v>황벽나무</v>
          </cell>
          <cell r="C585" t="str">
            <v>H4.0*R10</v>
          </cell>
          <cell r="D585" t="str">
            <v>R</v>
          </cell>
          <cell r="E585" t="str">
            <v>주</v>
          </cell>
          <cell r="F585" t="str">
            <v>10</v>
          </cell>
          <cell r="G585">
            <v>189000</v>
          </cell>
          <cell r="H585">
            <v>189000</v>
          </cell>
          <cell r="I585">
            <v>235000</v>
          </cell>
          <cell r="J585">
            <v>237000</v>
          </cell>
        </row>
        <row r="586">
          <cell r="A586" t="str">
            <v>회양목H0.2*W0.2</v>
          </cell>
          <cell r="B586" t="str">
            <v>회양목</v>
          </cell>
          <cell r="C586" t="str">
            <v>H0.2*W0.2</v>
          </cell>
          <cell r="D586" t="str">
            <v>U</v>
          </cell>
          <cell r="E586" t="str">
            <v>주</v>
          </cell>
          <cell r="F586" t="str">
            <v>0.2</v>
          </cell>
          <cell r="G586">
            <v>1300</v>
          </cell>
          <cell r="H586">
            <v>1300</v>
          </cell>
          <cell r="I586">
            <v>1800</v>
          </cell>
          <cell r="J586">
            <v>1800</v>
          </cell>
        </row>
        <row r="587">
          <cell r="A587" t="str">
            <v>회양목H0.3*W0.3</v>
          </cell>
          <cell r="B587" t="str">
            <v>회양목</v>
          </cell>
          <cell r="C587" t="str">
            <v>H0.3*W0.3</v>
          </cell>
          <cell r="D587" t="str">
            <v>U</v>
          </cell>
          <cell r="E587" t="str">
            <v>주</v>
          </cell>
          <cell r="F587" t="str">
            <v>0.3</v>
          </cell>
          <cell r="G587">
            <v>2800</v>
          </cell>
          <cell r="H587">
            <v>2800</v>
          </cell>
          <cell r="I587">
            <v>3800</v>
          </cell>
          <cell r="J587">
            <v>3800</v>
          </cell>
        </row>
        <row r="588">
          <cell r="A588" t="str">
            <v>회양목H0.4*W0.5</v>
          </cell>
          <cell r="B588" t="str">
            <v>회양목</v>
          </cell>
          <cell r="C588" t="str">
            <v>H0.4*W0.5</v>
          </cell>
          <cell r="D588" t="str">
            <v>U</v>
          </cell>
          <cell r="E588" t="str">
            <v>주</v>
          </cell>
          <cell r="F588" t="str">
            <v>0.5</v>
          </cell>
          <cell r="G588">
            <v>6800</v>
          </cell>
          <cell r="H588">
            <v>6800</v>
          </cell>
          <cell r="I588">
            <v>7600</v>
          </cell>
          <cell r="J588">
            <v>7700</v>
          </cell>
        </row>
        <row r="589">
          <cell r="A589" t="str">
            <v>회양목H0.4*W0.6</v>
          </cell>
          <cell r="B589" t="str">
            <v>회양목</v>
          </cell>
          <cell r="C589" t="str">
            <v>H0.4*W0.6</v>
          </cell>
          <cell r="D589" t="str">
            <v>U</v>
          </cell>
          <cell r="E589" t="str">
            <v>주</v>
          </cell>
          <cell r="F589" t="str">
            <v>0.6</v>
          </cell>
          <cell r="G589">
            <v>14000</v>
          </cell>
          <cell r="H589">
            <v>14000</v>
          </cell>
          <cell r="I589">
            <v>15600</v>
          </cell>
          <cell r="J589">
            <v>16000</v>
          </cell>
        </row>
        <row r="590">
          <cell r="A590" t="str">
            <v>회양목H0.5*W0.8</v>
          </cell>
          <cell r="B590" t="str">
            <v>회양목</v>
          </cell>
          <cell r="C590" t="str">
            <v>H0.5*W0.8</v>
          </cell>
          <cell r="D590" t="str">
            <v>U</v>
          </cell>
          <cell r="E590" t="str">
            <v>주</v>
          </cell>
          <cell r="F590" t="str">
            <v>0.8</v>
          </cell>
          <cell r="G590">
            <v>26100</v>
          </cell>
          <cell r="H590">
            <v>26100</v>
          </cell>
          <cell r="I590">
            <v>31700</v>
          </cell>
          <cell r="J590">
            <v>33000</v>
          </cell>
        </row>
        <row r="591">
          <cell r="A591" t="str">
            <v>회양목H0.6*W1.0</v>
          </cell>
          <cell r="B591" t="str">
            <v>회양목</v>
          </cell>
          <cell r="C591" t="str">
            <v>H0.6*W1.0</v>
          </cell>
          <cell r="D591" t="str">
            <v>U</v>
          </cell>
          <cell r="E591" t="str">
            <v>주</v>
          </cell>
          <cell r="F591" t="str">
            <v>1.0</v>
          </cell>
          <cell r="G591">
            <v>45600</v>
          </cell>
          <cell r="H591">
            <v>45600</v>
          </cell>
          <cell r="I591">
            <v>57000</v>
          </cell>
          <cell r="J591">
            <v>58700</v>
          </cell>
        </row>
        <row r="592">
          <cell r="A592" t="str">
            <v>회화나무H2.5*R05</v>
          </cell>
          <cell r="B592" t="str">
            <v>회화나무</v>
          </cell>
          <cell r="C592" t="str">
            <v>H2.5*R05</v>
          </cell>
          <cell r="D592" t="str">
            <v>R</v>
          </cell>
          <cell r="E592" t="str">
            <v>주</v>
          </cell>
          <cell r="F592" t="str">
            <v>05</v>
          </cell>
          <cell r="G592">
            <v>18900</v>
          </cell>
          <cell r="H592">
            <v>18900</v>
          </cell>
          <cell r="J592">
            <v>36000</v>
          </cell>
        </row>
        <row r="593">
          <cell r="A593" t="str">
            <v>회화나무H3.0*R06</v>
          </cell>
          <cell r="B593" t="str">
            <v>회화나무</v>
          </cell>
          <cell r="C593" t="str">
            <v>H3.0*R06</v>
          </cell>
          <cell r="D593" t="str">
            <v>R</v>
          </cell>
          <cell r="E593" t="str">
            <v>주</v>
          </cell>
          <cell r="F593" t="str">
            <v>06</v>
          </cell>
          <cell r="G593">
            <v>29100</v>
          </cell>
          <cell r="H593">
            <v>29100</v>
          </cell>
          <cell r="I593">
            <v>43400</v>
          </cell>
          <cell r="J593">
            <v>47000</v>
          </cell>
        </row>
        <row r="594">
          <cell r="A594" t="str">
            <v>회화나무H3.5*R08</v>
          </cell>
          <cell r="B594" t="str">
            <v>회화나무</v>
          </cell>
          <cell r="C594" t="str">
            <v>H3.5*R08</v>
          </cell>
          <cell r="D594" t="str">
            <v>R</v>
          </cell>
          <cell r="E594" t="str">
            <v>주</v>
          </cell>
          <cell r="F594" t="str">
            <v>08</v>
          </cell>
          <cell r="G594">
            <v>63100</v>
          </cell>
          <cell r="H594">
            <v>63100</v>
          </cell>
          <cell r="I594">
            <v>91000</v>
          </cell>
          <cell r="J594">
            <v>98000</v>
          </cell>
        </row>
        <row r="595">
          <cell r="A595" t="str">
            <v>회화나무H4.0*R10</v>
          </cell>
          <cell r="B595" t="str">
            <v>회화나무</v>
          </cell>
          <cell r="C595" t="str">
            <v>H4.0*R10</v>
          </cell>
          <cell r="D595" t="str">
            <v>R</v>
          </cell>
          <cell r="E595" t="str">
            <v>주</v>
          </cell>
          <cell r="F595" t="str">
            <v>10</v>
          </cell>
          <cell r="G595">
            <v>123000</v>
          </cell>
          <cell r="H595">
            <v>123000</v>
          </cell>
          <cell r="I595">
            <v>155000</v>
          </cell>
          <cell r="J595">
            <v>161000</v>
          </cell>
        </row>
      </sheetData>
      <sheetData sheetId="9" refreshError="1">
        <row r="3">
          <cell r="A3" t="str">
            <v>H0.6</v>
          </cell>
          <cell r="B3" t="str">
            <v>지주없음</v>
          </cell>
          <cell r="D3" t="str">
            <v>조</v>
          </cell>
          <cell r="E3">
            <v>1</v>
          </cell>
          <cell r="F3" t="e">
            <v>#N/A</v>
          </cell>
        </row>
        <row r="4">
          <cell r="A4" t="str">
            <v>H0.8</v>
          </cell>
          <cell r="B4" t="str">
            <v>지주없음</v>
          </cell>
          <cell r="D4" t="str">
            <v>조</v>
          </cell>
          <cell r="E4">
            <v>1</v>
          </cell>
          <cell r="F4" t="e">
            <v>#N/A</v>
          </cell>
        </row>
        <row r="5">
          <cell r="A5" t="str">
            <v>H1.0</v>
          </cell>
          <cell r="B5" t="str">
            <v>지주없음</v>
          </cell>
          <cell r="D5" t="str">
            <v>조</v>
          </cell>
          <cell r="E5">
            <v>1</v>
          </cell>
          <cell r="F5" t="e">
            <v>#N/A</v>
          </cell>
        </row>
        <row r="6">
          <cell r="A6" t="str">
            <v>H1</v>
          </cell>
          <cell r="B6" t="str">
            <v>지주없음</v>
          </cell>
          <cell r="D6" t="str">
            <v>조</v>
          </cell>
          <cell r="E6">
            <v>1</v>
          </cell>
          <cell r="F6" t="e">
            <v>#N/A</v>
          </cell>
        </row>
        <row r="7">
          <cell r="A7" t="str">
            <v>H1.2</v>
          </cell>
          <cell r="B7" t="str">
            <v>지주없음</v>
          </cell>
          <cell r="D7" t="str">
            <v>조</v>
          </cell>
          <cell r="E7">
            <v>1</v>
          </cell>
          <cell r="F7" t="e">
            <v>#N/A</v>
          </cell>
        </row>
        <row r="8">
          <cell r="A8" t="str">
            <v>H1.5</v>
          </cell>
          <cell r="B8" t="str">
            <v>지주없음</v>
          </cell>
          <cell r="D8" t="str">
            <v>조</v>
          </cell>
          <cell r="E8">
            <v>1</v>
          </cell>
          <cell r="F8" t="e">
            <v>#N/A</v>
          </cell>
          <cell r="G8" t="str">
            <v>대나무삼각대형</v>
          </cell>
          <cell r="H8" t="str">
            <v>조</v>
          </cell>
          <cell r="I8">
            <v>1</v>
          </cell>
          <cell r="J8">
            <v>7154</v>
          </cell>
        </row>
        <row r="9">
          <cell r="A9" t="str">
            <v>H1.8</v>
          </cell>
          <cell r="B9" t="str">
            <v>지주없음</v>
          </cell>
          <cell r="D9" t="str">
            <v>조</v>
          </cell>
          <cell r="E9">
            <v>1</v>
          </cell>
          <cell r="F9" t="e">
            <v>#N/A</v>
          </cell>
          <cell r="G9" t="str">
            <v>대나무삼각A형</v>
          </cell>
          <cell r="H9" t="str">
            <v>조</v>
          </cell>
          <cell r="I9">
            <v>1</v>
          </cell>
          <cell r="J9">
            <v>4173</v>
          </cell>
        </row>
        <row r="10">
          <cell r="A10" t="str">
            <v>H2.0</v>
          </cell>
          <cell r="B10" t="str">
            <v>이각A형</v>
          </cell>
          <cell r="D10" t="str">
            <v>조</v>
          </cell>
          <cell r="E10">
            <v>1</v>
          </cell>
          <cell r="F10" t="e">
            <v>#N/A</v>
          </cell>
          <cell r="G10" t="str">
            <v>대나무삼각B형</v>
          </cell>
          <cell r="H10" t="str">
            <v>조</v>
          </cell>
          <cell r="I10">
            <v>1</v>
          </cell>
          <cell r="J10">
            <v>2263</v>
          </cell>
        </row>
        <row r="11">
          <cell r="A11" t="str">
            <v>H2.5</v>
          </cell>
          <cell r="B11" t="str">
            <v>이각A형</v>
          </cell>
          <cell r="D11" t="str">
            <v>조</v>
          </cell>
          <cell r="E11">
            <v>1</v>
          </cell>
          <cell r="F11" t="e">
            <v>#N/A</v>
          </cell>
          <cell r="G11" t="str">
            <v>대나무삼각C형</v>
          </cell>
          <cell r="H11" t="str">
            <v>조</v>
          </cell>
          <cell r="I11">
            <v>1</v>
          </cell>
          <cell r="J11">
            <v>1497</v>
          </cell>
        </row>
        <row r="12">
          <cell r="A12" t="str">
            <v>R02</v>
          </cell>
          <cell r="B12" t="str">
            <v>지주없음</v>
          </cell>
          <cell r="D12" t="str">
            <v>조</v>
          </cell>
          <cell r="E12">
            <v>1</v>
          </cell>
          <cell r="F12" t="e">
            <v>#N/A</v>
          </cell>
          <cell r="G12" t="str">
            <v>대나무연계대형</v>
          </cell>
          <cell r="H12" t="str">
            <v>조</v>
          </cell>
          <cell r="I12">
            <v>1</v>
          </cell>
          <cell r="J12">
            <v>4152</v>
          </cell>
        </row>
        <row r="13">
          <cell r="A13" t="str">
            <v>R03</v>
          </cell>
          <cell r="B13" t="str">
            <v>지주없음</v>
          </cell>
          <cell r="D13" t="str">
            <v>조</v>
          </cell>
          <cell r="E13">
            <v>1</v>
          </cell>
          <cell r="F13" t="e">
            <v>#N/A</v>
          </cell>
          <cell r="G13" t="str">
            <v>대나무연계A형</v>
          </cell>
          <cell r="H13" t="str">
            <v>조</v>
          </cell>
          <cell r="I13">
            <v>1</v>
          </cell>
          <cell r="J13">
            <v>2266</v>
          </cell>
        </row>
        <row r="14">
          <cell r="A14" t="str">
            <v>R04</v>
          </cell>
          <cell r="B14" t="str">
            <v>이각A형</v>
          </cell>
          <cell r="D14" t="str">
            <v>조</v>
          </cell>
          <cell r="E14">
            <v>1</v>
          </cell>
          <cell r="F14" t="e">
            <v>#N/A</v>
          </cell>
          <cell r="G14" t="str">
            <v>대나무연계B형</v>
          </cell>
          <cell r="H14" t="str">
            <v>조</v>
          </cell>
          <cell r="I14">
            <v>1</v>
          </cell>
          <cell r="J14">
            <v>2052</v>
          </cell>
        </row>
        <row r="15">
          <cell r="A15" t="str">
            <v>R05</v>
          </cell>
          <cell r="B15" t="str">
            <v>이각A형</v>
          </cell>
          <cell r="D15" t="str">
            <v>조</v>
          </cell>
          <cell r="E15">
            <v>1</v>
          </cell>
          <cell r="F15" t="e">
            <v>#N/A</v>
          </cell>
          <cell r="G15" t="str">
            <v>대나무연계C형</v>
          </cell>
          <cell r="H15" t="str">
            <v>조</v>
          </cell>
          <cell r="I15">
            <v>1</v>
          </cell>
          <cell r="J15">
            <v>1892</v>
          </cell>
        </row>
        <row r="16">
          <cell r="A16" t="str">
            <v>R06</v>
          </cell>
          <cell r="B16" t="str">
            <v>이각A형</v>
          </cell>
          <cell r="D16" t="str">
            <v>조</v>
          </cell>
          <cell r="E16">
            <v>1</v>
          </cell>
          <cell r="F16" t="e">
            <v>#N/A</v>
          </cell>
          <cell r="G16" t="str">
            <v>철선연계형</v>
          </cell>
          <cell r="H16" t="str">
            <v>조</v>
          </cell>
          <cell r="I16">
            <v>1</v>
          </cell>
          <cell r="J16">
            <v>112</v>
          </cell>
        </row>
        <row r="17">
          <cell r="A17" t="str">
            <v>R07</v>
          </cell>
          <cell r="B17" t="str">
            <v>이각A형</v>
          </cell>
          <cell r="D17" t="str">
            <v>조</v>
          </cell>
          <cell r="E17">
            <v>1</v>
          </cell>
          <cell r="F17" t="e">
            <v>#N/A</v>
          </cell>
          <cell r="G17" t="str">
            <v>삼각대형</v>
          </cell>
          <cell r="H17" t="str">
            <v>조</v>
          </cell>
          <cell r="I17">
            <v>1</v>
          </cell>
          <cell r="J17">
            <v>19317</v>
          </cell>
        </row>
        <row r="18">
          <cell r="A18" t="str">
            <v>B02</v>
          </cell>
          <cell r="B18" t="str">
            <v>지주없음</v>
          </cell>
          <cell r="D18" t="str">
            <v>조</v>
          </cell>
          <cell r="E18">
            <v>1</v>
          </cell>
          <cell r="F18" t="e">
            <v>#N/A</v>
          </cell>
          <cell r="G18" t="str">
            <v>삼각A형</v>
          </cell>
          <cell r="H18" t="str">
            <v>조</v>
          </cell>
          <cell r="I18">
            <v>1</v>
          </cell>
          <cell r="J18">
            <v>9699</v>
          </cell>
        </row>
        <row r="19">
          <cell r="A19" t="str">
            <v>B03</v>
          </cell>
          <cell r="B19" t="str">
            <v>이각A형</v>
          </cell>
          <cell r="D19" t="str">
            <v>조</v>
          </cell>
          <cell r="E19">
            <v>1</v>
          </cell>
          <cell r="F19" t="e">
            <v>#N/A</v>
          </cell>
          <cell r="G19" t="str">
            <v>이각A형</v>
          </cell>
          <cell r="H19" t="str">
            <v>조</v>
          </cell>
          <cell r="I19">
            <v>1</v>
          </cell>
          <cell r="J19">
            <v>4653</v>
          </cell>
        </row>
        <row r="20">
          <cell r="A20" t="str">
            <v>B04</v>
          </cell>
          <cell r="B20" t="str">
            <v>이각A형</v>
          </cell>
          <cell r="D20" t="str">
            <v>조</v>
          </cell>
          <cell r="E20">
            <v>1</v>
          </cell>
          <cell r="F20" t="e">
            <v>#N/A</v>
          </cell>
        </row>
        <row r="21">
          <cell r="A21" t="str">
            <v>B05</v>
          </cell>
          <cell r="B21" t="str">
            <v>이각A형</v>
          </cell>
          <cell r="D21" t="str">
            <v>조</v>
          </cell>
          <cell r="E21">
            <v>1</v>
          </cell>
          <cell r="F21" t="e">
            <v>#N/A</v>
          </cell>
        </row>
        <row r="22">
          <cell r="A22" t="str">
            <v>H3.0</v>
          </cell>
          <cell r="B22" t="str">
            <v>삼각A형</v>
          </cell>
          <cell r="D22" t="str">
            <v>조</v>
          </cell>
          <cell r="E22">
            <v>1</v>
          </cell>
          <cell r="F22" t="e">
            <v>#N/A</v>
          </cell>
        </row>
        <row r="23">
          <cell r="A23" t="str">
            <v>H3.5</v>
          </cell>
          <cell r="B23" t="str">
            <v>삼각A형</v>
          </cell>
          <cell r="D23" t="str">
            <v>조</v>
          </cell>
          <cell r="E23">
            <v>1</v>
          </cell>
          <cell r="F23" t="e">
            <v>#N/A</v>
          </cell>
        </row>
        <row r="24">
          <cell r="A24" t="str">
            <v>H4.0</v>
          </cell>
          <cell r="B24" t="str">
            <v>삼각A형</v>
          </cell>
          <cell r="D24" t="str">
            <v>조</v>
          </cell>
          <cell r="E24">
            <v>1</v>
          </cell>
          <cell r="F24" t="e">
            <v>#N/A</v>
          </cell>
        </row>
        <row r="25">
          <cell r="A25" t="str">
            <v>H4.5</v>
          </cell>
          <cell r="B25" t="str">
            <v>삼각A형</v>
          </cell>
          <cell r="D25" t="str">
            <v>조</v>
          </cell>
          <cell r="E25">
            <v>1</v>
          </cell>
          <cell r="F25" t="e">
            <v>#N/A</v>
          </cell>
        </row>
        <row r="26">
          <cell r="A26" t="str">
            <v>R08</v>
          </cell>
          <cell r="B26" t="str">
            <v>삼각A형</v>
          </cell>
          <cell r="D26" t="str">
            <v>조</v>
          </cell>
          <cell r="E26">
            <v>1</v>
          </cell>
          <cell r="F26" t="e">
            <v>#N/A</v>
          </cell>
        </row>
        <row r="27">
          <cell r="A27" t="str">
            <v>R09</v>
          </cell>
          <cell r="B27" t="str">
            <v>삼각A형</v>
          </cell>
          <cell r="C27" t="str">
            <v>대나무연계B형</v>
          </cell>
          <cell r="D27" t="str">
            <v>조</v>
          </cell>
          <cell r="E27">
            <v>1</v>
          </cell>
          <cell r="F27" t="e">
            <v>#N/A</v>
          </cell>
        </row>
        <row r="28">
          <cell r="A28" t="str">
            <v>R10</v>
          </cell>
          <cell r="B28" t="str">
            <v>삼각A형</v>
          </cell>
          <cell r="C28" t="str">
            <v>대나무연계B형</v>
          </cell>
          <cell r="D28" t="str">
            <v>조</v>
          </cell>
          <cell r="E28">
            <v>1</v>
          </cell>
          <cell r="F28" t="e">
            <v>#N/A</v>
          </cell>
        </row>
        <row r="29">
          <cell r="A29" t="str">
            <v>R11</v>
          </cell>
          <cell r="B29" t="str">
            <v>삼각A형</v>
          </cell>
          <cell r="C29" t="str">
            <v>대나무연계B형</v>
          </cell>
          <cell r="D29" t="str">
            <v>조</v>
          </cell>
          <cell r="E29">
            <v>1</v>
          </cell>
          <cell r="F29" t="e">
            <v>#N/A</v>
          </cell>
        </row>
        <row r="30">
          <cell r="A30" t="str">
            <v>R12</v>
          </cell>
          <cell r="B30" t="str">
            <v>삼각A형</v>
          </cell>
          <cell r="C30" t="str">
            <v>대나무연계B형</v>
          </cell>
          <cell r="D30" t="str">
            <v>조</v>
          </cell>
          <cell r="E30">
            <v>1</v>
          </cell>
          <cell r="F30" t="e">
            <v>#N/A</v>
          </cell>
        </row>
        <row r="31">
          <cell r="A31" t="str">
            <v>R13</v>
          </cell>
          <cell r="B31" t="str">
            <v>삼각A형</v>
          </cell>
          <cell r="C31" t="str">
            <v>대나무연계B형</v>
          </cell>
          <cell r="D31" t="str">
            <v>조</v>
          </cell>
          <cell r="E31">
            <v>1</v>
          </cell>
          <cell r="F31" t="e">
            <v>#N/A</v>
          </cell>
        </row>
        <row r="32">
          <cell r="A32" t="str">
            <v>R14</v>
          </cell>
          <cell r="B32" t="str">
            <v>삼각A형</v>
          </cell>
          <cell r="C32" t="str">
            <v>대나무연계B형</v>
          </cell>
          <cell r="D32" t="str">
            <v>조</v>
          </cell>
          <cell r="E32">
            <v>1</v>
          </cell>
          <cell r="F32" t="e">
            <v>#N/A</v>
          </cell>
        </row>
        <row r="33">
          <cell r="A33" t="str">
            <v>R15</v>
          </cell>
          <cell r="B33" t="str">
            <v>삼각A형</v>
          </cell>
          <cell r="C33" t="str">
            <v>대나무연계A형</v>
          </cell>
          <cell r="D33" t="str">
            <v>조</v>
          </cell>
          <cell r="E33">
            <v>1</v>
          </cell>
          <cell r="F33" t="e">
            <v>#N/A</v>
          </cell>
        </row>
        <row r="34">
          <cell r="A34" t="str">
            <v>R16</v>
          </cell>
          <cell r="B34" t="str">
            <v>삼각A형</v>
          </cell>
          <cell r="C34" t="str">
            <v>대나무연계A형</v>
          </cell>
          <cell r="D34" t="str">
            <v>조</v>
          </cell>
          <cell r="E34">
            <v>1</v>
          </cell>
          <cell r="F34" t="e">
            <v>#N/A</v>
          </cell>
        </row>
        <row r="35">
          <cell r="A35" t="str">
            <v>R17</v>
          </cell>
          <cell r="B35" t="str">
            <v>삼각A형</v>
          </cell>
          <cell r="C35" t="str">
            <v>대나무연계A형</v>
          </cell>
          <cell r="D35" t="str">
            <v>조</v>
          </cell>
          <cell r="E35">
            <v>1</v>
          </cell>
          <cell r="F35" t="e">
            <v>#N/A</v>
          </cell>
        </row>
        <row r="36">
          <cell r="A36" t="str">
            <v>R18</v>
          </cell>
          <cell r="B36" t="str">
            <v>삼각A형</v>
          </cell>
          <cell r="C36" t="str">
            <v>대나무연계A형</v>
          </cell>
          <cell r="D36" t="str">
            <v>조</v>
          </cell>
          <cell r="E36">
            <v>1</v>
          </cell>
          <cell r="F36" t="e">
            <v>#N/A</v>
          </cell>
        </row>
        <row r="37">
          <cell r="A37" t="str">
            <v>R19</v>
          </cell>
          <cell r="B37" t="str">
            <v>삼각A형</v>
          </cell>
          <cell r="C37" t="str">
            <v>대나무연계A형</v>
          </cell>
          <cell r="D37" t="str">
            <v>조</v>
          </cell>
          <cell r="E37">
            <v>1</v>
          </cell>
          <cell r="F37" t="e">
            <v>#N/A</v>
          </cell>
        </row>
        <row r="38">
          <cell r="A38" t="str">
            <v>R20</v>
          </cell>
          <cell r="B38" t="str">
            <v>삼각A형</v>
          </cell>
          <cell r="C38" t="str">
            <v>대나무연계A형</v>
          </cell>
          <cell r="D38" t="str">
            <v>조</v>
          </cell>
          <cell r="E38">
            <v>1</v>
          </cell>
          <cell r="F38" t="e">
            <v>#N/A</v>
          </cell>
        </row>
        <row r="39">
          <cell r="A39" t="str">
            <v>R21</v>
          </cell>
          <cell r="B39" t="str">
            <v>삼각A형</v>
          </cell>
          <cell r="C39" t="str">
            <v>대나무연계A형</v>
          </cell>
          <cell r="D39" t="str">
            <v>조</v>
          </cell>
          <cell r="E39">
            <v>1</v>
          </cell>
          <cell r="F39" t="e">
            <v>#N/A</v>
          </cell>
        </row>
        <row r="40">
          <cell r="A40" t="str">
            <v>R22</v>
          </cell>
          <cell r="B40" t="str">
            <v>삼각A형</v>
          </cell>
          <cell r="C40" t="str">
            <v>대나무연계A형</v>
          </cell>
          <cell r="D40" t="str">
            <v>조</v>
          </cell>
          <cell r="E40">
            <v>1</v>
          </cell>
          <cell r="F40" t="e">
            <v>#N/A</v>
          </cell>
        </row>
        <row r="41">
          <cell r="A41" t="str">
            <v>R23</v>
          </cell>
          <cell r="B41" t="str">
            <v>삼각A형</v>
          </cell>
          <cell r="C41" t="str">
            <v>대나무연계A형</v>
          </cell>
          <cell r="D41" t="str">
            <v>조</v>
          </cell>
          <cell r="E41">
            <v>1</v>
          </cell>
          <cell r="F41" t="e">
            <v>#N/A</v>
          </cell>
        </row>
        <row r="42">
          <cell r="A42" t="str">
            <v>R24</v>
          </cell>
          <cell r="B42" t="str">
            <v>삼각A형</v>
          </cell>
          <cell r="C42" t="str">
            <v>대나무연계A형</v>
          </cell>
          <cell r="D42" t="str">
            <v>조</v>
          </cell>
          <cell r="E42">
            <v>1</v>
          </cell>
          <cell r="F42" t="e">
            <v>#N/A</v>
          </cell>
        </row>
        <row r="43">
          <cell r="A43" t="str">
            <v>B06</v>
          </cell>
          <cell r="B43" t="str">
            <v>삼각A형</v>
          </cell>
          <cell r="D43" t="str">
            <v>조</v>
          </cell>
          <cell r="E43">
            <v>1</v>
          </cell>
          <cell r="F43" t="e">
            <v>#N/A</v>
          </cell>
        </row>
        <row r="44">
          <cell r="A44" t="str">
            <v>B07</v>
          </cell>
          <cell r="B44" t="str">
            <v>삼각A형</v>
          </cell>
          <cell r="D44" t="str">
            <v>조</v>
          </cell>
          <cell r="E44">
            <v>1</v>
          </cell>
          <cell r="F44" t="e">
            <v>#N/A</v>
          </cell>
        </row>
        <row r="45">
          <cell r="A45" t="str">
            <v>B08</v>
          </cell>
          <cell r="B45" t="str">
            <v>삼각A형</v>
          </cell>
          <cell r="D45" t="str">
            <v>조</v>
          </cell>
          <cell r="E45">
            <v>1</v>
          </cell>
          <cell r="F45" t="e">
            <v>#N/A</v>
          </cell>
        </row>
        <row r="46">
          <cell r="A46" t="str">
            <v>B09</v>
          </cell>
          <cell r="B46" t="str">
            <v>삼각A형</v>
          </cell>
          <cell r="D46" t="str">
            <v>조</v>
          </cell>
          <cell r="E46">
            <v>1</v>
          </cell>
          <cell r="F46" t="e">
            <v>#N/A</v>
          </cell>
        </row>
        <row r="47">
          <cell r="A47" t="str">
            <v>B10</v>
          </cell>
          <cell r="B47" t="str">
            <v>삼각A형</v>
          </cell>
          <cell r="D47" t="str">
            <v>조</v>
          </cell>
          <cell r="E47">
            <v>1</v>
          </cell>
          <cell r="F47" t="e">
            <v>#N/A</v>
          </cell>
        </row>
        <row r="48">
          <cell r="A48" t="str">
            <v>B11</v>
          </cell>
          <cell r="B48" t="str">
            <v>삼각A형</v>
          </cell>
          <cell r="D48" t="str">
            <v>조</v>
          </cell>
          <cell r="E48">
            <v>1</v>
          </cell>
          <cell r="F48" t="e">
            <v>#N/A</v>
          </cell>
        </row>
        <row r="49">
          <cell r="A49" t="str">
            <v>B12</v>
          </cell>
          <cell r="B49" t="str">
            <v>삼각A형</v>
          </cell>
          <cell r="D49" t="str">
            <v>조</v>
          </cell>
          <cell r="E49">
            <v>1</v>
          </cell>
          <cell r="F49" t="e">
            <v>#N/A</v>
          </cell>
        </row>
        <row r="50">
          <cell r="A50" t="str">
            <v>B13</v>
          </cell>
          <cell r="B50" t="str">
            <v>삼각A형</v>
          </cell>
          <cell r="D50" t="str">
            <v>조</v>
          </cell>
          <cell r="E50">
            <v>1</v>
          </cell>
          <cell r="F50" t="e">
            <v>#N/A</v>
          </cell>
        </row>
        <row r="51">
          <cell r="A51" t="str">
            <v>B14</v>
          </cell>
          <cell r="B51" t="str">
            <v>삼각A형</v>
          </cell>
          <cell r="D51" t="str">
            <v>조</v>
          </cell>
          <cell r="E51">
            <v>1</v>
          </cell>
          <cell r="F51" t="e">
            <v>#N/A</v>
          </cell>
        </row>
        <row r="52">
          <cell r="A52" t="str">
            <v>B15</v>
          </cell>
          <cell r="B52" t="str">
            <v>삼각A형</v>
          </cell>
          <cell r="D52" t="str">
            <v>조</v>
          </cell>
          <cell r="E52">
            <v>1</v>
          </cell>
          <cell r="F52" t="e">
            <v>#N/A</v>
          </cell>
        </row>
        <row r="53">
          <cell r="A53" t="str">
            <v>B16</v>
          </cell>
          <cell r="B53" t="str">
            <v>삼각A형</v>
          </cell>
          <cell r="D53" t="str">
            <v>조</v>
          </cell>
          <cell r="E53">
            <v>1</v>
          </cell>
          <cell r="F53" t="e">
            <v>#N/A</v>
          </cell>
        </row>
        <row r="54">
          <cell r="A54" t="str">
            <v>B17</v>
          </cell>
          <cell r="B54" t="str">
            <v>삼각A형</v>
          </cell>
          <cell r="D54" t="str">
            <v>조</v>
          </cell>
          <cell r="E54">
            <v>1</v>
          </cell>
          <cell r="F54" t="e">
            <v>#N/A</v>
          </cell>
        </row>
        <row r="55">
          <cell r="A55" t="str">
            <v>B18</v>
          </cell>
          <cell r="B55" t="str">
            <v>삼각A형</v>
          </cell>
          <cell r="D55" t="str">
            <v>조</v>
          </cell>
          <cell r="E55">
            <v>1</v>
          </cell>
          <cell r="F55" t="e">
            <v>#N/A</v>
          </cell>
        </row>
        <row r="56">
          <cell r="A56" t="str">
            <v>B19</v>
          </cell>
          <cell r="B56" t="str">
            <v>삼각A형</v>
          </cell>
          <cell r="D56" t="str">
            <v>조</v>
          </cell>
          <cell r="E56">
            <v>1</v>
          </cell>
          <cell r="F56" t="e">
            <v>#N/A</v>
          </cell>
        </row>
        <row r="57">
          <cell r="A57" t="str">
            <v>H5.0</v>
          </cell>
          <cell r="B57" t="str">
            <v>삼각대형</v>
          </cell>
          <cell r="D57" t="str">
            <v>조</v>
          </cell>
          <cell r="E57">
            <v>1</v>
          </cell>
          <cell r="F57" t="e">
            <v>#N/A</v>
          </cell>
        </row>
        <row r="58">
          <cell r="A58" t="str">
            <v>H5.5</v>
          </cell>
          <cell r="B58" t="str">
            <v>삼각대형</v>
          </cell>
          <cell r="D58" t="str">
            <v>조</v>
          </cell>
          <cell r="E58">
            <v>1</v>
          </cell>
          <cell r="F58" t="e">
            <v>#N/A</v>
          </cell>
        </row>
        <row r="59">
          <cell r="A59" t="str">
            <v>H6.0</v>
          </cell>
          <cell r="B59" t="str">
            <v>삼각대형</v>
          </cell>
          <cell r="D59" t="str">
            <v>조</v>
          </cell>
          <cell r="E59">
            <v>1</v>
          </cell>
          <cell r="F59" t="e">
            <v>#N/A</v>
          </cell>
        </row>
        <row r="60">
          <cell r="A60" t="str">
            <v>H6.5</v>
          </cell>
          <cell r="B60" t="str">
            <v>삼각대형</v>
          </cell>
          <cell r="D60" t="str">
            <v>조</v>
          </cell>
          <cell r="E60">
            <v>1</v>
          </cell>
          <cell r="F60" t="e">
            <v>#N/A</v>
          </cell>
        </row>
        <row r="61">
          <cell r="A61" t="str">
            <v>H7.0</v>
          </cell>
          <cell r="B61" t="str">
            <v>삼각대형</v>
          </cell>
          <cell r="D61" t="str">
            <v>조</v>
          </cell>
          <cell r="E61">
            <v>1</v>
          </cell>
          <cell r="F61" t="e">
            <v>#N/A</v>
          </cell>
        </row>
        <row r="62">
          <cell r="A62" t="str">
            <v>R25</v>
          </cell>
          <cell r="B62" t="str">
            <v>삼각대형</v>
          </cell>
          <cell r="C62" t="str">
            <v>대나무연계대형</v>
          </cell>
          <cell r="D62" t="str">
            <v>조</v>
          </cell>
          <cell r="E62">
            <v>1</v>
          </cell>
          <cell r="F62" t="e">
            <v>#N/A</v>
          </cell>
        </row>
        <row r="63">
          <cell r="A63" t="str">
            <v>R26</v>
          </cell>
          <cell r="B63" t="str">
            <v>삼각대형</v>
          </cell>
          <cell r="C63" t="str">
            <v>대나무연계대형</v>
          </cell>
          <cell r="D63" t="str">
            <v>조</v>
          </cell>
          <cell r="E63">
            <v>1</v>
          </cell>
          <cell r="F63" t="e">
            <v>#N/A</v>
          </cell>
        </row>
        <row r="64">
          <cell r="A64" t="str">
            <v>R27</v>
          </cell>
          <cell r="B64" t="str">
            <v>삼각대형</v>
          </cell>
          <cell r="C64" t="str">
            <v>대나무연계대형</v>
          </cell>
          <cell r="D64" t="str">
            <v>조</v>
          </cell>
          <cell r="E64">
            <v>1</v>
          </cell>
          <cell r="F64" t="e">
            <v>#N/A</v>
          </cell>
        </row>
        <row r="65">
          <cell r="A65" t="str">
            <v>R28</v>
          </cell>
          <cell r="B65" t="str">
            <v>삼각대형</v>
          </cell>
          <cell r="C65" t="str">
            <v>대나무연계대형</v>
          </cell>
          <cell r="D65" t="str">
            <v>조</v>
          </cell>
          <cell r="E65">
            <v>1</v>
          </cell>
          <cell r="F65" t="e">
            <v>#N/A</v>
          </cell>
        </row>
        <row r="66">
          <cell r="A66" t="str">
            <v>R29</v>
          </cell>
          <cell r="B66" t="str">
            <v>삼각대형</v>
          </cell>
          <cell r="C66" t="str">
            <v>대나무연계대형</v>
          </cell>
          <cell r="D66" t="str">
            <v>조</v>
          </cell>
          <cell r="E66">
            <v>1</v>
          </cell>
          <cell r="F66" t="e">
            <v>#N/A</v>
          </cell>
        </row>
        <row r="67">
          <cell r="A67" t="str">
            <v>R30</v>
          </cell>
          <cell r="B67" t="str">
            <v>삼각대형</v>
          </cell>
          <cell r="C67" t="str">
            <v>대나무연계대형</v>
          </cell>
          <cell r="D67" t="str">
            <v>조</v>
          </cell>
          <cell r="E67">
            <v>1</v>
          </cell>
          <cell r="F67" t="e">
            <v>#N/A</v>
          </cell>
        </row>
        <row r="68">
          <cell r="A68" t="str">
            <v>B20</v>
          </cell>
          <cell r="B68" t="str">
            <v>삼각대형</v>
          </cell>
          <cell r="D68" t="str">
            <v>조</v>
          </cell>
          <cell r="E68">
            <v>1</v>
          </cell>
          <cell r="F68" t="e">
            <v>#N/A</v>
          </cell>
        </row>
        <row r="69">
          <cell r="A69" t="str">
            <v>B21</v>
          </cell>
          <cell r="B69" t="str">
            <v>삼각대형</v>
          </cell>
          <cell r="D69" t="str">
            <v>조</v>
          </cell>
          <cell r="E69">
            <v>1</v>
          </cell>
          <cell r="F69" t="e">
            <v>#N/A</v>
          </cell>
        </row>
        <row r="70">
          <cell r="A70" t="str">
            <v>B22</v>
          </cell>
          <cell r="B70" t="str">
            <v>삼각대형</v>
          </cell>
          <cell r="D70" t="str">
            <v>조</v>
          </cell>
          <cell r="E70">
            <v>1</v>
          </cell>
          <cell r="F70" t="e">
            <v>#N/A</v>
          </cell>
        </row>
        <row r="71">
          <cell r="A71" t="str">
            <v>B23</v>
          </cell>
          <cell r="B71" t="str">
            <v>삼각대형</v>
          </cell>
          <cell r="D71" t="str">
            <v>조</v>
          </cell>
          <cell r="E71">
            <v>1</v>
          </cell>
          <cell r="F71" t="e">
            <v>#N/A</v>
          </cell>
        </row>
        <row r="72">
          <cell r="A72" t="str">
            <v>B24</v>
          </cell>
          <cell r="B72" t="str">
            <v>삼각대형</v>
          </cell>
          <cell r="D72" t="str">
            <v>조</v>
          </cell>
          <cell r="E72">
            <v>1</v>
          </cell>
          <cell r="F72" t="e">
            <v>#N/A</v>
          </cell>
        </row>
        <row r="73">
          <cell r="A73" t="str">
            <v>B25</v>
          </cell>
          <cell r="B73" t="str">
            <v>삼각대형</v>
          </cell>
          <cell r="D73" t="str">
            <v>조</v>
          </cell>
          <cell r="E73">
            <v>1</v>
          </cell>
          <cell r="F73" t="e">
            <v>#N/A</v>
          </cell>
        </row>
        <row r="74">
          <cell r="A74" t="str">
            <v>B26</v>
          </cell>
          <cell r="B74" t="str">
            <v>삼각대형</v>
          </cell>
          <cell r="D74" t="str">
            <v>조</v>
          </cell>
          <cell r="E74">
            <v>1</v>
          </cell>
          <cell r="F74" t="e">
            <v>#N/A</v>
          </cell>
        </row>
        <row r="75">
          <cell r="A75" t="str">
            <v>B27</v>
          </cell>
          <cell r="B75" t="str">
            <v>삼각대형</v>
          </cell>
          <cell r="D75" t="str">
            <v>조</v>
          </cell>
          <cell r="E75">
            <v>1</v>
          </cell>
          <cell r="F75" t="e">
            <v>#N/A</v>
          </cell>
        </row>
        <row r="76">
          <cell r="A76" t="str">
            <v>B28</v>
          </cell>
          <cell r="B76" t="str">
            <v>삼각대형</v>
          </cell>
          <cell r="D76" t="str">
            <v>조</v>
          </cell>
          <cell r="E76">
            <v>1</v>
          </cell>
          <cell r="F76" t="e">
            <v>#N/A</v>
          </cell>
        </row>
        <row r="77">
          <cell r="A77" t="str">
            <v>B29</v>
          </cell>
          <cell r="B77" t="str">
            <v>삼각대형</v>
          </cell>
          <cell r="D77" t="str">
            <v>조</v>
          </cell>
          <cell r="E77">
            <v>1</v>
          </cell>
          <cell r="F77" t="e">
            <v>#N/A</v>
          </cell>
        </row>
        <row r="78">
          <cell r="A78" t="str">
            <v>B30</v>
          </cell>
          <cell r="B78" t="str">
            <v>삼각대형</v>
          </cell>
          <cell r="D78" t="str">
            <v>조</v>
          </cell>
          <cell r="E78">
            <v>1</v>
          </cell>
          <cell r="F78" t="e">
            <v>#N/A</v>
          </cell>
        </row>
      </sheetData>
      <sheetData sheetId="10" refreshError="1">
        <row r="3">
          <cell r="A3" t="str">
            <v>H0.6</v>
          </cell>
          <cell r="D3">
            <v>0.03</v>
          </cell>
          <cell r="E3">
            <v>0.02</v>
          </cell>
        </row>
        <row r="4">
          <cell r="A4" t="str">
            <v>H0.8</v>
          </cell>
        </row>
        <row r="5">
          <cell r="A5" t="str">
            <v>H1.0</v>
          </cell>
          <cell r="B5">
            <v>5.6000000000000001E-2</v>
          </cell>
          <cell r="C5">
            <v>4.8000000000000001E-2</v>
          </cell>
        </row>
        <row r="6">
          <cell r="A6" t="str">
            <v>H1.2</v>
          </cell>
          <cell r="B6">
            <v>7.1999999999999995E-2</v>
          </cell>
          <cell r="C6">
            <v>5.6000000000000001E-2</v>
          </cell>
        </row>
        <row r="7">
          <cell r="A7" t="str">
            <v>H1.5</v>
          </cell>
          <cell r="B7">
            <v>7.1999999999999995E-2</v>
          </cell>
          <cell r="C7">
            <v>5.6000000000000001E-2</v>
          </cell>
        </row>
        <row r="8">
          <cell r="A8" t="str">
            <v>H1.8</v>
          </cell>
          <cell r="B8">
            <v>0.1</v>
          </cell>
          <cell r="C8">
            <v>0.08</v>
          </cell>
        </row>
        <row r="9">
          <cell r="A9" t="str">
            <v>H2.0</v>
          </cell>
          <cell r="B9">
            <v>0.11</v>
          </cell>
          <cell r="C9">
            <v>0.09</v>
          </cell>
        </row>
        <row r="10">
          <cell r="A10" t="str">
            <v>H2.5</v>
          </cell>
          <cell r="B10">
            <v>0.15</v>
          </cell>
          <cell r="C10">
            <v>0.12</v>
          </cell>
        </row>
        <row r="11">
          <cell r="A11" t="str">
            <v>H3.0</v>
          </cell>
          <cell r="B11">
            <v>0.19</v>
          </cell>
          <cell r="C11">
            <v>0.14000000000000001</v>
          </cell>
        </row>
        <row r="12">
          <cell r="A12" t="str">
            <v>H3.5</v>
          </cell>
          <cell r="B12">
            <v>0.23</v>
          </cell>
          <cell r="C12">
            <v>0.17</v>
          </cell>
          <cell r="D12">
            <v>0.16</v>
          </cell>
          <cell r="E12">
            <v>0.08</v>
          </cell>
        </row>
        <row r="13">
          <cell r="A13" t="str">
            <v>H4.0</v>
          </cell>
          <cell r="B13">
            <v>0.28999999999999998</v>
          </cell>
          <cell r="C13">
            <v>0.2</v>
          </cell>
          <cell r="D13">
            <v>0.2</v>
          </cell>
          <cell r="E13">
            <v>0.1</v>
          </cell>
        </row>
        <row r="14">
          <cell r="A14" t="str">
            <v>H4.5</v>
          </cell>
          <cell r="B14">
            <v>0.33</v>
          </cell>
          <cell r="C14">
            <v>0.23</v>
          </cell>
          <cell r="D14">
            <v>0.22</v>
          </cell>
          <cell r="E14">
            <v>0.11</v>
          </cell>
        </row>
        <row r="15">
          <cell r="A15" t="str">
            <v>H5.0</v>
          </cell>
          <cell r="B15">
            <v>0.38</v>
          </cell>
          <cell r="C15">
            <v>0.27</v>
          </cell>
          <cell r="D15">
            <v>0.26</v>
          </cell>
          <cell r="E15">
            <v>0.13</v>
          </cell>
        </row>
        <row r="16">
          <cell r="A16" t="str">
            <v>H5.5</v>
          </cell>
          <cell r="B16">
            <v>0.43</v>
          </cell>
          <cell r="C16">
            <v>0.31</v>
          </cell>
          <cell r="D16">
            <v>0.28999999999999998</v>
          </cell>
          <cell r="E16">
            <v>0.14000000000000001</v>
          </cell>
        </row>
        <row r="17">
          <cell r="A17" t="str">
            <v>H6.0</v>
          </cell>
          <cell r="B17">
            <v>0.49</v>
          </cell>
          <cell r="C17">
            <v>0.36</v>
          </cell>
          <cell r="D17">
            <v>0.34</v>
          </cell>
          <cell r="E17">
            <v>0.16</v>
          </cell>
        </row>
        <row r="18">
          <cell r="A18" t="str">
            <v>B03</v>
          </cell>
          <cell r="B18">
            <v>0.14000000000000001</v>
          </cell>
          <cell r="C18">
            <v>0.09</v>
          </cell>
        </row>
        <row r="19">
          <cell r="A19" t="str">
            <v>B04</v>
          </cell>
          <cell r="B19">
            <v>0.14000000000000001</v>
          </cell>
          <cell r="C19">
            <v>0.09</v>
          </cell>
        </row>
        <row r="20">
          <cell r="A20" t="str">
            <v>B05</v>
          </cell>
          <cell r="B20">
            <v>0.23</v>
          </cell>
          <cell r="C20">
            <v>0.14000000000000001</v>
          </cell>
        </row>
        <row r="21">
          <cell r="A21" t="str">
            <v>B06</v>
          </cell>
          <cell r="B21">
            <v>0.32</v>
          </cell>
          <cell r="C21">
            <v>0.19</v>
          </cell>
        </row>
        <row r="22">
          <cell r="A22" t="str">
            <v>B07</v>
          </cell>
          <cell r="B22">
            <v>0.41</v>
          </cell>
          <cell r="C22">
            <v>0.24</v>
          </cell>
        </row>
        <row r="23">
          <cell r="A23" t="str">
            <v>B08</v>
          </cell>
          <cell r="B23">
            <v>0.5</v>
          </cell>
          <cell r="C23">
            <v>0.28999999999999998</v>
          </cell>
          <cell r="D23">
            <v>0.32</v>
          </cell>
          <cell r="E23">
            <v>0.16</v>
          </cell>
        </row>
        <row r="24">
          <cell r="A24" t="str">
            <v>B09</v>
          </cell>
          <cell r="B24">
            <v>0.59</v>
          </cell>
          <cell r="C24">
            <v>0.35</v>
          </cell>
          <cell r="D24">
            <v>0.38</v>
          </cell>
          <cell r="E24">
            <v>0.18</v>
          </cell>
        </row>
        <row r="25">
          <cell r="A25" t="str">
            <v>B10</v>
          </cell>
          <cell r="B25">
            <v>0.68</v>
          </cell>
          <cell r="C25">
            <v>0.39</v>
          </cell>
          <cell r="D25">
            <v>0.43</v>
          </cell>
          <cell r="E25">
            <v>0.21</v>
          </cell>
        </row>
        <row r="26">
          <cell r="A26" t="str">
            <v>B11</v>
          </cell>
          <cell r="B26">
            <v>0.77</v>
          </cell>
          <cell r="C26">
            <v>0.45</v>
          </cell>
          <cell r="D26">
            <v>0.49</v>
          </cell>
          <cell r="E26">
            <v>0.24</v>
          </cell>
        </row>
        <row r="27">
          <cell r="A27" t="str">
            <v>B12</v>
          </cell>
          <cell r="B27">
            <v>0.86</v>
          </cell>
          <cell r="C27">
            <v>0.5</v>
          </cell>
          <cell r="D27">
            <v>0.55000000000000004</v>
          </cell>
          <cell r="E27">
            <v>0.27</v>
          </cell>
        </row>
        <row r="28">
          <cell r="A28" t="str">
            <v>B13</v>
          </cell>
          <cell r="B28">
            <v>0.95</v>
          </cell>
          <cell r="C28">
            <v>0.55000000000000004</v>
          </cell>
          <cell r="D28">
            <v>0.61</v>
          </cell>
          <cell r="E28">
            <v>0.3</v>
          </cell>
        </row>
        <row r="29">
          <cell r="A29" t="str">
            <v>B14</v>
          </cell>
          <cell r="B29">
            <v>1.03</v>
          </cell>
          <cell r="C29">
            <v>0.61</v>
          </cell>
          <cell r="D29">
            <v>0.66</v>
          </cell>
          <cell r="E29">
            <v>0.32</v>
          </cell>
        </row>
        <row r="30">
          <cell r="A30" t="str">
            <v>B15</v>
          </cell>
          <cell r="B30">
            <v>1.1200000000000001</v>
          </cell>
          <cell r="C30">
            <v>0.66</v>
          </cell>
          <cell r="D30">
            <v>0.72</v>
          </cell>
          <cell r="E30">
            <v>0.35</v>
          </cell>
        </row>
        <row r="31">
          <cell r="A31" t="str">
            <v>B16</v>
          </cell>
          <cell r="B31">
            <v>1.21</v>
          </cell>
          <cell r="C31">
            <v>0.71</v>
          </cell>
          <cell r="D31">
            <v>0.77</v>
          </cell>
          <cell r="E31">
            <v>0.38</v>
          </cell>
        </row>
        <row r="32">
          <cell r="A32" t="str">
            <v>B17</v>
          </cell>
          <cell r="B32">
            <v>1.3</v>
          </cell>
          <cell r="C32">
            <v>0.77</v>
          </cell>
          <cell r="D32">
            <v>0.83</v>
          </cell>
          <cell r="E32">
            <v>0.41</v>
          </cell>
        </row>
        <row r="33">
          <cell r="A33" t="str">
            <v>B18</v>
          </cell>
          <cell r="B33">
            <v>1.39</v>
          </cell>
          <cell r="C33">
            <v>0.83</v>
          </cell>
          <cell r="D33">
            <v>0.89</v>
          </cell>
          <cell r="E33">
            <v>0.44</v>
          </cell>
        </row>
        <row r="34">
          <cell r="A34" t="str">
            <v>B19</v>
          </cell>
          <cell r="B34">
            <v>1.48</v>
          </cell>
          <cell r="C34">
            <v>0.88</v>
          </cell>
          <cell r="D34">
            <v>0.95</v>
          </cell>
          <cell r="E34">
            <v>0.46</v>
          </cell>
        </row>
        <row r="35">
          <cell r="A35" t="str">
            <v>B20</v>
          </cell>
          <cell r="B35">
            <v>1.57</v>
          </cell>
          <cell r="C35">
            <v>0.94</v>
          </cell>
          <cell r="D35">
            <v>1.01</v>
          </cell>
          <cell r="E35">
            <v>0.49</v>
          </cell>
        </row>
        <row r="36">
          <cell r="A36" t="str">
            <v>B21</v>
          </cell>
          <cell r="B36">
            <v>1.66</v>
          </cell>
          <cell r="C36">
            <v>0.99</v>
          </cell>
          <cell r="D36">
            <v>1.07</v>
          </cell>
          <cell r="E36">
            <v>0.52</v>
          </cell>
        </row>
        <row r="37">
          <cell r="A37" t="str">
            <v>B22</v>
          </cell>
          <cell r="B37">
            <v>1.75</v>
          </cell>
          <cell r="C37">
            <v>1.05</v>
          </cell>
          <cell r="D37">
            <v>1.1299999999999999</v>
          </cell>
          <cell r="E37">
            <v>0.55000000000000004</v>
          </cell>
        </row>
        <row r="38">
          <cell r="A38" t="str">
            <v>B23</v>
          </cell>
          <cell r="B38">
            <v>1.84</v>
          </cell>
          <cell r="C38">
            <v>1.1000000000000001</v>
          </cell>
          <cell r="D38">
            <v>1.18</v>
          </cell>
          <cell r="E38">
            <v>0.57999999999999996</v>
          </cell>
        </row>
        <row r="39">
          <cell r="A39" t="str">
            <v>B24</v>
          </cell>
          <cell r="B39">
            <v>1.93</v>
          </cell>
          <cell r="C39">
            <v>1.1599999999999999</v>
          </cell>
          <cell r="D39">
            <v>1.24</v>
          </cell>
          <cell r="E39">
            <v>0.61</v>
          </cell>
        </row>
        <row r="40">
          <cell r="A40" t="str">
            <v>B25</v>
          </cell>
          <cell r="B40">
            <v>2.0099999999999998</v>
          </cell>
          <cell r="C40">
            <v>1.22</v>
          </cell>
          <cell r="D40">
            <v>1.3</v>
          </cell>
          <cell r="E40">
            <v>0.63</v>
          </cell>
        </row>
        <row r="41">
          <cell r="A41" t="str">
            <v>B26</v>
          </cell>
          <cell r="B41">
            <v>2.1</v>
          </cell>
          <cell r="C41">
            <v>1.28</v>
          </cell>
          <cell r="D41">
            <v>1.36</v>
          </cell>
          <cell r="E41">
            <v>0.66</v>
          </cell>
        </row>
        <row r="42">
          <cell r="A42" t="str">
            <v>B27</v>
          </cell>
          <cell r="B42">
            <v>2.19</v>
          </cell>
          <cell r="C42">
            <v>1.33</v>
          </cell>
          <cell r="D42">
            <v>1.41</v>
          </cell>
          <cell r="E42">
            <v>0.69</v>
          </cell>
        </row>
        <row r="43">
          <cell r="A43" t="str">
            <v>B28</v>
          </cell>
          <cell r="B43">
            <v>2.2799999999999998</v>
          </cell>
          <cell r="C43">
            <v>1.37</v>
          </cell>
          <cell r="D43">
            <v>1.47</v>
          </cell>
          <cell r="E43">
            <v>0.72</v>
          </cell>
        </row>
        <row r="44">
          <cell r="A44" t="str">
            <v>B29</v>
          </cell>
          <cell r="B44">
            <v>2.34</v>
          </cell>
          <cell r="C44">
            <v>1.4</v>
          </cell>
          <cell r="D44">
            <v>1.5</v>
          </cell>
          <cell r="E44">
            <v>0.73</v>
          </cell>
        </row>
        <row r="45">
          <cell r="A45" t="str">
            <v>B30</v>
          </cell>
          <cell r="B45">
            <v>2.39</v>
          </cell>
          <cell r="C45">
            <v>1.44</v>
          </cell>
          <cell r="D45">
            <v>1.54</v>
          </cell>
          <cell r="E45">
            <v>0.75</v>
          </cell>
        </row>
        <row r="46">
          <cell r="A46" t="str">
            <v>R01</v>
          </cell>
          <cell r="B46">
            <v>0.03</v>
          </cell>
          <cell r="C46">
            <v>0.02</v>
          </cell>
        </row>
        <row r="47">
          <cell r="A47" t="str">
            <v>R02</v>
          </cell>
          <cell r="B47">
            <v>0.03</v>
          </cell>
          <cell r="C47">
            <v>0.02</v>
          </cell>
        </row>
        <row r="48">
          <cell r="A48" t="str">
            <v>R03</v>
          </cell>
          <cell r="B48">
            <v>0.11</v>
          </cell>
          <cell r="C48">
            <v>7.0000000000000007E-2</v>
          </cell>
        </row>
        <row r="49">
          <cell r="A49" t="str">
            <v>R04</v>
          </cell>
          <cell r="B49">
            <v>0.11</v>
          </cell>
          <cell r="C49">
            <v>7.0000000000000007E-2</v>
          </cell>
        </row>
        <row r="50">
          <cell r="A50" t="str">
            <v>R05</v>
          </cell>
          <cell r="B50">
            <v>0.17</v>
          </cell>
          <cell r="C50">
            <v>0.1</v>
          </cell>
        </row>
        <row r="51">
          <cell r="A51" t="str">
            <v>R06</v>
          </cell>
          <cell r="B51">
            <v>0.23</v>
          </cell>
          <cell r="C51">
            <v>0.14000000000000001</v>
          </cell>
        </row>
        <row r="52">
          <cell r="A52" t="str">
            <v>R07</v>
          </cell>
          <cell r="B52">
            <v>0.3</v>
          </cell>
          <cell r="C52">
            <v>0.18</v>
          </cell>
        </row>
        <row r="53">
          <cell r="A53" t="str">
            <v>R08</v>
          </cell>
          <cell r="B53">
            <v>0.37</v>
          </cell>
          <cell r="C53">
            <v>0.22</v>
          </cell>
        </row>
        <row r="54">
          <cell r="A54" t="str">
            <v>R09</v>
          </cell>
          <cell r="B54">
            <v>0.44</v>
          </cell>
          <cell r="C54">
            <v>0.26</v>
          </cell>
        </row>
        <row r="55">
          <cell r="A55" t="str">
            <v>R10</v>
          </cell>
          <cell r="B55">
            <v>0.51</v>
          </cell>
          <cell r="C55">
            <v>0.3</v>
          </cell>
          <cell r="D55">
            <v>0.33</v>
          </cell>
          <cell r="E55">
            <v>0.16</v>
          </cell>
        </row>
        <row r="56">
          <cell r="A56" t="str">
            <v>R11</v>
          </cell>
          <cell r="B56">
            <v>0.57999999999999996</v>
          </cell>
          <cell r="C56">
            <v>0.35</v>
          </cell>
          <cell r="D56">
            <v>0.37</v>
          </cell>
          <cell r="E56">
            <v>0.18</v>
          </cell>
        </row>
        <row r="57">
          <cell r="A57" t="str">
            <v>R12</v>
          </cell>
          <cell r="B57">
            <v>0.65</v>
          </cell>
          <cell r="C57">
            <v>0.39</v>
          </cell>
          <cell r="D57">
            <v>0.42</v>
          </cell>
          <cell r="E57">
            <v>0.2</v>
          </cell>
        </row>
        <row r="58">
          <cell r="A58" t="str">
            <v>R13</v>
          </cell>
          <cell r="B58">
            <v>0.72</v>
          </cell>
          <cell r="C58">
            <v>0.43</v>
          </cell>
          <cell r="D58">
            <v>0.46</v>
          </cell>
          <cell r="E58">
            <v>0.23</v>
          </cell>
        </row>
        <row r="59">
          <cell r="A59" t="str">
            <v>R14</v>
          </cell>
          <cell r="B59">
            <v>0.8</v>
          </cell>
          <cell r="C59">
            <v>0.48</v>
          </cell>
          <cell r="D59">
            <v>0.52</v>
          </cell>
          <cell r="E59">
            <v>0.25</v>
          </cell>
        </row>
        <row r="60">
          <cell r="A60" t="str">
            <v>R15</v>
          </cell>
          <cell r="B60">
            <v>0.87</v>
          </cell>
          <cell r="C60">
            <v>0.52</v>
          </cell>
          <cell r="D60">
            <v>0.56000000000000005</v>
          </cell>
          <cell r="E60">
            <v>0.27</v>
          </cell>
        </row>
        <row r="61">
          <cell r="A61" t="str">
            <v>R16</v>
          </cell>
          <cell r="B61">
            <v>0.94</v>
          </cell>
          <cell r="C61">
            <v>0.56999999999999995</v>
          </cell>
          <cell r="D61">
            <v>0.61</v>
          </cell>
          <cell r="E61">
            <v>0.3</v>
          </cell>
        </row>
        <row r="62">
          <cell r="A62" t="str">
            <v>R17</v>
          </cell>
          <cell r="B62">
            <v>1.02</v>
          </cell>
          <cell r="C62">
            <v>0.62</v>
          </cell>
          <cell r="D62">
            <v>0.66</v>
          </cell>
          <cell r="E62">
            <v>0.32</v>
          </cell>
        </row>
        <row r="63">
          <cell r="A63" t="str">
            <v>R18</v>
          </cell>
          <cell r="B63">
            <v>1.0900000000000001</v>
          </cell>
          <cell r="C63">
            <v>0.66</v>
          </cell>
          <cell r="D63">
            <v>0.7</v>
          </cell>
          <cell r="E63">
            <v>0.34</v>
          </cell>
        </row>
        <row r="64">
          <cell r="A64" t="str">
            <v>R19</v>
          </cell>
          <cell r="B64">
            <v>1.17</v>
          </cell>
          <cell r="C64">
            <v>0.71</v>
          </cell>
          <cell r="D64">
            <v>0.76</v>
          </cell>
          <cell r="E64">
            <v>0.37</v>
          </cell>
        </row>
        <row r="65">
          <cell r="A65" t="str">
            <v>R20</v>
          </cell>
          <cell r="B65">
            <v>1.25</v>
          </cell>
          <cell r="C65">
            <v>0.76</v>
          </cell>
          <cell r="D65">
            <v>0.81</v>
          </cell>
          <cell r="E65">
            <v>0.39</v>
          </cell>
        </row>
        <row r="66">
          <cell r="A66" t="str">
            <v>R21</v>
          </cell>
          <cell r="B66">
            <v>1.32</v>
          </cell>
          <cell r="C66">
            <v>0.8</v>
          </cell>
          <cell r="D66">
            <v>0.85</v>
          </cell>
          <cell r="E66">
            <v>0.42</v>
          </cell>
        </row>
        <row r="67">
          <cell r="A67" t="str">
            <v>R22</v>
          </cell>
          <cell r="B67">
            <v>1.4</v>
          </cell>
          <cell r="C67">
            <v>0.85</v>
          </cell>
          <cell r="D67">
            <v>0.9</v>
          </cell>
          <cell r="E67">
            <v>0.44</v>
          </cell>
        </row>
        <row r="68">
          <cell r="A68" t="str">
            <v>R23</v>
          </cell>
          <cell r="B68">
            <v>1.47</v>
          </cell>
          <cell r="C68">
            <v>0.89</v>
          </cell>
          <cell r="D68">
            <v>0.95</v>
          </cell>
          <cell r="E68">
            <v>0.46</v>
          </cell>
        </row>
        <row r="69">
          <cell r="A69" t="str">
            <v>R24</v>
          </cell>
          <cell r="B69">
            <v>1.55</v>
          </cell>
          <cell r="C69">
            <v>0.94</v>
          </cell>
          <cell r="D69">
            <v>1</v>
          </cell>
          <cell r="E69">
            <v>0.49</v>
          </cell>
        </row>
        <row r="70">
          <cell r="A70" t="str">
            <v>R25</v>
          </cell>
          <cell r="B70">
            <v>1.62</v>
          </cell>
          <cell r="C70">
            <v>0.99</v>
          </cell>
          <cell r="D70">
            <v>1.05</v>
          </cell>
          <cell r="E70">
            <v>0.51</v>
          </cell>
        </row>
        <row r="71">
          <cell r="A71" t="str">
            <v>R26</v>
          </cell>
          <cell r="B71">
            <v>1.7</v>
          </cell>
          <cell r="C71">
            <v>1.04</v>
          </cell>
          <cell r="D71">
            <v>1.1000000000000001</v>
          </cell>
          <cell r="E71">
            <v>0.54</v>
          </cell>
        </row>
        <row r="72">
          <cell r="A72" t="str">
            <v>R27</v>
          </cell>
          <cell r="B72">
            <v>1.78</v>
          </cell>
          <cell r="C72">
            <v>1.07</v>
          </cell>
          <cell r="D72">
            <v>1.1499999999999999</v>
          </cell>
          <cell r="E72">
            <v>0.56000000000000005</v>
          </cell>
        </row>
        <row r="73">
          <cell r="A73" t="str">
            <v>R28</v>
          </cell>
          <cell r="B73">
            <v>1.83</v>
          </cell>
          <cell r="C73">
            <v>1.0900000000000001</v>
          </cell>
          <cell r="D73">
            <v>1.18</v>
          </cell>
          <cell r="E73">
            <v>0.56999999999999995</v>
          </cell>
        </row>
        <row r="74">
          <cell r="A74" t="str">
            <v>R29</v>
          </cell>
          <cell r="B74">
            <v>1.87</v>
          </cell>
          <cell r="C74">
            <v>1.1200000000000001</v>
          </cell>
          <cell r="D74">
            <v>1.2</v>
          </cell>
          <cell r="E74">
            <v>0.59</v>
          </cell>
        </row>
        <row r="75">
          <cell r="A75" t="str">
            <v>R30</v>
          </cell>
          <cell r="B75">
            <v>1.91</v>
          </cell>
          <cell r="C75">
            <v>1.1499999999999999</v>
          </cell>
          <cell r="D75">
            <v>1.23</v>
          </cell>
          <cell r="E75">
            <v>0.6</v>
          </cell>
        </row>
        <row r="76">
          <cell r="A76" t="str">
            <v>U0.1</v>
          </cell>
          <cell r="B76">
            <v>5.0000000000000001E-3</v>
          </cell>
          <cell r="C76">
            <v>4.0000000000000001E-3</v>
          </cell>
        </row>
        <row r="77">
          <cell r="A77" t="str">
            <v>U0.2</v>
          </cell>
          <cell r="B77">
            <v>5.0000000000000001E-3</v>
          </cell>
          <cell r="C77">
            <v>4.0000000000000001E-3</v>
          </cell>
        </row>
        <row r="78">
          <cell r="A78" t="str">
            <v>U0.3</v>
          </cell>
          <cell r="B78">
            <v>1.2999999999999999E-2</v>
          </cell>
          <cell r="C78">
            <v>7.0000000000000001E-3</v>
          </cell>
        </row>
        <row r="79">
          <cell r="A79" t="str">
            <v>U0.4</v>
          </cell>
          <cell r="B79">
            <v>1.2999999999999999E-2</v>
          </cell>
          <cell r="C79">
            <v>7.0000000000000001E-3</v>
          </cell>
        </row>
        <row r="80">
          <cell r="A80" t="str">
            <v>U0.5</v>
          </cell>
          <cell r="B80">
            <v>1.2999999999999999E-2</v>
          </cell>
          <cell r="C80">
            <v>7.0000000000000001E-3</v>
          </cell>
        </row>
        <row r="81">
          <cell r="A81" t="str">
            <v>U0.6</v>
          </cell>
          <cell r="B81">
            <v>1.2999999999999999E-2</v>
          </cell>
          <cell r="C81">
            <v>7.0000000000000001E-3</v>
          </cell>
        </row>
        <row r="82">
          <cell r="A82" t="str">
            <v>U0.7</v>
          </cell>
          <cell r="B82">
            <v>1.2999999999999999E-2</v>
          </cell>
          <cell r="C82">
            <v>7.0000000000000001E-3</v>
          </cell>
        </row>
        <row r="83">
          <cell r="A83" t="str">
            <v>U0.8</v>
          </cell>
          <cell r="B83">
            <v>0.02</v>
          </cell>
          <cell r="C83">
            <v>1.0999999999999999E-2</v>
          </cell>
        </row>
        <row r="84">
          <cell r="A84" t="str">
            <v>U0.9</v>
          </cell>
          <cell r="B84">
            <v>0.02</v>
          </cell>
          <cell r="C84">
            <v>1.0999999999999999E-2</v>
          </cell>
        </row>
        <row r="85">
          <cell r="A85" t="str">
            <v>U1.0</v>
          </cell>
          <cell r="B85">
            <v>0.02</v>
          </cell>
          <cell r="C85">
            <v>1.0999999999999999E-2</v>
          </cell>
        </row>
        <row r="86">
          <cell r="A86" t="str">
            <v>U1.1</v>
          </cell>
          <cell r="B86">
            <v>0.02</v>
          </cell>
          <cell r="C86">
            <v>1.0999999999999999E-2</v>
          </cell>
        </row>
        <row r="87">
          <cell r="A87" t="str">
            <v>U1.2</v>
          </cell>
          <cell r="B87">
            <v>3.2000000000000001E-2</v>
          </cell>
          <cell r="C87">
            <v>1.7999999999999999E-2</v>
          </cell>
        </row>
        <row r="88">
          <cell r="A88" t="str">
            <v>U1.3</v>
          </cell>
          <cell r="B88">
            <v>3.2000000000000001E-2</v>
          </cell>
          <cell r="C88">
            <v>1.7999999999999999E-2</v>
          </cell>
        </row>
        <row r="89">
          <cell r="A89" t="str">
            <v>U1.4</v>
          </cell>
          <cell r="B89">
            <v>3.2000000000000001E-2</v>
          </cell>
          <cell r="C89">
            <v>1.7999999999999999E-2</v>
          </cell>
        </row>
        <row r="90">
          <cell r="A90" t="str">
            <v>U1.5</v>
          </cell>
          <cell r="B90">
            <v>3.2000000000000001E-2</v>
          </cell>
          <cell r="C90">
            <v>1.7999999999999999E-2</v>
          </cell>
        </row>
        <row r="91">
          <cell r="A91" t="str">
            <v>U1.6</v>
          </cell>
          <cell r="B91">
            <v>0.04</v>
          </cell>
          <cell r="C91">
            <v>0.02</v>
          </cell>
        </row>
        <row r="92">
          <cell r="A92" t="str">
            <v>U1.7</v>
          </cell>
          <cell r="B92">
            <v>0.04</v>
          </cell>
          <cell r="C92">
            <v>0.02</v>
          </cell>
        </row>
        <row r="93">
          <cell r="A93" t="str">
            <v>U1.8</v>
          </cell>
          <cell r="B93">
            <v>0.04</v>
          </cell>
          <cell r="C93">
            <v>0.02</v>
          </cell>
        </row>
        <row r="94">
          <cell r="A94" t="str">
            <v>U1.9</v>
          </cell>
          <cell r="B94">
            <v>0.04</v>
          </cell>
          <cell r="C94">
            <v>0.02</v>
          </cell>
        </row>
        <row r="95">
          <cell r="A95" t="str">
            <v>U2.0</v>
          </cell>
          <cell r="B95">
            <v>0.04</v>
          </cell>
          <cell r="C95">
            <v>0.02</v>
          </cell>
        </row>
        <row r="96">
          <cell r="A96" t="str">
            <v>N0.1</v>
          </cell>
          <cell r="B96">
            <v>0.01</v>
          </cell>
          <cell r="C96">
            <v>0.01</v>
          </cell>
        </row>
        <row r="97">
          <cell r="A97" t="str">
            <v>N0.2</v>
          </cell>
          <cell r="B97">
            <v>0.01</v>
          </cell>
          <cell r="C97">
            <v>0.01</v>
          </cell>
        </row>
        <row r="98">
          <cell r="A98" t="str">
            <v>N0.3</v>
          </cell>
          <cell r="B98">
            <v>0.03</v>
          </cell>
          <cell r="C98">
            <v>0.02</v>
          </cell>
        </row>
        <row r="99">
          <cell r="A99" t="str">
            <v>N0.4</v>
          </cell>
          <cell r="B99">
            <v>0.03</v>
          </cell>
          <cell r="C99">
            <v>0.02</v>
          </cell>
        </row>
        <row r="100">
          <cell r="A100" t="str">
            <v>N0.5</v>
          </cell>
          <cell r="B100">
            <v>0.03</v>
          </cell>
          <cell r="C100">
            <v>0.02</v>
          </cell>
        </row>
        <row r="101">
          <cell r="A101" t="str">
            <v>N0.6</v>
          </cell>
          <cell r="B101">
            <v>0.03</v>
          </cell>
          <cell r="C101">
            <v>0.02</v>
          </cell>
        </row>
        <row r="102">
          <cell r="A102" t="str">
            <v>N0.7</v>
          </cell>
          <cell r="B102">
            <v>0.03</v>
          </cell>
          <cell r="C102">
            <v>0.02</v>
          </cell>
        </row>
        <row r="103">
          <cell r="A103" t="str">
            <v>N0.8</v>
          </cell>
          <cell r="B103">
            <v>0.05</v>
          </cell>
          <cell r="C103">
            <v>0.03</v>
          </cell>
        </row>
        <row r="104">
          <cell r="A104" t="str">
            <v>N0.9</v>
          </cell>
          <cell r="B104">
            <v>0.05</v>
          </cell>
          <cell r="C104">
            <v>0.03</v>
          </cell>
        </row>
        <row r="105">
          <cell r="A105" t="str">
            <v>N1.0</v>
          </cell>
          <cell r="B105">
            <v>0.05</v>
          </cell>
          <cell r="C105">
            <v>0.03</v>
          </cell>
        </row>
        <row r="106">
          <cell r="A106" t="str">
            <v>N1.1</v>
          </cell>
          <cell r="B106">
            <v>0.05</v>
          </cell>
          <cell r="C106">
            <v>0.03</v>
          </cell>
        </row>
        <row r="107">
          <cell r="A107" t="str">
            <v>N1.2</v>
          </cell>
          <cell r="B107">
            <v>0.09</v>
          </cell>
          <cell r="C107">
            <v>0.05</v>
          </cell>
        </row>
        <row r="108">
          <cell r="A108" t="str">
            <v>N1.3</v>
          </cell>
          <cell r="B108">
            <v>0.09</v>
          </cell>
          <cell r="C108">
            <v>0.05</v>
          </cell>
        </row>
        <row r="109">
          <cell r="A109" t="str">
            <v>N1.4</v>
          </cell>
          <cell r="B109">
            <v>0.09</v>
          </cell>
          <cell r="C109">
            <v>0.05</v>
          </cell>
        </row>
        <row r="110">
          <cell r="A110" t="str">
            <v>N1.5</v>
          </cell>
          <cell r="B110">
            <v>0.09</v>
          </cell>
          <cell r="C110">
            <v>0.05</v>
          </cell>
        </row>
        <row r="111">
          <cell r="A111" t="str">
            <v>N1.6</v>
          </cell>
          <cell r="B111">
            <v>0.13</v>
          </cell>
          <cell r="C111">
            <v>0.08</v>
          </cell>
        </row>
        <row r="112">
          <cell r="A112" t="str">
            <v>N1.7</v>
          </cell>
          <cell r="B112">
            <v>0.13</v>
          </cell>
          <cell r="C112">
            <v>0.08</v>
          </cell>
        </row>
        <row r="113">
          <cell r="A113" t="str">
            <v>N1.8</v>
          </cell>
          <cell r="B113">
            <v>0.13</v>
          </cell>
          <cell r="C113">
            <v>0.08</v>
          </cell>
        </row>
        <row r="114">
          <cell r="A114" t="str">
            <v>N1.9</v>
          </cell>
          <cell r="B114">
            <v>0.13</v>
          </cell>
          <cell r="C114">
            <v>0.08</v>
          </cell>
        </row>
        <row r="115">
          <cell r="A115" t="str">
            <v>N2.0</v>
          </cell>
          <cell r="B115">
            <v>0.13</v>
          </cell>
          <cell r="C115">
            <v>0.08</v>
          </cell>
        </row>
        <row r="116">
          <cell r="A116" t="str">
            <v>D0</v>
          </cell>
          <cell r="B116">
            <v>3.7000000000000002E-3</v>
          </cell>
          <cell r="C116">
            <v>3.7000000000000002E-3</v>
          </cell>
        </row>
        <row r="117">
          <cell r="A117" t="str">
            <v>P0</v>
          </cell>
          <cell r="B117">
            <v>2E-3</v>
          </cell>
          <cell r="C117">
            <v>0</v>
          </cell>
        </row>
        <row r="118">
          <cell r="A118" t="str">
            <v>C0</v>
          </cell>
          <cell r="B118">
            <v>3.3E-3</v>
          </cell>
          <cell r="C118">
            <v>0</v>
          </cell>
        </row>
        <row r="119">
          <cell r="A119" t="str">
            <v>G</v>
          </cell>
          <cell r="B119">
            <v>0</v>
          </cell>
          <cell r="C119">
            <v>6.9000000000000006E-2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공내역서"/>
      <sheetName val="일위대가"/>
      <sheetName val="공일위대가"/>
      <sheetName val="표지"/>
      <sheetName val="일위대가표목록"/>
      <sheetName val="공사비예산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금액총괄표"/>
      <sheetName val="금액내역서"/>
    </sheetNames>
    <sheetDataSet>
      <sheetData sheetId="0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 refreshError="1"/>
      <sheetData sheetId="1" refreshError="1">
        <row r="11">
          <cell r="AH11">
            <v>480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RAHMEN"/>
      <sheetName val="BID"/>
      <sheetName val="기초공"/>
      <sheetName val="기둥(원형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11">
          <cell r="AL11">
            <v>0</v>
          </cell>
        </row>
        <row r="35">
          <cell r="DI35">
            <v>24.619999999999997</v>
          </cell>
          <cell r="DJ35">
            <v>5.01</v>
          </cell>
          <cell r="DM35">
            <v>7.5999999999999998E-2</v>
          </cell>
          <cell r="DN35">
            <v>20</v>
          </cell>
          <cell r="DO35">
            <v>16.5</v>
          </cell>
        </row>
      </sheetData>
      <sheetData sheetId="2">
        <row r="26">
          <cell r="AY26">
            <v>91.02</v>
          </cell>
          <cell r="AZ26">
            <v>9.98</v>
          </cell>
          <cell r="BV26">
            <v>56</v>
          </cell>
          <cell r="CI26">
            <v>2.1720000000000002</v>
          </cell>
          <cell r="CJ26">
            <v>3.1349999999999998</v>
          </cell>
          <cell r="CK26">
            <v>2.4359999999999999</v>
          </cell>
          <cell r="CL26">
            <v>1.01</v>
          </cell>
          <cell r="CM26">
            <v>0.378</v>
          </cell>
        </row>
      </sheetData>
      <sheetData sheetId="3">
        <row r="8">
          <cell r="AY8" t="e">
            <v>#REF!</v>
          </cell>
        </row>
        <row r="13">
          <cell r="AY13" t="e">
            <v>#REF!</v>
          </cell>
        </row>
        <row r="18">
          <cell r="AY18" t="e">
            <v>#REF!</v>
          </cell>
        </row>
        <row r="23">
          <cell r="AY23" t="e">
            <v>#REF!</v>
          </cell>
        </row>
        <row r="28">
          <cell r="AT28" t="e">
            <v>#REF!</v>
          </cell>
        </row>
        <row r="33">
          <cell r="AT33" t="e">
            <v>#REF!</v>
          </cell>
        </row>
        <row r="38">
          <cell r="AT38" t="e">
            <v>#REF!</v>
          </cell>
        </row>
        <row r="43">
          <cell r="AV43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내역"/>
      <sheetName val="토공"/>
      <sheetName val="구조"/>
      <sheetName val="하도급계획서"/>
      <sheetName val="하도급사항"/>
      <sheetName val="내역서별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공사총괄"/>
      <sheetName val="건축총괄표"/>
      <sheetName val="경비비교(건축)"/>
      <sheetName val="건축내역서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총괄표"/>
      <sheetName val="경비비교(토목)"/>
      <sheetName val="토목내역서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(토목)"/>
      <sheetName val="토목철거물량 집계표"/>
      <sheetName val="토목철거물량"/>
      <sheetName val="토목물량 (사택농구장)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경비비교(설비)"/>
      <sheetName val="설비내역서"/>
      <sheetName val="갑지"/>
    </sheetNames>
    <sheetDataSet>
      <sheetData sheetId="0"/>
      <sheetData sheetId="1"/>
      <sheetData sheetId="2"/>
      <sheetData sheetId="3">
        <row r="16">
          <cell r="A16" t="str">
            <v>12.잡철물공사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총괄수량집계표"/>
      <sheetName val="총괄집계표-1"/>
      <sheetName val="총괄집계표-2"/>
      <sheetName val="교대토공집계표"/>
      <sheetName val="교대토공(수정후)"/>
      <sheetName val="교대토공(수정전)"/>
      <sheetName val="교대집계표"/>
      <sheetName val="시점부교대수량"/>
      <sheetName val="종점부교대수량"/>
      <sheetName val="접속슬래브수량"/>
      <sheetName val="교각토공집계표"/>
      <sheetName val="교각토공"/>
      <sheetName val="물푸기"/>
      <sheetName val="교각집계표"/>
      <sheetName val="교각(P1)수량"/>
      <sheetName val="교각(P2)수량"/>
      <sheetName val="교각(P3)수량"/>
      <sheetName val="교각(P4)수량"/>
      <sheetName val="교각(P5)수량"/>
      <sheetName val="교각(P6)수량"/>
      <sheetName val="가시설수량집계표"/>
      <sheetName val="가시설수량"/>
      <sheetName val="상부공집계표"/>
      <sheetName val="PSC BEAM집계표"/>
      <sheetName val="상부공수량"/>
      <sheetName val="교명주수량"/>
      <sheetName val="축도수량집계표"/>
      <sheetName val="축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1">
          <cell r="H31">
            <v>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자재 집계표"/>
      <sheetName val="철근자재집계표"/>
      <sheetName val="콘크리트자재집계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35">
          <cell r="DJ35">
            <v>5.01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공정표"/>
      <sheetName val="갑지"/>
      <sheetName val="갑지-1"/>
      <sheetName val="공사비예산서"/>
      <sheetName val="공사비예산서 (2)"/>
      <sheetName val="총괄표"/>
      <sheetName val="설계명세서"/>
      <sheetName val="설계내역서(1)"/>
      <sheetName val="설계내역서(2)"/>
      <sheetName val="설계내역서(3)"/>
      <sheetName val="품셈집계표"/>
      <sheetName val="품셈표(1)"/>
      <sheetName val="품셈표(2)"/>
      <sheetName val="별표"/>
      <sheetName val="부표"/>
      <sheetName val="자재운반비산출서"/>
      <sheetName val="수량집계표"/>
      <sheetName val="주요구조재집계표"/>
      <sheetName val="시중노임단가"/>
      <sheetName val="인건비산출"/>
      <sheetName val="물량 (1)"/>
      <sheetName val="물량 (2)"/>
      <sheetName val="공정표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6PILE  (돌출)"/>
      <sheetName val="옹벽조금수정"/>
      <sheetName val="소업1교"/>
      <sheetName val="조명시설"/>
      <sheetName val="진주방향"/>
      <sheetName val="단위중량"/>
      <sheetName val="반응조"/>
      <sheetName val="부안일위"/>
      <sheetName val="약품설비"/>
      <sheetName val="갑지"/>
      <sheetName val="Sheet1"/>
      <sheetName val="샘플표지"/>
      <sheetName val="오동"/>
      <sheetName val="대조"/>
      <sheetName val="나한"/>
      <sheetName val="2.단면가정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한글"/>
      <sheetName val="1. 원표지"/>
      <sheetName val="Sheet1"/>
      <sheetName val="2. 원가계산 "/>
      <sheetName val="3. 설계서(당초) "/>
      <sheetName val="4. 당초물량집계표"/>
      <sheetName val="5. 당초토량"/>
      <sheetName val="6. 당초자재내역"/>
      <sheetName val="6-1. 관개량조서"/>
      <sheetName val="6-2. 기존관연결"/>
      <sheetName val="6-3. 기존관폐쇄(65이하)"/>
      <sheetName val="6-4. 기존관폐쇄(75이상)"/>
      <sheetName val="자재출고청구서"/>
      <sheetName val="설계참고철표지"/>
      <sheetName val="원가계산기준"/>
      <sheetName val="일위대가(토공)"/>
      <sheetName val="배관공"/>
      <sheetName val="일위대가(배관공)ⅰ"/>
      <sheetName val="일위대가(부대공)"/>
      <sheetName val="적용기준"/>
      <sheetName val="운반비산출"/>
      <sheetName val="기계공종별산출근거"/>
      <sheetName val="기계경비"/>
      <sheetName val="이정표"/>
      <sheetName val="노임단가"/>
      <sheetName val="물가정보"/>
      <sheetName val="건설기계단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낮은바닥막이"/>
      <sheetName val="골막이(야찰)"/>
      <sheetName val="기슭막이(야,천단)"/>
      <sheetName val="대석줄떼(야7)"/>
      <sheetName val="기슭막이(깬매)"/>
      <sheetName val="기슭막이(야찰)"/>
      <sheetName val="통나무흙땅속흙막이(3열)"/>
      <sheetName val="산비탈돌쌓기(야매)"/>
      <sheetName val="산비탈돌쌓기(깬매)"/>
      <sheetName val="H형강폐목얽기"/>
      <sheetName val="보막이(야매)"/>
      <sheetName val="보막이(야찰)"/>
      <sheetName val="보막이(깬매)"/>
      <sheetName val="보막이(깬찰)"/>
      <sheetName val="콘크리트보막이"/>
      <sheetName val="골막이(깬찰)"/>
      <sheetName val="기슭막이(야매)"/>
      <sheetName val="기슭막이(깬찰)"/>
      <sheetName val="폐목얽기(5열)"/>
      <sheetName val="폐목얽기(5열철근)"/>
      <sheetName val="폐목얽기(3열철근)"/>
      <sheetName val="돌흙막이(깬찰)"/>
      <sheetName val="통나무흙막이(3열)"/>
      <sheetName val="통나무흙막이(철근)"/>
      <sheetName val="산비탈돌쌓기(야찰)"/>
      <sheetName val="산비탈돌쌓기(깬찰)"/>
      <sheetName val="줄떼공(5급)"/>
      <sheetName val="줄떼공(8급)"/>
      <sheetName val="속도량내기(조약돌)"/>
      <sheetName val="속도량내기(자갈)"/>
      <sheetName val="대석줄떼(야5)"/>
      <sheetName val="대석줄떼(야6)"/>
      <sheetName val="대석줄떼(깬5)"/>
      <sheetName val="대석줄떼(깬6)"/>
      <sheetName val="대석줄떼(깬7)"/>
      <sheetName val="골막이(야매)"/>
      <sheetName val="골막이(깬매)"/>
      <sheetName val="돌보막이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1" t="str">
            <v>설        계        내        역        서</v>
          </cell>
        </row>
      </sheetData>
      <sheetData sheetId="36"/>
      <sheetData sheetId="37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내역서"/>
      <sheetName val="일위대가"/>
      <sheetName val="현장경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데이타"/>
      <sheetName val="집계표"/>
      <sheetName val="Total"/>
      <sheetName val="현장경상비"/>
      <sheetName val="원가"/>
      <sheetName val="갑지(추정)"/>
      <sheetName val="갑지1"/>
      <sheetName val="샤워실위생"/>
      <sheetName val="일위대가표"/>
      <sheetName val="식재인부"/>
      <sheetName val="노임이"/>
      <sheetName val="실행예산-변경분"/>
      <sheetName val="작성"/>
      <sheetName val="현장관리비"/>
      <sheetName val="시멘트"/>
      <sheetName val="견적의뢰"/>
      <sheetName val="동원인원"/>
      <sheetName val="DATE"/>
      <sheetName val="중기사용료"/>
      <sheetName val="#REF"/>
      <sheetName val="입찰견적보고서"/>
      <sheetName val="내역서(1)"/>
      <sheetName val="내역표지"/>
      <sheetName val="평가데이터"/>
      <sheetName val="판매시설"/>
      <sheetName val="계DATA"/>
      <sheetName val="실DATA "/>
      <sheetName val="건축직영"/>
      <sheetName val="협력업체"/>
      <sheetName val="노임단가"/>
      <sheetName val="금액"/>
      <sheetName val="요율"/>
      <sheetName val="산업"/>
      <sheetName val="수량집계"/>
      <sheetName val="음료실행"/>
      <sheetName val=" 갑  지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2@ BOX"/>
      <sheetName val="2@ BOX (2)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  <sheetName val="총지"/>
      <sheetName val="내지"/>
      <sheetName val="총괄"/>
      <sheetName val="입찰안"/>
      <sheetName val="적격"/>
      <sheetName val="평가"/>
      <sheetName val="적정"/>
      <sheetName val="표지"/>
      <sheetName val="관리"/>
      <sheetName val="하도"/>
      <sheetName val="별지"/>
      <sheetName val="토공"/>
      <sheetName val="의뢰"/>
      <sheetName val="견적"/>
      <sheetName val="AS"/>
      <sheetName val="조사"/>
      <sheetName val="합의서"/>
      <sheetName val="원가"/>
      <sheetName val="설 계"/>
      <sheetName val="연결임시"/>
      <sheetName val="구조물공"/>
      <sheetName val="부대공"/>
      <sheetName val="배수공"/>
      <sheetName val="포장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  <sheetName val="날개벽수량표"/>
    </sheetNames>
    <sheetDataSet>
      <sheetData sheetId="0"/>
      <sheetData sheetId="1"/>
      <sheetData sheetId="2" refreshError="1">
        <row r="26">
          <cell r="BV26">
            <v>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옹벽수량"/>
      <sheetName val="6PILE  (돌출)"/>
      <sheetName val="청주-교대(A1)"/>
      <sheetName val="단면 (2)"/>
      <sheetName val="#REF"/>
      <sheetName val="기둥(원형)"/>
      <sheetName val="COPING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터파기및재료"/>
      <sheetName val="공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EMS변환"/>
    </sheetNames>
    <sheetDataSet>
      <sheetData sheetId="0"/>
      <sheetData sheetId="1"/>
      <sheetData sheetId="2" refreshError="1">
        <row r="2">
          <cell r="B2" t="str">
            <v>공 동 수 급 체   분 담 이 행   내 용</v>
          </cell>
        </row>
        <row r="3">
          <cell r="B3" t="str">
            <v>공사명 : 검단고등학교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0</v>
          </cell>
          <cell r="F6">
            <v>0</v>
          </cell>
          <cell r="G6">
            <v>0</v>
          </cell>
        </row>
        <row r="7">
          <cell r="C7" t="str">
            <v>노무비</v>
          </cell>
          <cell r="D7" t="str">
            <v>직 접 노 무 비</v>
          </cell>
          <cell r="E7">
            <v>0</v>
          </cell>
          <cell r="F7">
            <v>0</v>
          </cell>
          <cell r="G7">
            <v>0</v>
          </cell>
        </row>
        <row r="8">
          <cell r="D8" t="str">
            <v>간 접 노 무 비</v>
          </cell>
          <cell r="E8">
            <v>0</v>
          </cell>
          <cell r="F8">
            <v>0</v>
          </cell>
          <cell r="G8">
            <v>0</v>
          </cell>
        </row>
        <row r="9">
          <cell r="D9" t="str">
            <v>소          계</v>
          </cell>
          <cell r="E9">
            <v>0</v>
          </cell>
          <cell r="F9">
            <v>0</v>
          </cell>
          <cell r="G9">
            <v>0</v>
          </cell>
        </row>
        <row r="10">
          <cell r="C10" t="str">
            <v>경    비</v>
          </cell>
          <cell r="D10" t="str">
            <v>경          비</v>
          </cell>
          <cell r="E10">
            <v>0</v>
          </cell>
          <cell r="F10">
            <v>0</v>
          </cell>
          <cell r="G10">
            <v>0</v>
          </cell>
        </row>
        <row r="11">
          <cell r="D11" t="str">
            <v>산 재 보 험 료</v>
          </cell>
          <cell r="E11">
            <v>0</v>
          </cell>
          <cell r="F11">
            <v>0</v>
          </cell>
          <cell r="G11">
            <v>0</v>
          </cell>
        </row>
        <row r="12">
          <cell r="D12" t="str">
            <v>안 전 관 리 비</v>
          </cell>
          <cell r="E12">
            <v>3294000</v>
          </cell>
          <cell r="F12">
            <v>0</v>
          </cell>
          <cell r="G12">
            <v>3294000</v>
          </cell>
        </row>
        <row r="13">
          <cell r="D13" t="str">
            <v>고 용 보 험 료</v>
          </cell>
          <cell r="E13">
            <v>0</v>
          </cell>
          <cell r="F13">
            <v>0</v>
          </cell>
          <cell r="G13">
            <v>0</v>
          </cell>
        </row>
        <row r="14">
          <cell r="D14" t="str">
            <v>퇴직공제부금비</v>
          </cell>
          <cell r="E14">
            <v>0</v>
          </cell>
          <cell r="F14">
            <v>0</v>
          </cell>
          <cell r="G14">
            <v>0</v>
          </cell>
        </row>
        <row r="15">
          <cell r="D15" t="str">
            <v>기  타  경  비</v>
          </cell>
          <cell r="E15">
            <v>0</v>
          </cell>
          <cell r="F15">
            <v>0</v>
          </cell>
          <cell r="G15">
            <v>0</v>
          </cell>
        </row>
        <row r="16">
          <cell r="D16" t="str">
            <v>소          계</v>
          </cell>
          <cell r="E16">
            <v>3294000</v>
          </cell>
          <cell r="F16">
            <v>0</v>
          </cell>
          <cell r="G16">
            <v>3294000</v>
          </cell>
        </row>
        <row r="17">
          <cell r="C17" t="str">
            <v>순  공  사  원  가</v>
          </cell>
          <cell r="E17">
            <v>3294000</v>
          </cell>
          <cell r="F17">
            <v>0</v>
          </cell>
          <cell r="G17">
            <v>3294000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164700</v>
          </cell>
          <cell r="F19">
            <v>0</v>
          </cell>
          <cell r="G19">
            <v>164700</v>
          </cell>
        </row>
        <row r="20">
          <cell r="C20" t="str">
            <v>이              윤</v>
          </cell>
          <cell r="E20">
            <v>518805</v>
          </cell>
          <cell r="F20">
            <v>0</v>
          </cell>
          <cell r="G20">
            <v>518805</v>
          </cell>
        </row>
        <row r="21">
          <cell r="C21" t="str">
            <v>총  공  사  원  가</v>
          </cell>
          <cell r="E21">
            <v>3977505</v>
          </cell>
          <cell r="F21">
            <v>0</v>
          </cell>
          <cell r="G21">
            <v>3977505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397750</v>
          </cell>
          <cell r="F23">
            <v>0</v>
          </cell>
          <cell r="G23">
            <v>397750</v>
          </cell>
        </row>
        <row r="24">
          <cell r="C24" t="str">
            <v>총            액</v>
          </cell>
          <cell r="E24">
            <v>4375255</v>
          </cell>
          <cell r="F24">
            <v>0</v>
          </cell>
          <cell r="G24">
            <v>4375255</v>
          </cell>
        </row>
        <row r="25">
          <cell r="B25" t="str">
            <v>공 동 수 급 체   분 담 이 행   내 용</v>
          </cell>
        </row>
        <row r="26">
          <cell r="B26" t="str">
            <v>공사명 : 검단고등학교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노무비</v>
          </cell>
          <cell r="D30" t="str">
            <v>직 접 노 무 비</v>
          </cell>
          <cell r="E30">
            <v>0</v>
          </cell>
          <cell r="F30">
            <v>0</v>
          </cell>
          <cell r="G30">
            <v>0</v>
          </cell>
        </row>
        <row r="31">
          <cell r="D31" t="str">
            <v>간 접 노 무 비</v>
          </cell>
          <cell r="E31">
            <v>0</v>
          </cell>
          <cell r="F31">
            <v>0</v>
          </cell>
          <cell r="G31">
            <v>0</v>
          </cell>
        </row>
        <row r="32">
          <cell r="D32" t="str">
            <v>소          계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경    비</v>
          </cell>
          <cell r="D33" t="str">
            <v>경          비</v>
          </cell>
          <cell r="E33">
            <v>0</v>
          </cell>
          <cell r="F33">
            <v>0</v>
          </cell>
          <cell r="G33">
            <v>0</v>
          </cell>
        </row>
        <row r="34">
          <cell r="D34" t="str">
            <v>산 재 보 험 료</v>
          </cell>
          <cell r="E34">
            <v>0</v>
          </cell>
          <cell r="F34">
            <v>0</v>
          </cell>
          <cell r="G34">
            <v>0</v>
          </cell>
        </row>
        <row r="35">
          <cell r="D35" t="str">
            <v>안 전 관 리 비</v>
          </cell>
          <cell r="E35">
            <v>3294000</v>
          </cell>
          <cell r="F35">
            <v>0</v>
          </cell>
          <cell r="G35">
            <v>3294000</v>
          </cell>
        </row>
        <row r="36">
          <cell r="D36" t="str">
            <v>고 용 보 험 료</v>
          </cell>
          <cell r="E36">
            <v>0</v>
          </cell>
          <cell r="F36">
            <v>0</v>
          </cell>
          <cell r="G36">
            <v>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3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원가"/>
      <sheetName val="집계"/>
      <sheetName val="내역"/>
      <sheetName val="하도원가"/>
      <sheetName val="하도집계"/>
      <sheetName val="하도내역"/>
      <sheetName val="하도급사항"/>
      <sheetName val="하도급산출내역사항"/>
    </sheetNames>
    <sheetDataSet>
      <sheetData sheetId="0" refreshError="1"/>
      <sheetData sheetId="1" refreshError="1"/>
      <sheetData sheetId="2" refreshError="1"/>
      <sheetData sheetId="3" refreshError="1">
        <row r="3">
          <cell r="AH3" t="str">
            <v>합계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비"/>
      <sheetName val="노무단가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공조기"/>
      <sheetName val="96노임기준"/>
      <sheetName val="토사(PE)"/>
      <sheetName val="일위대가"/>
      <sheetName val="실행대비"/>
      <sheetName val="수목데이타 "/>
      <sheetName val="총괄표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철탑"/>
      <sheetName val="제철"/>
      <sheetName val="노단"/>
      <sheetName val="토공사"/>
      <sheetName val="수량산출"/>
      <sheetName val="저수호안내역(변경예정)"/>
      <sheetName val="남대문빌딩"/>
      <sheetName val="경산"/>
      <sheetName val="6공구(당초)"/>
      <sheetName val="입찰안"/>
      <sheetName val="현장관리비"/>
      <sheetName val="비탈면보호공수량산출"/>
      <sheetName val="시중노임(공사)"/>
      <sheetName val="납부서"/>
      <sheetName val="철콘공사"/>
      <sheetName val="A"/>
      <sheetName val="36단가"/>
      <sheetName val="36수량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</sheetNames>
    <sheetDataSet>
      <sheetData sheetId="0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예산서총괄"/>
      <sheetName val="공사총괄"/>
      <sheetName val="건축예산서"/>
      <sheetName val="건축총괄표"/>
      <sheetName val="건축내역서"/>
      <sheetName val="경비비교(건축)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예산서 "/>
      <sheetName val="토목총괄표"/>
      <sheetName val="토목내역서"/>
      <sheetName val="경비비교(토목)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"/>
      <sheetName val="토목철거물량 집계표"/>
      <sheetName val="토목철거물량"/>
      <sheetName val="토목물량 (사택농구장)"/>
      <sheetName val="산출근거(옥외)"/>
      <sheetName val="맨홀고(옥외)"/>
      <sheetName val="터파기고(옥외)"/>
      <sheetName val="수량집계(옥외)"/>
      <sheetName val="지입자재(옥외)"/>
      <sheetName val="사급자재(옥외)"/>
      <sheetName val="조경예산서 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기계예산서 "/>
      <sheetName val="설비내역서 "/>
      <sheetName val="경비비교(설비)"/>
      <sheetName val="단가대비표(설비)"/>
      <sheetName val="신규품목(설비)"/>
      <sheetName val="일위대가"/>
      <sheetName val="견적대비표(설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안전수칙"/>
      <sheetName val="동의서"/>
      <sheetName val="직불승락서"/>
      <sheetName val="하도신고서"/>
      <sheetName val="기초,효상원가계"/>
      <sheetName val="기초,효상도급대비"/>
      <sheetName val="기초,효상"/>
      <sheetName val="내역"/>
      <sheetName val="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일위대가"/>
      <sheetName val="조명시설"/>
      <sheetName val="Sheet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스톤블록골막이"/>
      <sheetName val="기슭막이(con.c)"/>
      <sheetName val="스톤블록기슭막이"/>
      <sheetName val="돌흙막이(야)"/>
      <sheetName val="돌흙막이(깬)"/>
      <sheetName val="떼흙막이"/>
      <sheetName val="통나무흙막이"/>
      <sheetName val="돌흙땅속흙막이(깬)"/>
      <sheetName val="땅속흙막이(통나무)"/>
      <sheetName val="비탈다듬기"/>
      <sheetName val="떼수로"/>
      <sheetName val="줄떼공(7급)"/>
      <sheetName val="떼붙임"/>
      <sheetName val="폐목얽기(3열)"/>
      <sheetName val="새심기"/>
      <sheetName val="잡공사"/>
      <sheetName val="운반비"/>
      <sheetName val="조달자재"/>
      <sheetName val="나무심기"/>
      <sheetName val="돌수로"/>
      <sheetName val="콘크리트포장"/>
      <sheetName val="씨뿌리기"/>
      <sheetName val="관급자재"/>
      <sheetName val="땅속흙막이(야)"/>
      <sheetName val="땅속흙막이(깬)"/>
      <sheetName val="암거떼수로내기"/>
      <sheetName val="성  토"/>
      <sheetName val="땅속흙막이(통나무,철근)"/>
      <sheetName val="바자얽기"/>
      <sheetName val="새조공"/>
      <sheetName val="설계명세 "/>
      <sheetName val="인부명세"/>
      <sheetName val="장비명세"/>
      <sheetName val="자재명세"/>
      <sheetName val="명세서(단가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산비탈돌쌓기"/>
      <sheetName val="5흙막이"/>
      <sheetName val="6떼흙막이"/>
      <sheetName val="7비탈다듬기"/>
      <sheetName val="8돌수로"/>
      <sheetName val="9떼수로"/>
      <sheetName val="대석줄떼"/>
      <sheetName val="줄떼공"/>
      <sheetName val="씨뿌리기"/>
      <sheetName val="3기슭막이"/>
      <sheetName val="나무심기"/>
      <sheetName val="잡공사"/>
      <sheetName val="2골막이"/>
      <sheetName val="운반비"/>
      <sheetName val="성  토"/>
      <sheetName val="돌보막이(1)"/>
      <sheetName val="돌보막이(2)"/>
      <sheetName val="4땅속흙막이"/>
      <sheetName val="평떼붙임"/>
      <sheetName val="새심기"/>
      <sheetName val="조달자재"/>
      <sheetName val="관급자재"/>
      <sheetName val="콘크리트포장"/>
      <sheetName val="1보막이"/>
      <sheetName val="속도량내기"/>
      <sheetName val="바자얽기"/>
      <sheetName val="새조공"/>
      <sheetName val="3콘크리트기슭막이(1)"/>
      <sheetName val="3콘크리트기슭막이(2)"/>
      <sheetName val="벤치플륨관(500)"/>
      <sheetName val="벤치플륨관(600)"/>
    </sheetNames>
    <sheetDataSet>
      <sheetData sheetId="0"/>
      <sheetData sheetId="1"/>
      <sheetData sheetId="2"/>
      <sheetData sheetId="3"/>
      <sheetData sheetId="4">
        <row r="1">
          <cell r="A1" t="str">
            <v>설        계        내        역        서</v>
          </cell>
        </row>
        <row r="36">
          <cell r="A36" t="str">
            <v>설        계        내        역        서</v>
          </cell>
        </row>
        <row r="138">
          <cell r="A138" t="str">
            <v>설        계        내        역        서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차액보증"/>
    </sheetNames>
    <sheetDataSet>
      <sheetData sheetId="0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 표지"/>
      <sheetName val="결재란"/>
      <sheetName val="설계내역서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1경간"/>
      <sheetName val="1경간-날개벽(B)"/>
      <sheetName val="2경간"/>
      <sheetName val="2경간-날개벽(B)"/>
      <sheetName val="Sheet2"/>
      <sheetName val="Sheet3"/>
    </sheetNames>
    <sheetDataSet>
      <sheetData sheetId="0" refreshError="1"/>
      <sheetData sheetId="1" refreshError="1"/>
      <sheetData sheetId="2">
        <row r="22">
          <cell r="F22" t="str">
            <v>40-180-8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  <row r="64">
          <cell r="I64">
            <v>34360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일위대가표"/>
      <sheetName val="수량집계"/>
      <sheetName val="설계양식(갑지)"/>
      <sheetName val="설계설명서"/>
      <sheetName val="표지"/>
      <sheetName val="토적계산서"/>
    </sheetNames>
    <sheetDataSet>
      <sheetData sheetId="0"/>
      <sheetData sheetId="1"/>
      <sheetData sheetId="2">
        <row r="7">
          <cell r="F7">
            <v>46.3</v>
          </cell>
          <cell r="H7">
            <v>9.6999999999999993</v>
          </cell>
          <cell r="AM7">
            <v>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총괄재료집계표"/>
      <sheetName val="토적"/>
      <sheetName val="깨기집계표"/>
      <sheetName val="암거깨기"/>
      <sheetName val="슬라브깨기"/>
      <sheetName val="담장및휀스"/>
      <sheetName val="중력식옹벽깨기(1.0)"/>
      <sheetName val="중력식옹벽깨기(2.0)"/>
      <sheetName val="암거집계"/>
      <sheetName val="암거(2.0×1.5)"/>
      <sheetName val="신축이음"/>
      <sheetName val="암거맨홀"/>
      <sheetName val="흄관기초"/>
      <sheetName val="휀스"/>
      <sheetName val="토적계산서"/>
      <sheetName val="토공집계(소계)"/>
      <sheetName val="총괄자재집계"/>
      <sheetName val="관급자재대"/>
      <sheetName val="포장자재수량집계"/>
      <sheetName val="콘크리트포장"/>
      <sheetName val="배수공수량"/>
      <sheetName val="면벽수량"/>
      <sheetName val="흄관(보호)(1연)"/>
      <sheetName val="흄관 보호토공(1연)"/>
      <sheetName val="표 지 "/>
      <sheetName val="자재집계"/>
      <sheetName val="토공집계"/>
      <sheetName val="지수벽 및 파라피트"/>
      <sheetName val="암거수량"/>
      <sheetName val="암거날개벽수량(1.5M)"/>
      <sheetName val="암거날개벽토공(1.5)"/>
      <sheetName val="횡배수관날개벽"/>
      <sheetName val="횡배수관날개벽수량표"/>
      <sheetName val="횡배수관날개벽잔토 "/>
      <sheetName val="횡배수관날개벽잔토산식치수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  <sheetName val="산대도서관,청주물류 실행예산액"/>
      <sheetName val="실행예산총괄표"/>
      <sheetName val="시화1차 경비"/>
      <sheetName val="산출근거(시화1차)"/>
      <sheetName val="실행예산 변경요지(시화1)"/>
      <sheetName val="한밭문예소화액분석"/>
      <sheetName val="칸막이검토"/>
      <sheetName val="한밭문예,한국은행실행검토1"/>
      <sheetName val="한밭문예,한국은행실행검토2"/>
      <sheetName val="샘물도급 비교표"/>
      <sheetName val="독산동공사금액비교"/>
      <sheetName val="시스템공사추진"/>
      <sheetName val="시스템공사추진 (2)"/>
      <sheetName val="시스템공사추진 (3)"/>
      <sheetName val="선급금사용내역서-시스템"/>
      <sheetName val="선급금사용내역-시스템"/>
      <sheetName val="사용계획내역서-시스탬"/>
      <sheetName val="선급금사용내역서-청주물류"/>
      <sheetName val="선급금사용내역서-중부물류"/>
      <sheetName val="재시공예정공정표"/>
      <sheetName val="Sheet7"/>
      <sheetName val="중부물류집계표(수량)"/>
      <sheetName val="시스템발주"/>
      <sheetName val="시스템발주갑지"/>
      <sheetName val="중부직재표"/>
      <sheetName val="주요공사"/>
      <sheetName val="한국은행"/>
      <sheetName val="중부1월지불"/>
      <sheetName val="Sheet13"/>
      <sheetName val="번성건설"/>
      <sheetName val="중부실행예산서"/>
      <sheetName val="한국은행잔여"/>
      <sheetName val="공주신관급여"/>
      <sheetName val="관저고 초과"/>
    </sheetNames>
    <sheetDataSet>
      <sheetData sheetId="0">
        <row r="47">
          <cell r="E47">
            <v>20.75</v>
          </cell>
        </row>
        <row r="50">
          <cell r="E50">
            <v>30.521000000000001</v>
          </cell>
        </row>
        <row r="53">
          <cell r="E53">
            <v>61.026000000000003</v>
          </cell>
        </row>
        <row r="56">
          <cell r="E56">
            <v>8.3680000000000003</v>
          </cell>
        </row>
        <row r="59">
          <cell r="E59">
            <v>161.93299999999999</v>
          </cell>
        </row>
        <row r="62">
          <cell r="E62">
            <v>28.338999999999999</v>
          </cell>
        </row>
        <row r="65">
          <cell r="E65">
            <v>127.22799999999999</v>
          </cell>
        </row>
        <row r="68">
          <cell r="E68">
            <v>44.052999999999997</v>
          </cell>
        </row>
        <row r="71">
          <cell r="E71">
            <v>146.148</v>
          </cell>
        </row>
        <row r="74">
          <cell r="E74">
            <v>76.081999999999994</v>
          </cell>
        </row>
        <row r="77">
          <cell r="E77">
            <v>24.827000000000002</v>
          </cell>
        </row>
        <row r="80">
          <cell r="E80">
            <v>236.18799999999999</v>
          </cell>
        </row>
        <row r="83">
          <cell r="E83">
            <v>169.54400000000001</v>
          </cell>
        </row>
        <row r="86">
          <cell r="E86">
            <v>118.357</v>
          </cell>
        </row>
        <row r="89">
          <cell r="E89">
            <v>15.14</v>
          </cell>
        </row>
        <row r="92">
          <cell r="E92">
            <v>149.60400000000001</v>
          </cell>
        </row>
        <row r="95">
          <cell r="E95">
            <v>27202</v>
          </cell>
        </row>
        <row r="98">
          <cell r="E98">
            <v>730</v>
          </cell>
        </row>
        <row r="101">
          <cell r="E101">
            <v>884</v>
          </cell>
        </row>
        <row r="103">
          <cell r="E103">
            <v>1363</v>
          </cell>
        </row>
        <row r="105">
          <cell r="E105">
            <v>1363</v>
          </cell>
        </row>
        <row r="107">
          <cell r="E107">
            <v>5147</v>
          </cell>
        </row>
        <row r="110">
          <cell r="E110">
            <v>25</v>
          </cell>
        </row>
        <row r="113">
          <cell r="E113">
            <v>8433</v>
          </cell>
        </row>
        <row r="116">
          <cell r="E116">
            <v>9948</v>
          </cell>
        </row>
        <row r="119">
          <cell r="E119">
            <v>63</v>
          </cell>
        </row>
        <row r="122">
          <cell r="E122">
            <v>14375</v>
          </cell>
        </row>
        <row r="125">
          <cell r="E125">
            <v>5611</v>
          </cell>
        </row>
        <row r="128">
          <cell r="E128">
            <v>893</v>
          </cell>
        </row>
        <row r="131">
          <cell r="E131">
            <v>20657</v>
          </cell>
        </row>
        <row r="134">
          <cell r="E134">
            <v>281</v>
          </cell>
        </row>
        <row r="137">
          <cell r="E137">
            <v>1330</v>
          </cell>
        </row>
        <row r="140">
          <cell r="E140">
            <v>15447</v>
          </cell>
        </row>
        <row r="143">
          <cell r="E143">
            <v>4752</v>
          </cell>
        </row>
        <row r="146">
          <cell r="E146">
            <v>1537</v>
          </cell>
        </row>
        <row r="149">
          <cell r="E149">
            <v>3870</v>
          </cell>
        </row>
        <row r="152">
          <cell r="E152">
            <v>2518</v>
          </cell>
        </row>
        <row r="155">
          <cell r="E155">
            <v>5504</v>
          </cell>
        </row>
        <row r="158">
          <cell r="E158">
            <v>4680</v>
          </cell>
        </row>
        <row r="161">
          <cell r="E161">
            <v>18542</v>
          </cell>
        </row>
        <row r="164">
          <cell r="E164">
            <v>7631</v>
          </cell>
        </row>
        <row r="167">
          <cell r="E167">
            <v>755</v>
          </cell>
        </row>
        <row r="170">
          <cell r="E170">
            <v>576.41</v>
          </cell>
        </row>
        <row r="173">
          <cell r="E173">
            <v>6358.87</v>
          </cell>
        </row>
        <row r="176">
          <cell r="E176">
            <v>24</v>
          </cell>
        </row>
        <row r="179">
          <cell r="E179">
            <v>136</v>
          </cell>
        </row>
        <row r="182">
          <cell r="E182">
            <v>3247</v>
          </cell>
        </row>
        <row r="185">
          <cell r="E185">
            <v>99</v>
          </cell>
        </row>
        <row r="188">
          <cell r="E188">
            <v>4474</v>
          </cell>
        </row>
        <row r="191">
          <cell r="E191">
            <v>1092</v>
          </cell>
        </row>
        <row r="194">
          <cell r="E194">
            <v>998</v>
          </cell>
        </row>
        <row r="197">
          <cell r="E197">
            <v>3064</v>
          </cell>
        </row>
        <row r="200">
          <cell r="E200">
            <v>4191</v>
          </cell>
        </row>
        <row r="203">
          <cell r="E203">
            <v>2505</v>
          </cell>
        </row>
        <row r="206">
          <cell r="E206">
            <v>198</v>
          </cell>
        </row>
        <row r="209">
          <cell r="E209">
            <v>4763</v>
          </cell>
        </row>
        <row r="212">
          <cell r="E212">
            <v>660</v>
          </cell>
        </row>
        <row r="215">
          <cell r="E215">
            <v>5241</v>
          </cell>
        </row>
        <row r="218">
          <cell r="E218">
            <v>5076</v>
          </cell>
        </row>
        <row r="221">
          <cell r="E221">
            <v>445</v>
          </cell>
        </row>
        <row r="224">
          <cell r="E224">
            <v>528</v>
          </cell>
        </row>
        <row r="227">
          <cell r="E227">
            <v>1185.52</v>
          </cell>
        </row>
        <row r="230">
          <cell r="E230">
            <v>3478</v>
          </cell>
        </row>
        <row r="233">
          <cell r="E233">
            <v>310</v>
          </cell>
        </row>
        <row r="236">
          <cell r="E236">
            <v>376</v>
          </cell>
        </row>
        <row r="239">
          <cell r="E239">
            <v>176</v>
          </cell>
        </row>
        <row r="242">
          <cell r="E242">
            <v>686</v>
          </cell>
        </row>
        <row r="245">
          <cell r="E245">
            <v>176</v>
          </cell>
        </row>
        <row r="248">
          <cell r="E248">
            <v>41</v>
          </cell>
        </row>
        <row r="251">
          <cell r="E251">
            <v>7007</v>
          </cell>
        </row>
        <row r="254">
          <cell r="E254">
            <v>7007</v>
          </cell>
        </row>
        <row r="257">
          <cell r="E257">
            <v>33283</v>
          </cell>
        </row>
        <row r="260">
          <cell r="E260">
            <v>1185.52</v>
          </cell>
        </row>
        <row r="263">
          <cell r="E263">
            <v>1185.52</v>
          </cell>
        </row>
        <row r="266">
          <cell r="E266">
            <v>122.813</v>
          </cell>
        </row>
        <row r="269">
          <cell r="E269">
            <v>338</v>
          </cell>
        </row>
        <row r="272">
          <cell r="E272">
            <v>2043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내역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보차도경계석"/>
      <sheetName val="총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노임단가"/>
      <sheetName val="일위대가"/>
    </sheetNames>
    <sheetDataSet>
      <sheetData sheetId="0"/>
      <sheetData sheetId="1"/>
      <sheetData sheetId="2"/>
      <sheetData sheetId="3"/>
      <sheetData sheetId="4" refreshError="1">
        <row r="3">
          <cell r="AH3" t="str">
            <v>합계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원가계산서"/>
      <sheetName val="일위대가"/>
      <sheetName val="기본단가표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화재 탐지 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원가계산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AB62">
            <v>79</v>
          </cell>
        </row>
        <row r="65">
          <cell r="AB65">
            <v>146</v>
          </cell>
        </row>
        <row r="72">
          <cell r="AB72">
            <v>72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천방교총자재"/>
      <sheetName val="천방교토공집계"/>
      <sheetName val="천방교토공수량"/>
      <sheetName val="물푸기(천)"/>
      <sheetName val="천방교물돌리기"/>
      <sheetName val="구조물집계표"/>
      <sheetName val="천방교집계표"/>
      <sheetName val="천방교수량"/>
      <sheetName val="천방교파라페트"/>
      <sheetName val="천방교접속"/>
      <sheetName val="천방교역T형날개벽"/>
      <sheetName val="천방교교명주집계표"/>
      <sheetName val="천방교교명주수량"/>
      <sheetName val="빈칸 1"/>
      <sheetName val="대포2교총자재"/>
      <sheetName val="대포2교토공집계"/>
      <sheetName val="대포2교토공수량"/>
      <sheetName val="물푸기(대2)"/>
      <sheetName val="대포2교물돌리기"/>
      <sheetName val="구조물집계표-1"/>
      <sheetName val="대포2교집계표"/>
      <sheetName val="대포2교수량"/>
      <sheetName val="대포2교파라페트"/>
      <sheetName val="대포2교접속"/>
      <sheetName val="대포2교역T형날개벽"/>
      <sheetName val="대포2교교명주집계표"/>
      <sheetName val="대포2교교명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AR52">
            <v>60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0">
          <cell r="AR50" t="str">
            <v>25-240-12</v>
          </cell>
        </row>
        <row r="51">
          <cell r="AR51" t="str">
            <v>40-160-8</v>
          </cell>
        </row>
      </sheetData>
      <sheetData sheetId="24"/>
      <sheetData sheetId="25"/>
      <sheetData sheetId="26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토공"/>
      <sheetName val="둑쌓기"/>
      <sheetName val="바닥막이(1.0)"/>
      <sheetName val="바닥막이(0.7)"/>
      <sheetName val="바닥막이(1.0) (2)"/>
      <sheetName val="바닥막이(0.7) (2)"/>
      <sheetName val="골막이"/>
      <sheetName val="기슭막이(야)"/>
      <sheetName val="기슭막이(야,점토)"/>
      <sheetName val="기슭막이(야) (2)"/>
      <sheetName val="개간수로"/>
      <sheetName val="벤치플륨관"/>
      <sheetName val="측구수로관설치"/>
      <sheetName val="연못"/>
      <sheetName val="폭포"/>
      <sheetName val="대석줄떼"/>
      <sheetName val="7비탈다듬기"/>
      <sheetName val="돌흙막이"/>
      <sheetName val="6떼흙막이"/>
      <sheetName val="8돌수로"/>
      <sheetName val="9떼수로"/>
      <sheetName val="7급줄떼"/>
      <sheetName val="평떼붙임"/>
      <sheetName val="잡공사"/>
      <sheetName val="운반비"/>
      <sheetName val="조달자재대"/>
      <sheetName val="자재명세"/>
      <sheetName val="명세서(단가1)"/>
      <sheetName val="설계명세 "/>
      <sheetName val="인부명세"/>
      <sheetName val="장비명세"/>
      <sheetName val="바닥막이(0.5)"/>
      <sheetName val="낮은바닥막이"/>
      <sheetName val="기슭막이 (깬)"/>
      <sheetName val="낮은바닥막이(콘)"/>
      <sheetName val="낮은바닥막이(콘) (2)"/>
      <sheetName val="대석"/>
      <sheetName val="목교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흄관기초"/>
      <sheetName val="주beam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집계"/>
      <sheetName val="암거수량및 물량집계표"/>
      <sheetName val="배수집계"/>
      <sheetName val="배수관본체수량집계표"/>
      <sheetName val="맹암거 수량"/>
      <sheetName val="암거 집계표"/>
      <sheetName val="배수수량집계표"/>
      <sheetName val="횡배수조서,집계"/>
      <sheetName val="집수정수량집계표"/>
      <sheetName val="배수공집계표"/>
      <sheetName val="집 수 정"/>
      <sheetName val="기초자료및 집수정 리스트  "/>
      <sheetName val="측구단위, 연장, 집계표 "/>
      <sheetName val="부대단위수량"/>
      <sheetName val="종배수관"/>
      <sheetName val="배수단위,측구집계"/>
      <sheetName val="횡단위"/>
      <sheetName val="평균높이와날개단위수량"/>
      <sheetName val="배수공집계"/>
      <sheetName val="수량산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자재집계표"/>
      <sheetName val="토공"/>
      <sheetName val="물푸기"/>
      <sheetName val="구조물공수량집계"/>
      <sheetName val="용소리교"/>
      <sheetName val="파라페트"/>
      <sheetName val="역T형옹벽-드레인보드"/>
      <sheetName val="포장집계"/>
      <sheetName val="콘크리트포장"/>
      <sheetName val="토공총괄집계"/>
      <sheetName val="토공집계표"/>
      <sheetName val="구조물깨기수량집계"/>
      <sheetName val="교량깨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기계검토서"/>
      <sheetName val="기계추산 "/>
      <sheetName val="기계집계표"/>
      <sheetName val="기계내역서"/>
      <sheetName val="지급자재"/>
      <sheetName val="단가조사"/>
      <sheetName val="일위대가표"/>
      <sheetName val="부하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"/>
      <sheetName val="자료"/>
      <sheetName val="단가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 xml:space="preserve">Q = </v>
          </cell>
          <cell r="D3" t="str">
            <v>3600 * q * K * f * E / Cm</v>
          </cell>
        </row>
        <row r="4">
          <cell r="D4" t="str">
            <v>q = 0.7</v>
          </cell>
        </row>
        <row r="5">
          <cell r="D5" t="str">
            <v>K = 0.9</v>
          </cell>
        </row>
        <row r="6">
          <cell r="D6" t="str">
            <v>f = 1 / L = 1 / 1.25 = 0.8</v>
          </cell>
        </row>
        <row r="7">
          <cell r="D7" t="str">
            <v>E = 0.7 - 0.05 = 0.65</v>
          </cell>
        </row>
        <row r="8">
          <cell r="D8" t="str">
            <v>Cm = 19 sec</v>
          </cell>
        </row>
        <row r="9">
          <cell r="C9" t="str">
            <v xml:space="preserve">Q = 3600 * 0.7 * 0.9 * 0.8 * 0.65 / 19 = </v>
          </cell>
        </row>
        <row r="10">
          <cell r="C10" t="str">
            <v xml:space="preserve"> </v>
          </cell>
        </row>
        <row r="12">
          <cell r="C12" t="str">
            <v>운     반 ( D.T 15 Ton )</v>
          </cell>
        </row>
        <row r="13">
          <cell r="C13" t="str">
            <v>Q =</v>
          </cell>
          <cell r="D13" t="str">
            <v>60 * q * f * E / Cm</v>
          </cell>
        </row>
        <row r="14">
          <cell r="D14" t="str">
            <v>q = T / rt * L = 15 / 1.8 * 1.25 = 10.41 ㎥</v>
          </cell>
        </row>
        <row r="15">
          <cell r="D15" t="str">
            <v>f = 0.8</v>
          </cell>
        </row>
        <row r="16">
          <cell r="D16" t="str">
            <v>E = 0.9</v>
          </cell>
        </row>
        <row r="17">
          <cell r="D17" t="str">
            <v>Cm = t1 + t2 + t3 + t4 + t5</v>
          </cell>
        </row>
        <row r="18">
          <cell r="D18" t="str">
            <v xml:space="preserve">t1 = 19 * 10.41 / ( 60 * 0.65 * 0.7 * 0.9 ) = 8.05  </v>
          </cell>
        </row>
        <row r="19">
          <cell r="D19" t="str">
            <v>t2 = ( 0.1/5 + 0.1/7 ) * 60 = 2.05</v>
          </cell>
        </row>
        <row r="20">
          <cell r="D20" t="str">
            <v>t3 = 0.8</v>
          </cell>
        </row>
        <row r="21">
          <cell r="D21" t="str">
            <v>Cm = 8.05 + 2.05 + 0.8 + 0.42 + 3.77 = 15.09 min</v>
          </cell>
        </row>
        <row r="22">
          <cell r="C22" t="str">
            <v>Q =</v>
          </cell>
          <cell r="D22" t="str">
            <v>60 * 10.41 * 0.8 * 0.9 / 15.09  =</v>
          </cell>
        </row>
        <row r="28">
          <cell r="C28" t="str">
            <v xml:space="preserve">Q = </v>
          </cell>
          <cell r="D28" t="str">
            <v>3600 * q * K * f * E / Cm</v>
          </cell>
        </row>
        <row r="29">
          <cell r="D29" t="str">
            <v>q = 0.7</v>
          </cell>
        </row>
        <row r="30">
          <cell r="D30" t="str">
            <v>K = 0.9</v>
          </cell>
        </row>
        <row r="31">
          <cell r="D31" t="str">
            <v>f = 1 / L = 1 / 1.375 = 0.727</v>
          </cell>
        </row>
        <row r="32">
          <cell r="D32" t="str">
            <v>E = 0.7 - 0.05 = 0.65</v>
          </cell>
        </row>
        <row r="33">
          <cell r="D33" t="str">
            <v>Cm = 19 sec</v>
          </cell>
        </row>
        <row r="34">
          <cell r="C34" t="str">
            <v xml:space="preserve">Q = 3600 * 0.7 * 0.9 * 0.73 * 0.65 / 19 = </v>
          </cell>
        </row>
        <row r="35">
          <cell r="C35" t="str">
            <v xml:space="preserve"> </v>
          </cell>
        </row>
        <row r="38">
          <cell r="C38" t="str">
            <v xml:space="preserve">Q = </v>
          </cell>
          <cell r="D38" t="str">
            <v>3600 * q * K * f * E / Cm</v>
          </cell>
        </row>
        <row r="39">
          <cell r="D39" t="str">
            <v>q = 0.7</v>
          </cell>
        </row>
        <row r="40">
          <cell r="D40" t="str">
            <v>K = 0.9</v>
          </cell>
        </row>
        <row r="41">
          <cell r="D41" t="str">
            <v>f = 1 / L = 1 / 1.375 = 0.727</v>
          </cell>
        </row>
        <row r="42">
          <cell r="D42" t="str">
            <v>E = 0.7 - 0.05 = 0.65</v>
          </cell>
        </row>
        <row r="43">
          <cell r="D43" t="str">
            <v>Cm = 25 sec</v>
          </cell>
        </row>
        <row r="44">
          <cell r="C44" t="str">
            <v xml:space="preserve">Q = 3600 * 0.7 * 0.9 * 0.73 * 0.65 / 25 = </v>
          </cell>
        </row>
        <row r="45">
          <cell r="C45" t="str">
            <v xml:space="preserve"> </v>
          </cell>
        </row>
        <row r="48">
          <cell r="C48" t="str">
            <v xml:space="preserve">Q = </v>
          </cell>
          <cell r="D48" t="str">
            <v>3600 * q * K * f * E / Cm</v>
          </cell>
        </row>
        <row r="49">
          <cell r="D49" t="str">
            <v>q = 0.7</v>
          </cell>
        </row>
        <row r="50">
          <cell r="D50" t="str">
            <v>K = 0.9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흄관기초"/>
      <sheetName val="날개벽수량표"/>
    </sheetNames>
    <sheetDataSet>
      <sheetData sheetId="0"/>
      <sheetData sheetId="1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배수및구조물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H3" t="str">
            <v>합계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흄관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배수공"/>
      <sheetName val="배수관공"/>
      <sheetName val="도수로공"/>
      <sheetName val="암거공"/>
      <sheetName val="암거날개벽 "/>
      <sheetName val="측구공"/>
      <sheetName val="기타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"/>
  <sheetViews>
    <sheetView tabSelected="1" topLeftCell="A2" workbookViewId="0">
      <selection activeCell="D4" sqref="D4"/>
    </sheetView>
  </sheetViews>
  <sheetFormatPr defaultColWidth="8.88671875" defaultRowHeight="13.5"/>
  <cols>
    <col min="12" max="12" width="12.109375" customWidth="1"/>
  </cols>
  <sheetData>
    <row r="1" spans="1:256" ht="99.95" customHeight="1">
      <c r="A1" s="100"/>
      <c r="B1" s="101"/>
      <c r="C1" s="102"/>
      <c r="D1" s="102"/>
      <c r="E1" s="102"/>
      <c r="F1" s="102"/>
      <c r="G1" s="102"/>
      <c r="H1" s="102"/>
      <c r="I1" s="102"/>
      <c r="J1" s="102"/>
      <c r="K1" s="113"/>
      <c r="L1" s="114"/>
      <c r="M1" s="103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  <c r="IU1" s="104"/>
      <c r="IV1" s="104"/>
    </row>
    <row r="2" spans="1:256" ht="53.25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3"/>
      <c r="L2" s="115"/>
      <c r="M2" s="103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  <c r="IU2" s="104"/>
      <c r="IV2" s="104"/>
    </row>
    <row r="3" spans="1:256" ht="99.95" customHeight="1">
      <c r="A3" s="107"/>
      <c r="B3" s="290" t="str">
        <f>설명서!G2</f>
        <v xml:space="preserve"> 2017년도 서재문화체육센터 잔디관리 공사 </v>
      </c>
      <c r="C3" s="290"/>
      <c r="D3" s="290"/>
      <c r="E3" s="290"/>
      <c r="F3" s="290"/>
      <c r="G3" s="290"/>
      <c r="H3" s="290"/>
      <c r="I3" s="290"/>
      <c r="J3" s="290"/>
      <c r="K3" s="290"/>
      <c r="L3" s="116"/>
      <c r="M3" s="108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109"/>
      <c r="IA3" s="109"/>
      <c r="IB3" s="109"/>
      <c r="IC3" s="109"/>
      <c r="ID3" s="109"/>
      <c r="IE3" s="109"/>
      <c r="IF3" s="109"/>
      <c r="IG3" s="109"/>
      <c r="IH3" s="109"/>
      <c r="II3" s="109"/>
      <c r="IJ3" s="109"/>
      <c r="IK3" s="109"/>
      <c r="IL3" s="109"/>
      <c r="IM3" s="109"/>
      <c r="IN3" s="109"/>
      <c r="IO3" s="109"/>
      <c r="IP3" s="109"/>
      <c r="IQ3" s="109"/>
      <c r="IR3" s="109"/>
      <c r="IS3" s="109"/>
      <c r="IT3" s="109"/>
      <c r="IU3" s="109"/>
      <c r="IV3" s="109"/>
    </row>
    <row r="4" spans="1:256" ht="99.95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2"/>
      <c r="L4" s="117"/>
      <c r="M4" s="108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09"/>
      <c r="IU4" s="109"/>
      <c r="IV4" s="109"/>
    </row>
    <row r="5" spans="1:256" ht="99.95" customHeight="1">
      <c r="A5" s="110"/>
      <c r="B5" s="111"/>
      <c r="C5" s="111"/>
      <c r="D5" s="111"/>
      <c r="E5" s="169"/>
      <c r="F5" s="289" t="s">
        <v>218</v>
      </c>
      <c r="G5" s="289"/>
      <c r="H5" s="289"/>
      <c r="I5" s="289"/>
      <c r="J5" s="111"/>
      <c r="K5" s="112"/>
      <c r="L5" s="117"/>
      <c r="M5" s="108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</row>
    <row r="6" spans="1:256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20"/>
    </row>
    <row r="7" spans="1:256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3"/>
    </row>
  </sheetData>
  <mergeCells count="2">
    <mergeCell ref="F5:I5"/>
    <mergeCell ref="B3:K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7"/>
  <sheetViews>
    <sheetView view="pageBreakPreview" zoomScale="85" zoomScaleNormal="75" zoomScaleSheetLayoutView="85" workbookViewId="0">
      <selection activeCell="G14" sqref="G14:T14"/>
    </sheetView>
  </sheetViews>
  <sheetFormatPr defaultRowHeight="13.5"/>
  <cols>
    <col min="1" max="4" width="3.21875" style="95" customWidth="1"/>
    <col min="5" max="5" width="2" style="95" customWidth="1"/>
    <col min="6" max="6" width="0.21875" style="95" customWidth="1"/>
    <col min="7" max="7" width="2.33203125" style="95" customWidth="1"/>
    <col min="8" max="10" width="3.21875" style="95" customWidth="1"/>
    <col min="11" max="12" width="2.109375" style="95" customWidth="1"/>
    <col min="13" max="13" width="7" style="95" customWidth="1"/>
    <col min="14" max="31" width="4.109375" style="95" customWidth="1"/>
    <col min="32" max="33" width="4.44140625" style="95" customWidth="1"/>
    <col min="34" max="57" width="2.88671875" style="95" customWidth="1"/>
    <col min="58" max="16384" width="8.88671875" style="95"/>
  </cols>
  <sheetData>
    <row r="1" spans="1:33" s="65" customFormat="1" ht="45" customHeight="1" thickBot="1">
      <c r="A1" s="312" t="s">
        <v>121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s="66" customFormat="1" ht="33" customHeight="1">
      <c r="A2" s="315" t="s">
        <v>91</v>
      </c>
      <c r="B2" s="316"/>
      <c r="C2" s="316"/>
      <c r="D2" s="316"/>
      <c r="E2" s="316"/>
      <c r="F2" s="316"/>
      <c r="G2" s="317" t="s">
        <v>159</v>
      </c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8"/>
    </row>
    <row r="3" spans="1:33" s="70" customFormat="1" ht="3.75" customHeight="1">
      <c r="A3" s="67"/>
      <c r="B3" s="68"/>
      <c r="C3" s="68"/>
      <c r="D3" s="68"/>
      <c r="E3" s="68"/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204"/>
    </row>
    <row r="4" spans="1:33" s="66" customFormat="1" ht="31.5" customHeight="1">
      <c r="A4" s="319" t="s">
        <v>92</v>
      </c>
      <c r="B4" s="320"/>
      <c r="C4" s="320"/>
      <c r="D4" s="320"/>
      <c r="E4" s="320"/>
      <c r="F4" s="320"/>
      <c r="G4" s="292" t="s">
        <v>129</v>
      </c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3"/>
    </row>
    <row r="5" spans="1:33" s="66" customFormat="1" ht="63" customHeight="1">
      <c r="A5" s="319" t="s">
        <v>93</v>
      </c>
      <c r="B5" s="320"/>
      <c r="C5" s="320"/>
      <c r="D5" s="320"/>
      <c r="E5" s="320"/>
      <c r="F5" s="320"/>
      <c r="G5" s="323" t="s">
        <v>219</v>
      </c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4"/>
    </row>
    <row r="6" spans="1:33" s="66" customFormat="1" ht="4.5" customHeight="1">
      <c r="A6" s="171"/>
      <c r="B6" s="172"/>
      <c r="C6" s="172"/>
      <c r="D6" s="172"/>
      <c r="E6" s="172"/>
      <c r="F6" s="172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205"/>
    </row>
    <row r="7" spans="1:33" s="66" customFormat="1" ht="31.5" customHeight="1">
      <c r="A7" s="321" t="s">
        <v>94</v>
      </c>
      <c r="B7" s="322"/>
      <c r="C7" s="322"/>
      <c r="D7" s="322"/>
      <c r="E7" s="322"/>
      <c r="F7" s="322"/>
      <c r="G7" s="71" t="s">
        <v>105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206"/>
    </row>
    <row r="8" spans="1:33" s="75" customFormat="1" ht="21.75" customHeight="1">
      <c r="A8" s="72"/>
      <c r="B8" s="73"/>
      <c r="C8" s="73"/>
      <c r="D8" s="73"/>
      <c r="E8" s="73"/>
      <c r="F8" s="73"/>
      <c r="G8" s="74" t="s">
        <v>95</v>
      </c>
      <c r="H8" s="74"/>
      <c r="I8" s="74"/>
      <c r="J8" s="74"/>
      <c r="K8" s="74"/>
      <c r="L8" s="74"/>
      <c r="M8" s="74"/>
      <c r="N8" s="74"/>
      <c r="O8" s="74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207"/>
    </row>
    <row r="9" spans="1:33" s="75" customFormat="1" ht="21.75" customHeight="1">
      <c r="A9" s="72"/>
      <c r="B9" s="73"/>
      <c r="C9" s="73"/>
      <c r="D9" s="73"/>
      <c r="E9" s="73"/>
      <c r="F9" s="73"/>
      <c r="G9" s="74"/>
      <c r="H9" s="76" t="s">
        <v>104</v>
      </c>
      <c r="I9" s="77" t="s">
        <v>174</v>
      </c>
      <c r="J9" s="74"/>
      <c r="K9" s="74"/>
      <c r="L9" s="74"/>
      <c r="M9" s="74"/>
      <c r="N9" s="74"/>
      <c r="O9" s="74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207"/>
    </row>
    <row r="10" spans="1:33" s="75" customFormat="1" ht="21.75" customHeight="1">
      <c r="A10" s="72"/>
      <c r="B10" s="73"/>
      <c r="C10" s="73"/>
      <c r="D10" s="73"/>
      <c r="E10" s="73"/>
      <c r="F10" s="73"/>
      <c r="G10" s="74"/>
      <c r="H10" s="76" t="s">
        <v>96</v>
      </c>
      <c r="I10" s="77" t="s">
        <v>214</v>
      </c>
      <c r="J10" s="74"/>
      <c r="K10" s="74"/>
      <c r="L10" s="74"/>
      <c r="M10" s="74"/>
      <c r="N10" s="74"/>
      <c r="O10" s="74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207"/>
    </row>
    <row r="11" spans="1:33" s="75" customFormat="1" ht="21.75" customHeight="1">
      <c r="A11" s="72"/>
      <c r="B11" s="73"/>
      <c r="C11" s="73"/>
      <c r="D11" s="73"/>
      <c r="E11" s="73"/>
      <c r="F11" s="73"/>
      <c r="G11" s="74"/>
      <c r="H11" s="76"/>
      <c r="I11" s="77"/>
      <c r="J11" s="74"/>
      <c r="K11" s="74"/>
      <c r="L11" s="74"/>
      <c r="M11" s="74"/>
      <c r="N11" s="74"/>
      <c r="O11" s="74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207"/>
    </row>
    <row r="12" spans="1:33" s="75" customFormat="1" ht="21.75" customHeight="1">
      <c r="A12" s="72"/>
      <c r="B12" s="73"/>
      <c r="C12" s="73"/>
      <c r="D12" s="73"/>
      <c r="E12" s="73"/>
      <c r="F12" s="73"/>
      <c r="G12" s="74" t="s">
        <v>119</v>
      </c>
      <c r="H12" s="74"/>
      <c r="I12" s="74"/>
      <c r="J12" s="74"/>
      <c r="K12" s="74"/>
      <c r="L12" s="74"/>
      <c r="M12" s="74"/>
      <c r="N12" s="74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207"/>
    </row>
    <row r="13" spans="1:33" s="75" customFormat="1" ht="21.75" customHeight="1">
      <c r="A13" s="72"/>
      <c r="B13" s="73"/>
      <c r="C13" s="73"/>
      <c r="D13" s="73"/>
      <c r="E13" s="73"/>
      <c r="F13" s="73"/>
      <c r="G13" s="78"/>
      <c r="H13" s="78"/>
      <c r="I13" s="7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207"/>
    </row>
    <row r="14" spans="1:33" s="66" customFormat="1" ht="28.5" customHeight="1">
      <c r="A14" s="321" t="s">
        <v>97</v>
      </c>
      <c r="B14" s="322"/>
      <c r="C14" s="322"/>
      <c r="D14" s="322"/>
      <c r="E14" s="322"/>
      <c r="F14" s="322"/>
      <c r="G14" s="306" t="s">
        <v>173</v>
      </c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208"/>
    </row>
    <row r="15" spans="1:33" s="66" customFormat="1" ht="13.5" customHeight="1">
      <c r="A15" s="174"/>
      <c r="B15" s="175"/>
      <c r="C15" s="175"/>
      <c r="D15" s="175"/>
      <c r="E15" s="175"/>
      <c r="F15" s="175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208"/>
    </row>
    <row r="16" spans="1:33" s="66" customFormat="1" ht="24.95" customHeight="1">
      <c r="A16" s="321" t="s">
        <v>98</v>
      </c>
      <c r="B16" s="322"/>
      <c r="C16" s="322"/>
      <c r="D16" s="322"/>
      <c r="E16" s="322"/>
      <c r="F16" s="32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3"/>
    </row>
    <row r="17" spans="1:33" s="79" customFormat="1" ht="16.5" customHeight="1">
      <c r="A17" s="302"/>
      <c r="B17" s="303"/>
      <c r="C17" s="303"/>
      <c r="D17" s="303"/>
      <c r="E17" s="303"/>
      <c r="F17" s="303"/>
      <c r="G17" s="307" t="s">
        <v>99</v>
      </c>
      <c r="H17" s="307"/>
      <c r="I17" s="307"/>
      <c r="J17" s="307"/>
      <c r="K17" s="307"/>
      <c r="L17" s="307"/>
      <c r="M17" s="307"/>
      <c r="N17" s="294" t="s">
        <v>100</v>
      </c>
      <c r="O17" s="295"/>
      <c r="P17" s="294" t="s">
        <v>83</v>
      </c>
      <c r="Q17" s="295"/>
      <c r="R17" s="294" t="s">
        <v>84</v>
      </c>
      <c r="S17" s="295"/>
      <c r="T17" s="294" t="s">
        <v>85</v>
      </c>
      <c r="U17" s="295"/>
      <c r="V17" s="294" t="s">
        <v>86</v>
      </c>
      <c r="W17" s="295"/>
      <c r="X17" s="294" t="s">
        <v>87</v>
      </c>
      <c r="Y17" s="295"/>
      <c r="Z17" s="294" t="s">
        <v>88</v>
      </c>
      <c r="AA17" s="295"/>
      <c r="AB17" s="294" t="s">
        <v>89</v>
      </c>
      <c r="AC17" s="295"/>
      <c r="AD17" s="294" t="s">
        <v>90</v>
      </c>
      <c r="AE17" s="295"/>
      <c r="AF17" s="294" t="s">
        <v>101</v>
      </c>
      <c r="AG17" s="314"/>
    </row>
    <row r="18" spans="1:33" s="79" customFormat="1" ht="7.5" customHeight="1">
      <c r="A18" s="302"/>
      <c r="B18" s="303"/>
      <c r="C18" s="303"/>
      <c r="D18" s="303"/>
      <c r="E18" s="303"/>
      <c r="F18" s="303"/>
      <c r="G18" s="308" t="s">
        <v>123</v>
      </c>
      <c r="H18" s="308"/>
      <c r="I18" s="308"/>
      <c r="J18" s="308"/>
      <c r="K18" s="308"/>
      <c r="L18" s="308"/>
      <c r="M18" s="308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1"/>
      <c r="AG18" s="209"/>
    </row>
    <row r="19" spans="1:33" s="85" customFormat="1" ht="9" customHeight="1">
      <c r="A19" s="302"/>
      <c r="B19" s="303"/>
      <c r="C19" s="303"/>
      <c r="D19" s="303"/>
      <c r="E19" s="303"/>
      <c r="F19" s="303"/>
      <c r="G19" s="308"/>
      <c r="H19" s="308"/>
      <c r="I19" s="308"/>
      <c r="J19" s="308"/>
      <c r="K19" s="308"/>
      <c r="L19" s="308"/>
      <c r="M19" s="308"/>
      <c r="N19" s="89"/>
      <c r="O19" s="96"/>
      <c r="P19" s="96"/>
      <c r="Q19" s="83"/>
      <c r="R19" s="83"/>
      <c r="S19" s="82"/>
      <c r="T19" s="83"/>
      <c r="U19" s="83"/>
      <c r="V19" s="98"/>
      <c r="W19" s="98"/>
      <c r="X19" s="97"/>
      <c r="Y19" s="83"/>
      <c r="Z19" s="98"/>
      <c r="AA19" s="98"/>
      <c r="AB19" s="98"/>
      <c r="AC19" s="98"/>
      <c r="AD19" s="83"/>
      <c r="AE19" s="83"/>
      <c r="AF19" s="84"/>
      <c r="AG19" s="210"/>
    </row>
    <row r="20" spans="1:33" s="79" customFormat="1" ht="11.25" customHeight="1">
      <c r="A20" s="302"/>
      <c r="B20" s="303"/>
      <c r="C20" s="303"/>
      <c r="D20" s="303"/>
      <c r="E20" s="303"/>
      <c r="F20" s="303"/>
      <c r="G20" s="308"/>
      <c r="H20" s="308"/>
      <c r="I20" s="308"/>
      <c r="J20" s="308"/>
      <c r="K20" s="308"/>
      <c r="L20" s="308"/>
      <c r="M20" s="308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7"/>
      <c r="AG20" s="211"/>
    </row>
    <row r="21" spans="1:33" s="79" customFormat="1" ht="7.5" customHeight="1">
      <c r="A21" s="302"/>
      <c r="B21" s="303"/>
      <c r="C21" s="303"/>
      <c r="D21" s="303"/>
      <c r="E21" s="303"/>
      <c r="F21" s="303"/>
      <c r="G21" s="296" t="s">
        <v>160</v>
      </c>
      <c r="H21" s="297"/>
      <c r="I21" s="297"/>
      <c r="J21" s="297"/>
      <c r="K21" s="297"/>
      <c r="L21" s="297"/>
      <c r="M21" s="29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1"/>
      <c r="AG21" s="209"/>
    </row>
    <row r="22" spans="1:33" s="85" customFormat="1" ht="9" customHeight="1">
      <c r="A22" s="302"/>
      <c r="B22" s="303"/>
      <c r="C22" s="303"/>
      <c r="D22" s="303"/>
      <c r="E22" s="303"/>
      <c r="F22" s="303"/>
      <c r="G22" s="299"/>
      <c r="H22" s="300"/>
      <c r="I22" s="300"/>
      <c r="J22" s="300"/>
      <c r="K22" s="300"/>
      <c r="L22" s="300"/>
      <c r="M22" s="301"/>
      <c r="N22" s="90"/>
      <c r="O22" s="91"/>
      <c r="P22" s="89"/>
      <c r="Q22" s="83"/>
      <c r="R22" s="83"/>
      <c r="S22" s="97"/>
      <c r="T22" s="98"/>
      <c r="U22" s="83"/>
      <c r="V22" s="83"/>
      <c r="W22" s="83"/>
      <c r="X22" s="97"/>
      <c r="Y22" s="97"/>
      <c r="Z22" s="83"/>
      <c r="AA22" s="83"/>
      <c r="AB22" s="83"/>
      <c r="AC22" s="98"/>
      <c r="AD22" s="98"/>
      <c r="AE22" s="83"/>
      <c r="AF22" s="84"/>
      <c r="AG22" s="210"/>
    </row>
    <row r="23" spans="1:33" s="79" customFormat="1" ht="6.75" customHeight="1">
      <c r="A23" s="302"/>
      <c r="B23" s="303"/>
      <c r="C23" s="303"/>
      <c r="D23" s="303"/>
      <c r="E23" s="303"/>
      <c r="F23" s="303"/>
      <c r="G23" s="299"/>
      <c r="H23" s="300"/>
      <c r="I23" s="300"/>
      <c r="J23" s="300"/>
      <c r="K23" s="300"/>
      <c r="L23" s="300"/>
      <c r="M23" s="301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4"/>
      <c r="AG23" s="210"/>
    </row>
    <row r="24" spans="1:33" s="79" customFormat="1" ht="7.5" customHeight="1">
      <c r="A24" s="302"/>
      <c r="B24" s="303"/>
      <c r="C24" s="303"/>
      <c r="D24" s="303"/>
      <c r="E24" s="303"/>
      <c r="F24" s="303"/>
      <c r="G24" s="296" t="s">
        <v>102</v>
      </c>
      <c r="H24" s="297"/>
      <c r="I24" s="297"/>
      <c r="J24" s="297"/>
      <c r="K24" s="297"/>
      <c r="L24" s="297"/>
      <c r="M24" s="29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1"/>
      <c r="AG24" s="209"/>
    </row>
    <row r="25" spans="1:33" s="85" customFormat="1" ht="9" customHeight="1">
      <c r="A25" s="302"/>
      <c r="B25" s="303"/>
      <c r="C25" s="303"/>
      <c r="D25" s="303"/>
      <c r="E25" s="303"/>
      <c r="F25" s="303"/>
      <c r="G25" s="299"/>
      <c r="H25" s="300"/>
      <c r="I25" s="300"/>
      <c r="J25" s="300"/>
      <c r="K25" s="300"/>
      <c r="L25" s="300"/>
      <c r="M25" s="301"/>
      <c r="N25" s="99"/>
      <c r="O25" s="99"/>
      <c r="P25" s="99"/>
      <c r="Q25" s="98"/>
      <c r="R25" s="98"/>
      <c r="S25" s="97"/>
      <c r="T25" s="98"/>
      <c r="U25" s="97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84"/>
      <c r="AG25" s="210"/>
    </row>
    <row r="26" spans="1:33" s="79" customFormat="1" ht="6.75" customHeight="1" thickBot="1">
      <c r="A26" s="304"/>
      <c r="B26" s="305"/>
      <c r="C26" s="305"/>
      <c r="D26" s="305"/>
      <c r="E26" s="305"/>
      <c r="F26" s="305"/>
      <c r="G26" s="309"/>
      <c r="H26" s="310"/>
      <c r="I26" s="310"/>
      <c r="J26" s="310"/>
      <c r="K26" s="310"/>
      <c r="L26" s="310"/>
      <c r="M26" s="311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3"/>
      <c r="AG26" s="212"/>
    </row>
    <row r="27" spans="1:33" s="79" customFormat="1" ht="27" customHeight="1">
      <c r="A27" s="94"/>
      <c r="B27" s="94"/>
      <c r="C27" s="94"/>
      <c r="D27" s="94"/>
      <c r="E27" s="94"/>
      <c r="F27" s="94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</row>
  </sheetData>
  <mergeCells count="31">
    <mergeCell ref="A1:AG1"/>
    <mergeCell ref="AF17:AG17"/>
    <mergeCell ref="A2:F2"/>
    <mergeCell ref="G2:AG2"/>
    <mergeCell ref="A5:F5"/>
    <mergeCell ref="G4:AG4"/>
    <mergeCell ref="AD17:AE17"/>
    <mergeCell ref="A7:F7"/>
    <mergeCell ref="A14:F14"/>
    <mergeCell ref="A16:F16"/>
    <mergeCell ref="A17:F17"/>
    <mergeCell ref="A4:F4"/>
    <mergeCell ref="G5:AG5"/>
    <mergeCell ref="AB17:AC17"/>
    <mergeCell ref="A24:F26"/>
    <mergeCell ref="G14:T14"/>
    <mergeCell ref="R17:S17"/>
    <mergeCell ref="N17:O17"/>
    <mergeCell ref="A21:F23"/>
    <mergeCell ref="A18:F20"/>
    <mergeCell ref="P17:Q17"/>
    <mergeCell ref="G17:M17"/>
    <mergeCell ref="G18:M20"/>
    <mergeCell ref="G24:M26"/>
    <mergeCell ref="T17:U17"/>
    <mergeCell ref="G27:AG27"/>
    <mergeCell ref="G16:AG16"/>
    <mergeCell ref="V17:W17"/>
    <mergeCell ref="X17:Y17"/>
    <mergeCell ref="Z17:AA17"/>
    <mergeCell ref="G21:M23"/>
  </mergeCells>
  <phoneticPr fontId="3" type="noConversion"/>
  <pageMargins left="0.41" right="0.18" top="0.69" bottom="0.31" header="0.5" footer="0.18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I15" sqref="I15"/>
    </sheetView>
  </sheetViews>
  <sheetFormatPr defaultRowHeight="13.5"/>
  <cols>
    <col min="1" max="16" width="5.77734375" customWidth="1"/>
    <col min="17" max="17" width="18.88671875" customWidth="1"/>
    <col min="19" max="19" width="12.21875" bestFit="1" customWidth="1"/>
  </cols>
  <sheetData>
    <row r="1" spans="1:256" ht="30" customHeight="1" thickBot="1">
      <c r="A1" s="326" t="s">
        <v>106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47.25" customHeight="1" thickBot="1">
      <c r="A2" s="125" t="s">
        <v>107</v>
      </c>
      <c r="B2" s="327"/>
      <c r="C2" s="328"/>
      <c r="D2" s="329"/>
      <c r="E2" s="125" t="s">
        <v>108</v>
      </c>
      <c r="F2" s="327"/>
      <c r="G2" s="328"/>
      <c r="H2" s="329"/>
      <c r="I2" s="125" t="s">
        <v>109</v>
      </c>
      <c r="J2" s="327"/>
      <c r="K2" s="328"/>
      <c r="L2" s="329"/>
      <c r="M2" s="125" t="s">
        <v>110</v>
      </c>
      <c r="N2" s="327"/>
      <c r="O2" s="328"/>
      <c r="P2" s="329"/>
      <c r="Q2" s="126" t="s">
        <v>118</v>
      </c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pans="1:256" ht="30" customHeight="1">
      <c r="A3" s="127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pans="1:256" ht="30" customHeight="1">
      <c r="A4" s="127"/>
      <c r="B4" s="128"/>
      <c r="C4" s="128"/>
      <c r="D4" s="130" t="s">
        <v>111</v>
      </c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9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pans="1:256" ht="30" customHeight="1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pans="1:256" ht="30" customHeight="1">
      <c r="A6" s="127"/>
      <c r="B6" s="128"/>
      <c r="C6" s="128"/>
      <c r="D6" s="134"/>
      <c r="E6" s="325" t="s">
        <v>112</v>
      </c>
      <c r="F6" s="325"/>
      <c r="G6" s="325"/>
      <c r="H6" s="135" t="str">
        <f>설명서!G2</f>
        <v xml:space="preserve"> 2017년도 서재문화체육센터 잔디관리 공사 </v>
      </c>
      <c r="I6" s="124"/>
      <c r="J6" s="135"/>
      <c r="K6" s="135"/>
      <c r="L6" s="135"/>
      <c r="M6" s="135"/>
      <c r="N6" s="135"/>
      <c r="O6" s="136"/>
      <c r="P6" s="136"/>
      <c r="Q6" s="129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pans="1:256" ht="30" customHeight="1">
      <c r="A7" s="127"/>
      <c r="B7" s="128"/>
      <c r="C7" s="128"/>
      <c r="D7" s="137"/>
      <c r="E7" s="138"/>
      <c r="F7" s="138"/>
      <c r="G7" s="138"/>
      <c r="H7" s="138"/>
      <c r="I7" s="139"/>
      <c r="J7" s="136"/>
      <c r="K7" s="136"/>
      <c r="L7" s="136"/>
      <c r="M7" s="136"/>
      <c r="N7" s="136"/>
      <c r="O7" s="136"/>
      <c r="P7" s="136"/>
      <c r="Q7" s="140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pans="1:256" ht="30" customHeight="1">
      <c r="A8" s="127"/>
      <c r="B8" s="128"/>
      <c r="C8" s="128"/>
      <c r="D8" s="137"/>
      <c r="E8" s="135" t="s">
        <v>113</v>
      </c>
      <c r="F8" s="136"/>
      <c r="G8" s="136"/>
      <c r="H8" s="135" t="s">
        <v>120</v>
      </c>
      <c r="I8" s="136"/>
      <c r="J8" s="136"/>
      <c r="K8" s="136"/>
      <c r="L8" s="136"/>
      <c r="M8" s="136"/>
      <c r="N8" s="136"/>
      <c r="O8" s="136"/>
      <c r="P8" s="136"/>
      <c r="Q8" s="140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pans="1:256" ht="11.25" customHeight="1">
      <c r="A9" s="127"/>
      <c r="B9" s="128"/>
      <c r="C9" s="128"/>
      <c r="D9" s="137"/>
      <c r="E9" s="139"/>
      <c r="F9" s="139"/>
      <c r="G9" s="141"/>
      <c r="H9" s="135"/>
      <c r="I9" s="139"/>
      <c r="J9" s="135"/>
      <c r="K9" s="135"/>
      <c r="L9" s="135"/>
      <c r="M9" s="136"/>
      <c r="N9" s="136"/>
      <c r="O9" s="136"/>
      <c r="P9" s="136"/>
      <c r="Q9" s="140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pans="1:256" ht="13.5" customHeight="1">
      <c r="A10" s="127"/>
      <c r="B10" s="128"/>
      <c r="C10" s="128"/>
      <c r="D10" s="137"/>
      <c r="E10" s="139"/>
      <c r="F10" s="139"/>
      <c r="G10" s="141"/>
      <c r="H10" s="135"/>
      <c r="I10" s="139"/>
      <c r="J10" s="135"/>
      <c r="K10" s="135"/>
      <c r="L10" s="135"/>
      <c r="M10" s="136"/>
      <c r="N10" s="136"/>
      <c r="O10" s="136"/>
      <c r="P10" s="136"/>
      <c r="Q10" s="140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pans="1:256" ht="30" customHeight="1">
      <c r="A11" s="127"/>
      <c r="B11" s="128"/>
      <c r="C11" s="128"/>
      <c r="D11" s="137"/>
      <c r="E11" s="135" t="s">
        <v>114</v>
      </c>
      <c r="F11" s="142"/>
      <c r="G11" s="143"/>
      <c r="H11" s="135" t="str">
        <f>TEXT(S11,"금#,###원")&amp;"(금"&amp;NUMBERSTRING(S11,1)&amp;"원)"</f>
        <v>금11,242,000원(금일천일백이십사만이천원)</v>
      </c>
      <c r="I11" s="142"/>
      <c r="J11" s="142"/>
      <c r="K11" s="142"/>
      <c r="L11" s="142"/>
      <c r="M11" s="142"/>
      <c r="N11" s="142"/>
      <c r="O11" s="142"/>
      <c r="P11" s="142"/>
      <c r="Q11" s="144"/>
      <c r="R11" s="124"/>
      <c r="S11" s="145">
        <f>원가계산서!E46</f>
        <v>11241999.8091841</v>
      </c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pans="1:256" ht="30" customHeight="1">
      <c r="A12" s="127"/>
      <c r="B12" s="128"/>
      <c r="C12" s="136"/>
      <c r="D12" s="137"/>
      <c r="E12" s="128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pans="1:256" ht="30" customHeight="1">
      <c r="A13" s="146"/>
      <c r="B13" s="147"/>
      <c r="C13" s="147"/>
      <c r="D13" s="147"/>
      <c r="E13" s="148"/>
      <c r="F13" s="149" t="s">
        <v>115</v>
      </c>
      <c r="G13" s="150"/>
      <c r="H13" s="150"/>
      <c r="I13" s="151" t="str">
        <f>TEXT(S11,"금#,###원")&amp;"(금"&amp;NUMBERSTRING(S11,1)&amp;"원)"</f>
        <v>금11,242,000원(금일천일백이십사만이천원)</v>
      </c>
      <c r="J13" s="150"/>
      <c r="K13" s="151"/>
      <c r="L13" s="152"/>
      <c r="M13" s="152"/>
      <c r="N13" s="153"/>
      <c r="O13" s="152"/>
      <c r="P13" s="154"/>
      <c r="Q13" s="155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</row>
    <row r="14" spans="1:256" ht="30" customHeight="1">
      <c r="A14" s="146"/>
      <c r="B14" s="147"/>
      <c r="C14" s="147"/>
      <c r="D14" s="147"/>
      <c r="E14" s="148"/>
      <c r="F14" s="149" t="s">
        <v>116</v>
      </c>
      <c r="G14" s="150"/>
      <c r="H14" s="150"/>
      <c r="I14" s="151">
        <v>0</v>
      </c>
      <c r="J14" s="150"/>
      <c r="K14" s="151"/>
      <c r="L14" s="152"/>
      <c r="M14" s="152"/>
      <c r="N14" s="153"/>
      <c r="O14" s="152"/>
      <c r="P14" s="154"/>
      <c r="Q14" s="155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</row>
    <row r="15" spans="1:256" ht="30" customHeight="1">
      <c r="A15" s="127"/>
      <c r="B15" s="128"/>
      <c r="C15" s="128"/>
      <c r="D15" s="128"/>
      <c r="E15" s="157"/>
      <c r="F15" s="149" t="s">
        <v>117</v>
      </c>
      <c r="G15" s="150"/>
      <c r="H15" s="150"/>
      <c r="I15" s="151" t="str">
        <f>TEXT(S11,"금#,###원")&amp;"(금"&amp;NUMBERSTRING(S11,1)&amp;"원)"</f>
        <v>금11,242,000원(금일천일백이십사만이천원)</v>
      </c>
      <c r="J15" s="150"/>
      <c r="K15" s="151"/>
      <c r="L15" s="158"/>
      <c r="M15" s="158"/>
      <c r="N15" s="158"/>
      <c r="O15" s="158"/>
      <c r="P15" s="159"/>
      <c r="Q15" s="160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pans="1:256" ht="30" customHeight="1" thickBot="1">
      <c r="A16" s="161"/>
      <c r="B16" s="162"/>
      <c r="C16" s="162"/>
      <c r="D16" s="162"/>
      <c r="E16" s="163"/>
      <c r="F16" s="164"/>
      <c r="G16" s="165"/>
      <c r="H16" s="165"/>
      <c r="I16" s="165"/>
      <c r="J16" s="165"/>
      <c r="K16" s="166"/>
      <c r="L16" s="166"/>
      <c r="M16" s="165"/>
      <c r="N16" s="166"/>
      <c r="O16" s="166"/>
      <c r="P16" s="167"/>
      <c r="Q16" s="168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</sheetData>
  <mergeCells count="6">
    <mergeCell ref="E6:G6"/>
    <mergeCell ref="A1:Q1"/>
    <mergeCell ref="B2:D2"/>
    <mergeCell ref="F2:H2"/>
    <mergeCell ref="J2:L2"/>
    <mergeCell ref="N2:P2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17"/>
  <sheetViews>
    <sheetView view="pageBreakPreview" topLeftCell="A25" zoomScaleSheetLayoutView="100" workbookViewId="0">
      <selection activeCell="K46" sqref="K46"/>
    </sheetView>
  </sheetViews>
  <sheetFormatPr defaultColWidth="8" defaultRowHeight="13.5"/>
  <cols>
    <col min="1" max="1" width="3.33203125" style="64" customWidth="1"/>
    <col min="2" max="2" width="3.77734375" style="64" customWidth="1"/>
    <col min="3" max="3" width="18.109375" style="64" customWidth="1"/>
    <col min="4" max="4" width="4.6640625" style="63" customWidth="1"/>
    <col min="5" max="5" width="14.33203125" style="61" customWidth="1"/>
    <col min="6" max="6" width="8.109375" style="64" customWidth="1"/>
    <col min="7" max="7" width="7.6640625" style="64" customWidth="1"/>
    <col min="8" max="8" width="7.33203125" style="64" customWidth="1"/>
    <col min="9" max="9" width="3" style="64" customWidth="1"/>
    <col min="10" max="10" width="5.5546875" style="64" customWidth="1"/>
    <col min="11" max="11" width="16.21875" style="64" customWidth="1"/>
    <col min="12" max="16384" width="8" style="64"/>
  </cols>
  <sheetData>
    <row r="1" spans="1:20" s="3" customFormat="1" ht="39.75" customHeight="1">
      <c r="A1" s="330" t="s">
        <v>53</v>
      </c>
      <c r="B1" s="330"/>
      <c r="C1" s="330"/>
      <c r="D1" s="330"/>
      <c r="E1" s="330"/>
      <c r="F1" s="330"/>
      <c r="G1" s="330"/>
      <c r="H1" s="330"/>
      <c r="I1" s="330"/>
      <c r="J1" s="330"/>
      <c r="K1" s="2"/>
    </row>
    <row r="2" spans="1:20" s="4" customFormat="1" ht="13.5" customHeight="1" thickBot="1">
      <c r="A2" s="344" t="s">
        <v>161</v>
      </c>
      <c r="B2" s="344"/>
      <c r="C2" s="344"/>
      <c r="D2" s="344"/>
      <c r="E2" s="344"/>
      <c r="F2" s="344"/>
      <c r="G2" s="344"/>
    </row>
    <row r="3" spans="1:20" s="9" customFormat="1" ht="23.25" customHeight="1">
      <c r="A3" s="345" t="s">
        <v>54</v>
      </c>
      <c r="B3" s="346"/>
      <c r="C3" s="346"/>
      <c r="D3" s="346"/>
      <c r="E3" s="6" t="s">
        <v>55</v>
      </c>
      <c r="F3" s="5" t="s">
        <v>56</v>
      </c>
      <c r="G3" s="333" t="s">
        <v>57</v>
      </c>
      <c r="H3" s="334"/>
      <c r="I3" s="335"/>
      <c r="J3" s="7" t="s">
        <v>58</v>
      </c>
      <c r="K3" s="8"/>
    </row>
    <row r="4" spans="1:20" s="19" customFormat="1" ht="15.95" customHeight="1">
      <c r="A4" s="351" t="s">
        <v>59</v>
      </c>
      <c r="B4" s="347" t="s">
        <v>60</v>
      </c>
      <c r="C4" s="10" t="s">
        <v>61</v>
      </c>
      <c r="D4" s="11">
        <v>1</v>
      </c>
      <c r="E4" s="12">
        <v>3171792</v>
      </c>
      <c r="F4" s="13"/>
      <c r="G4" s="14"/>
      <c r="H4" s="15"/>
      <c r="I4" s="16"/>
      <c r="J4" s="17"/>
      <c r="K4" s="18"/>
    </row>
    <row r="5" spans="1:20" s="29" customFormat="1" ht="15.95" customHeight="1">
      <c r="A5" s="352"/>
      <c r="B5" s="348"/>
      <c r="C5" s="21" t="s">
        <v>62</v>
      </c>
      <c r="D5" s="20">
        <v>2</v>
      </c>
      <c r="E5" s="22"/>
      <c r="F5" s="23"/>
      <c r="G5" s="24"/>
      <c r="H5" s="25"/>
      <c r="I5" s="26"/>
      <c r="J5" s="27"/>
      <c r="K5" s="28"/>
    </row>
    <row r="6" spans="1:20" s="29" customFormat="1" ht="15.95" customHeight="1">
      <c r="A6" s="352"/>
      <c r="B6" s="348"/>
      <c r="C6" s="21" t="s">
        <v>0</v>
      </c>
      <c r="D6" s="20">
        <v>3</v>
      </c>
      <c r="E6" s="22"/>
      <c r="F6" s="23"/>
      <c r="G6" s="24"/>
      <c r="H6" s="25"/>
      <c r="I6" s="26"/>
      <c r="J6" s="27"/>
      <c r="K6" s="28"/>
    </row>
    <row r="7" spans="1:20" s="38" customFormat="1" ht="15.95" customHeight="1">
      <c r="A7" s="352"/>
      <c r="B7" s="349"/>
      <c r="C7" s="31" t="s">
        <v>1</v>
      </c>
      <c r="D7" s="30" t="s">
        <v>2</v>
      </c>
      <c r="E7" s="32">
        <v>3171792</v>
      </c>
      <c r="F7" s="23"/>
      <c r="G7" s="33" t="s">
        <v>3</v>
      </c>
      <c r="H7" s="34"/>
      <c r="I7" s="35"/>
      <c r="J7" s="36"/>
      <c r="K7" s="37"/>
    </row>
    <row r="8" spans="1:20" s="19" customFormat="1" ht="15.95" customHeight="1">
      <c r="A8" s="352"/>
      <c r="B8" s="347" t="s">
        <v>63</v>
      </c>
      <c r="C8" s="10" t="s">
        <v>4</v>
      </c>
      <c r="D8" s="11">
        <v>4</v>
      </c>
      <c r="E8" s="12">
        <v>4034706</v>
      </c>
      <c r="F8" s="13"/>
      <c r="G8" s="14"/>
      <c r="H8" s="15"/>
      <c r="I8" s="16"/>
      <c r="J8" s="17"/>
      <c r="K8" s="18"/>
    </row>
    <row r="9" spans="1:20" s="29" customFormat="1" ht="15.95" customHeight="1">
      <c r="A9" s="352"/>
      <c r="B9" s="348"/>
      <c r="C9" s="21" t="s">
        <v>5</v>
      </c>
      <c r="D9" s="20">
        <v>5</v>
      </c>
      <c r="E9" s="22">
        <v>443817</v>
      </c>
      <c r="F9" s="23"/>
      <c r="G9" s="24" t="s">
        <v>64</v>
      </c>
      <c r="H9" s="25">
        <v>11</v>
      </c>
      <c r="I9" s="26" t="s">
        <v>65</v>
      </c>
      <c r="J9" s="27"/>
      <c r="K9" s="350" t="s">
        <v>66</v>
      </c>
      <c r="L9" s="350"/>
      <c r="M9" s="350"/>
      <c r="N9" s="350"/>
      <c r="O9" s="350"/>
      <c r="P9" s="350"/>
      <c r="Q9" s="350"/>
      <c r="R9" s="350"/>
      <c r="S9" s="350"/>
      <c r="T9" s="350"/>
    </row>
    <row r="10" spans="1:20" s="38" customFormat="1" ht="15.95" customHeight="1">
      <c r="A10" s="352"/>
      <c r="B10" s="349"/>
      <c r="C10" s="31" t="s">
        <v>1</v>
      </c>
      <c r="D10" s="30" t="s">
        <v>6</v>
      </c>
      <c r="E10" s="32">
        <v>4478523</v>
      </c>
      <c r="F10" s="23"/>
      <c r="G10" s="33" t="s">
        <v>7</v>
      </c>
      <c r="H10" s="34"/>
      <c r="I10" s="35"/>
      <c r="J10" s="36"/>
      <c r="K10" s="37"/>
    </row>
    <row r="11" spans="1:20" s="19" customFormat="1" ht="14.25" customHeight="1">
      <c r="A11" s="352"/>
      <c r="B11" s="347" t="s">
        <v>67</v>
      </c>
      <c r="C11" s="10" t="s">
        <v>68</v>
      </c>
      <c r="D11" s="11">
        <v>6</v>
      </c>
      <c r="E11" s="12">
        <v>303186</v>
      </c>
      <c r="F11" s="13"/>
      <c r="G11" s="14"/>
      <c r="H11" s="15"/>
      <c r="I11" s="16"/>
      <c r="J11" s="17"/>
      <c r="K11" s="18"/>
    </row>
    <row r="12" spans="1:20" s="29" customFormat="1" ht="14.25" customHeight="1">
      <c r="A12" s="352"/>
      <c r="B12" s="348"/>
      <c r="C12" s="21" t="s">
        <v>8</v>
      </c>
      <c r="D12" s="20">
        <v>7</v>
      </c>
      <c r="E12" s="22"/>
      <c r="F12" s="23"/>
      <c r="G12" s="24"/>
      <c r="H12" s="25"/>
      <c r="I12" s="26"/>
      <c r="J12" s="27"/>
      <c r="K12" s="28"/>
    </row>
    <row r="13" spans="1:20" s="29" customFormat="1" ht="14.25" customHeight="1">
      <c r="A13" s="352"/>
      <c r="B13" s="348"/>
      <c r="C13" s="21" t="s">
        <v>9</v>
      </c>
      <c r="D13" s="20">
        <v>8</v>
      </c>
      <c r="E13" s="22"/>
      <c r="F13" s="23"/>
      <c r="G13" s="24"/>
      <c r="H13" s="25"/>
      <c r="I13" s="26"/>
      <c r="J13" s="27"/>
      <c r="K13" s="28"/>
    </row>
    <row r="14" spans="1:20" s="29" customFormat="1" ht="14.25" customHeight="1">
      <c r="A14" s="352"/>
      <c r="B14" s="348"/>
      <c r="C14" s="21" t="s">
        <v>10</v>
      </c>
      <c r="D14" s="20">
        <v>9</v>
      </c>
      <c r="E14" s="22"/>
      <c r="F14" s="23"/>
      <c r="G14" s="24"/>
      <c r="H14" s="25"/>
      <c r="I14" s="26"/>
      <c r="J14" s="27"/>
      <c r="K14" s="28"/>
    </row>
    <row r="15" spans="1:20" s="29" customFormat="1" ht="14.25" customHeight="1">
      <c r="A15" s="352"/>
      <c r="B15" s="348"/>
      <c r="C15" s="21" t="s">
        <v>11</v>
      </c>
      <c r="D15" s="20">
        <v>10</v>
      </c>
      <c r="E15" s="22"/>
      <c r="F15" s="23"/>
      <c r="G15" s="24"/>
      <c r="H15" s="25"/>
      <c r="I15" s="26"/>
      <c r="J15" s="27"/>
      <c r="K15" s="28"/>
    </row>
    <row r="16" spans="1:20" s="29" customFormat="1" ht="14.25" customHeight="1">
      <c r="A16" s="352"/>
      <c r="B16" s="348"/>
      <c r="C16" s="21" t="s">
        <v>12</v>
      </c>
      <c r="D16" s="20">
        <v>11</v>
      </c>
      <c r="E16" s="22"/>
      <c r="F16" s="23"/>
      <c r="G16" s="24"/>
      <c r="H16" s="25"/>
      <c r="I16" s="26"/>
      <c r="J16" s="27"/>
      <c r="K16" s="28"/>
    </row>
    <row r="17" spans="1:11" s="29" customFormat="1" ht="14.25" customHeight="1">
      <c r="A17" s="352"/>
      <c r="B17" s="348"/>
      <c r="C17" s="21" t="s">
        <v>13</v>
      </c>
      <c r="D17" s="20">
        <v>12</v>
      </c>
      <c r="E17" s="22"/>
      <c r="F17" s="23"/>
      <c r="G17" s="24"/>
      <c r="H17" s="25"/>
      <c r="I17" s="26"/>
      <c r="J17" s="27"/>
      <c r="K17" s="28"/>
    </row>
    <row r="18" spans="1:11" s="29" customFormat="1" ht="14.25" customHeight="1">
      <c r="A18" s="352"/>
      <c r="B18" s="348"/>
      <c r="C18" s="21" t="s">
        <v>14</v>
      </c>
      <c r="D18" s="20">
        <v>13</v>
      </c>
      <c r="E18" s="22"/>
      <c r="F18" s="23"/>
      <c r="G18" s="24"/>
      <c r="H18" s="25"/>
      <c r="I18" s="26"/>
      <c r="J18" s="27"/>
      <c r="K18" s="28"/>
    </row>
    <row r="19" spans="1:11" s="29" customFormat="1" ht="14.25" customHeight="1">
      <c r="A19" s="352"/>
      <c r="B19" s="348"/>
      <c r="C19" s="21" t="s">
        <v>15</v>
      </c>
      <c r="D19" s="20">
        <v>14</v>
      </c>
      <c r="E19" s="22"/>
      <c r="F19" s="23"/>
      <c r="G19" s="24"/>
      <c r="H19" s="25"/>
      <c r="I19" s="26"/>
      <c r="J19" s="27"/>
      <c r="K19" s="28"/>
    </row>
    <row r="20" spans="1:11" s="29" customFormat="1" ht="14.25" customHeight="1">
      <c r="A20" s="352"/>
      <c r="B20" s="348"/>
      <c r="C20" s="21" t="s">
        <v>16</v>
      </c>
      <c r="D20" s="20">
        <v>15</v>
      </c>
      <c r="E20" s="22"/>
      <c r="F20" s="23"/>
      <c r="G20" s="24"/>
      <c r="H20" s="25"/>
      <c r="I20" s="26"/>
      <c r="J20" s="27"/>
      <c r="K20" s="28"/>
    </row>
    <row r="21" spans="1:11" s="29" customFormat="1" ht="14.25" customHeight="1">
      <c r="A21" s="352"/>
      <c r="B21" s="348"/>
      <c r="C21" s="21" t="s">
        <v>17</v>
      </c>
      <c r="D21" s="20">
        <v>16</v>
      </c>
      <c r="E21" s="22">
        <v>170183</v>
      </c>
      <c r="F21" s="23"/>
      <c r="G21" s="24" t="s">
        <v>69</v>
      </c>
      <c r="H21" s="25">
        <v>3.8</v>
      </c>
      <c r="I21" s="26" t="s">
        <v>65</v>
      </c>
      <c r="J21" s="27"/>
      <c r="K21" s="39"/>
    </row>
    <row r="22" spans="1:11" s="29" customFormat="1" ht="14.25" customHeight="1">
      <c r="A22" s="352"/>
      <c r="B22" s="348"/>
      <c r="C22" s="21" t="s">
        <v>18</v>
      </c>
      <c r="D22" s="20">
        <v>17</v>
      </c>
      <c r="E22" s="22">
        <v>38963</v>
      </c>
      <c r="F22" s="23"/>
      <c r="G22" s="24" t="s">
        <v>70</v>
      </c>
      <c r="H22" s="25">
        <v>0.87</v>
      </c>
      <c r="I22" s="26" t="s">
        <v>65</v>
      </c>
      <c r="J22" s="27"/>
      <c r="K22" s="39"/>
    </row>
    <row r="23" spans="1:11" s="29" customFormat="1" ht="14.25" customHeight="1">
      <c r="A23" s="352"/>
      <c r="B23" s="348"/>
      <c r="C23" s="21" t="s">
        <v>71</v>
      </c>
      <c r="D23" s="20">
        <v>18</v>
      </c>
      <c r="E23" s="22">
        <v>68590.002000000008</v>
      </c>
      <c r="F23" s="23"/>
      <c r="G23" s="24" t="s">
        <v>64</v>
      </c>
      <c r="H23" s="25">
        <v>1.7</v>
      </c>
      <c r="I23" s="26" t="s">
        <v>65</v>
      </c>
      <c r="J23" s="27"/>
      <c r="K23" s="29" t="s">
        <v>72</v>
      </c>
    </row>
    <row r="24" spans="1:11" s="29" customFormat="1" ht="14.25" customHeight="1">
      <c r="A24" s="352"/>
      <c r="B24" s="348"/>
      <c r="C24" s="21" t="s">
        <v>73</v>
      </c>
      <c r="D24" s="20">
        <v>19</v>
      </c>
      <c r="E24" s="22">
        <v>100464.17940000001</v>
      </c>
      <c r="F24" s="23"/>
      <c r="G24" s="24" t="s">
        <v>74</v>
      </c>
      <c r="H24" s="25">
        <v>2.4900000000000002</v>
      </c>
      <c r="I24" s="26" t="s">
        <v>65</v>
      </c>
      <c r="J24" s="27"/>
      <c r="K24" s="29" t="s">
        <v>72</v>
      </c>
    </row>
    <row r="25" spans="1:11" s="29" customFormat="1" ht="14.25" customHeight="1">
      <c r="A25" s="352"/>
      <c r="B25" s="348"/>
      <c r="C25" s="21" t="s">
        <v>75</v>
      </c>
      <c r="D25" s="20">
        <v>20</v>
      </c>
      <c r="E25" s="22">
        <v>4492.6451310000011</v>
      </c>
      <c r="F25" s="23"/>
      <c r="G25" s="24" t="s">
        <v>76</v>
      </c>
      <c r="H25" s="25">
        <v>6.55</v>
      </c>
      <c r="I25" s="26" t="s">
        <v>65</v>
      </c>
      <c r="J25" s="27"/>
      <c r="K25" s="29" t="s">
        <v>72</v>
      </c>
    </row>
    <row r="26" spans="1:11" s="29" customFormat="1" ht="14.25" customHeight="1">
      <c r="A26" s="352"/>
      <c r="B26" s="348"/>
      <c r="C26" s="21" t="s">
        <v>19</v>
      </c>
      <c r="D26" s="20">
        <v>21</v>
      </c>
      <c r="E26" s="22"/>
      <c r="F26" s="23"/>
      <c r="G26" s="24" t="s">
        <v>77</v>
      </c>
      <c r="H26" s="40">
        <v>1.85</v>
      </c>
      <c r="I26" s="26" t="s">
        <v>65</v>
      </c>
      <c r="J26" s="27"/>
      <c r="K26" s="39"/>
    </row>
    <row r="27" spans="1:11" s="29" customFormat="1" ht="14.25" customHeight="1">
      <c r="A27" s="352"/>
      <c r="B27" s="348"/>
      <c r="C27" s="21" t="s">
        <v>20</v>
      </c>
      <c r="D27" s="20">
        <v>22</v>
      </c>
      <c r="E27" s="22"/>
      <c r="F27" s="23"/>
      <c r="G27" s="24"/>
      <c r="H27" s="25"/>
      <c r="I27" s="26"/>
      <c r="J27" s="27"/>
      <c r="K27" s="28"/>
    </row>
    <row r="28" spans="1:11" s="29" customFormat="1" ht="14.25" customHeight="1">
      <c r="A28" s="352"/>
      <c r="B28" s="348"/>
      <c r="C28" s="21" t="s">
        <v>21</v>
      </c>
      <c r="D28" s="20">
        <v>23</v>
      </c>
      <c r="E28" s="22"/>
      <c r="F28" s="23"/>
      <c r="G28" s="24"/>
      <c r="H28" s="25"/>
      <c r="I28" s="26"/>
      <c r="J28" s="27"/>
      <c r="K28" s="28"/>
    </row>
    <row r="29" spans="1:11" s="29" customFormat="1" ht="14.25" customHeight="1">
      <c r="A29" s="352"/>
      <c r="B29" s="348"/>
      <c r="C29" s="21" t="s">
        <v>22</v>
      </c>
      <c r="D29" s="20">
        <v>24</v>
      </c>
      <c r="E29" s="22"/>
      <c r="F29" s="23"/>
      <c r="G29" s="24"/>
      <c r="H29" s="25"/>
      <c r="I29" s="26"/>
      <c r="J29" s="27"/>
      <c r="K29" s="28"/>
    </row>
    <row r="30" spans="1:11" s="29" customFormat="1" ht="14.25" customHeight="1">
      <c r="A30" s="352"/>
      <c r="B30" s="348"/>
      <c r="C30" s="21" t="s">
        <v>23</v>
      </c>
      <c r="D30" s="20">
        <v>25</v>
      </c>
      <c r="E30" s="22"/>
      <c r="F30" s="23"/>
      <c r="G30" s="24"/>
      <c r="H30" s="25"/>
      <c r="I30" s="26"/>
      <c r="J30" s="27"/>
      <c r="K30" s="28"/>
    </row>
    <row r="31" spans="1:11" s="29" customFormat="1" ht="14.25" customHeight="1">
      <c r="A31" s="352"/>
      <c r="B31" s="348"/>
      <c r="C31" s="21" t="s">
        <v>24</v>
      </c>
      <c r="D31" s="20">
        <v>26</v>
      </c>
      <c r="E31" s="22"/>
      <c r="F31" s="23"/>
      <c r="G31" s="24"/>
      <c r="H31" s="25"/>
      <c r="I31" s="26"/>
      <c r="J31" s="27"/>
      <c r="K31" s="28"/>
    </row>
    <row r="32" spans="1:11" s="29" customFormat="1" ht="14.25" customHeight="1">
      <c r="A32" s="352"/>
      <c r="B32" s="348"/>
      <c r="C32" s="21" t="s">
        <v>25</v>
      </c>
      <c r="D32" s="20">
        <v>27</v>
      </c>
      <c r="E32" s="22"/>
      <c r="F32" s="23"/>
      <c r="G32" s="24"/>
      <c r="H32" s="25"/>
      <c r="I32" s="26"/>
      <c r="J32" s="27"/>
      <c r="K32" s="28"/>
    </row>
    <row r="33" spans="1:11" s="29" customFormat="1" ht="14.25" customHeight="1">
      <c r="A33" s="352"/>
      <c r="B33" s="348"/>
      <c r="C33" s="21" t="s">
        <v>26</v>
      </c>
      <c r="D33" s="20">
        <v>28</v>
      </c>
      <c r="E33" s="22"/>
      <c r="F33" s="23"/>
      <c r="G33" s="24"/>
      <c r="H33" s="25"/>
      <c r="I33" s="26"/>
      <c r="J33" s="27"/>
      <c r="K33" s="28"/>
    </row>
    <row r="34" spans="1:11" s="29" customFormat="1" ht="14.25" customHeight="1">
      <c r="A34" s="352"/>
      <c r="B34" s="348"/>
      <c r="C34" s="21" t="s">
        <v>27</v>
      </c>
      <c r="D34" s="20">
        <v>29</v>
      </c>
      <c r="E34" s="22"/>
      <c r="F34" s="23"/>
      <c r="G34" s="24"/>
      <c r="H34" s="25"/>
      <c r="I34" s="26"/>
      <c r="J34" s="27"/>
      <c r="K34" s="28"/>
    </row>
    <row r="35" spans="1:11" s="29" customFormat="1" ht="14.25" customHeight="1">
      <c r="A35" s="352"/>
      <c r="B35" s="348"/>
      <c r="C35" s="21" t="s">
        <v>28</v>
      </c>
      <c r="D35" s="20">
        <v>30</v>
      </c>
      <c r="E35" s="22">
        <v>443718</v>
      </c>
      <c r="F35" s="23"/>
      <c r="G35" s="24" t="s">
        <v>78</v>
      </c>
      <c r="H35" s="25">
        <v>5.8</v>
      </c>
      <c r="I35" s="26" t="s">
        <v>65</v>
      </c>
      <c r="J35" s="27"/>
      <c r="K35" s="28"/>
    </row>
    <row r="36" spans="1:11" s="38" customFormat="1" ht="14.25" customHeight="1">
      <c r="A36" s="352"/>
      <c r="B36" s="349"/>
      <c r="C36" s="31" t="s">
        <v>1</v>
      </c>
      <c r="D36" s="30" t="s">
        <v>29</v>
      </c>
      <c r="E36" s="32">
        <v>1129596.826531</v>
      </c>
      <c r="F36" s="23"/>
      <c r="G36" s="33"/>
      <c r="H36" s="34"/>
      <c r="I36" s="35"/>
      <c r="J36" s="36"/>
      <c r="K36" s="37"/>
    </row>
    <row r="37" spans="1:11" s="48" customFormat="1" ht="15.95" customHeight="1">
      <c r="A37" s="353"/>
      <c r="B37" s="354" t="s">
        <v>30</v>
      </c>
      <c r="C37" s="341"/>
      <c r="D37" s="41" t="s">
        <v>31</v>
      </c>
      <c r="E37" s="42">
        <v>8779911.8265310004</v>
      </c>
      <c r="F37" s="13"/>
      <c r="G37" s="43" t="s">
        <v>32</v>
      </c>
      <c r="H37" s="44"/>
      <c r="I37" s="45"/>
      <c r="J37" s="46"/>
      <c r="K37" s="47"/>
    </row>
    <row r="38" spans="1:11" s="48" customFormat="1" ht="15.95" customHeight="1">
      <c r="A38" s="339" t="s">
        <v>33</v>
      </c>
      <c r="B38" s="340"/>
      <c r="C38" s="341"/>
      <c r="D38" s="41" t="s">
        <v>34</v>
      </c>
      <c r="E38" s="42">
        <v>526794</v>
      </c>
      <c r="F38" s="13"/>
      <c r="G38" s="43" t="s">
        <v>79</v>
      </c>
      <c r="H38" s="44">
        <v>6</v>
      </c>
      <c r="I38" s="45" t="s">
        <v>65</v>
      </c>
      <c r="J38" s="46"/>
      <c r="K38" s="47"/>
    </row>
    <row r="39" spans="1:11" s="48" customFormat="1" ht="15.95" customHeight="1">
      <c r="A39" s="339" t="s">
        <v>80</v>
      </c>
      <c r="B39" s="340"/>
      <c r="C39" s="341"/>
      <c r="D39" s="41" t="s">
        <v>35</v>
      </c>
      <c r="E39" s="42">
        <v>913294</v>
      </c>
      <c r="F39" s="13"/>
      <c r="G39" s="43" t="s">
        <v>81</v>
      </c>
      <c r="H39" s="49">
        <v>15</v>
      </c>
      <c r="I39" s="45" t="s">
        <v>65</v>
      </c>
      <c r="J39" s="46"/>
      <c r="K39" s="47"/>
    </row>
    <row r="40" spans="1:11" s="48" customFormat="1" ht="15.95" customHeight="1">
      <c r="A40" s="339" t="s">
        <v>36</v>
      </c>
      <c r="B40" s="340"/>
      <c r="C40" s="341"/>
      <c r="D40" s="41" t="s">
        <v>37</v>
      </c>
      <c r="E40" s="42"/>
      <c r="F40" s="13"/>
      <c r="G40" s="43"/>
      <c r="H40" s="44"/>
      <c r="I40" s="45"/>
      <c r="J40" s="46"/>
      <c r="K40" s="47">
        <v>71</v>
      </c>
    </row>
    <row r="41" spans="1:11" s="48" customFormat="1" ht="15.95" customHeight="1">
      <c r="A41" s="339" t="s">
        <v>38</v>
      </c>
      <c r="B41" s="340"/>
      <c r="C41" s="341"/>
      <c r="D41" s="41" t="s">
        <v>39</v>
      </c>
      <c r="E41" s="42"/>
      <c r="F41" s="13"/>
      <c r="G41" s="43"/>
      <c r="H41" s="50"/>
      <c r="I41" s="45"/>
      <c r="J41" s="46"/>
      <c r="K41" s="47">
        <v>50</v>
      </c>
    </row>
    <row r="42" spans="1:11" s="48" customFormat="1" ht="15.95" customHeight="1">
      <c r="A42" s="339" t="s">
        <v>40</v>
      </c>
      <c r="B42" s="340"/>
      <c r="C42" s="341"/>
      <c r="D42" s="41" t="s">
        <v>41</v>
      </c>
      <c r="E42" s="42">
        <v>10219999.826531</v>
      </c>
      <c r="F42" s="13"/>
      <c r="G42" s="336" t="s">
        <v>42</v>
      </c>
      <c r="H42" s="337"/>
      <c r="I42" s="338"/>
      <c r="J42" s="46"/>
      <c r="K42" s="47">
        <f>SUM(K40:K41)</f>
        <v>121</v>
      </c>
    </row>
    <row r="43" spans="1:11" s="48" customFormat="1" ht="15.95" customHeight="1">
      <c r="A43" s="342" t="s">
        <v>43</v>
      </c>
      <c r="B43" s="343"/>
      <c r="C43" s="343"/>
      <c r="D43" s="41" t="s">
        <v>44</v>
      </c>
      <c r="E43" s="42">
        <v>1021999.9826531</v>
      </c>
      <c r="F43" s="51"/>
      <c r="G43" s="43" t="s">
        <v>82</v>
      </c>
      <c r="H43" s="44">
        <v>10</v>
      </c>
      <c r="I43" s="45" t="s">
        <v>65</v>
      </c>
      <c r="J43" s="46"/>
      <c r="K43" s="47"/>
    </row>
    <row r="44" spans="1:11" s="48" customFormat="1" ht="15.95" customHeight="1">
      <c r="A44" s="342" t="s">
        <v>45</v>
      </c>
      <c r="B44" s="343"/>
      <c r="C44" s="343"/>
      <c r="D44" s="41" t="s">
        <v>46</v>
      </c>
      <c r="E44" s="42">
        <v>11241999.8091841</v>
      </c>
      <c r="F44" s="51"/>
      <c r="G44" s="43" t="s">
        <v>47</v>
      </c>
      <c r="H44" s="44"/>
      <c r="I44" s="45"/>
      <c r="J44" s="46"/>
      <c r="K44" s="47"/>
    </row>
    <row r="45" spans="1:11" s="48" customFormat="1" ht="15.95" customHeight="1">
      <c r="A45" s="342" t="s">
        <v>48</v>
      </c>
      <c r="B45" s="343"/>
      <c r="C45" s="343"/>
      <c r="D45" s="41" t="s">
        <v>49</v>
      </c>
      <c r="E45" s="42"/>
      <c r="F45" s="51"/>
      <c r="G45" s="43"/>
      <c r="H45" s="44"/>
      <c r="I45" s="45"/>
      <c r="J45" s="46"/>
      <c r="K45" s="47"/>
    </row>
    <row r="46" spans="1:11" s="59" customFormat="1" ht="15.95" customHeight="1" thickBot="1">
      <c r="A46" s="331" t="s">
        <v>50</v>
      </c>
      <c r="B46" s="332"/>
      <c r="C46" s="332"/>
      <c r="D46" s="1" t="s">
        <v>51</v>
      </c>
      <c r="E46" s="52">
        <v>11241999.8091841</v>
      </c>
      <c r="F46" s="53"/>
      <c r="G46" s="54" t="s">
        <v>52</v>
      </c>
      <c r="H46" s="55"/>
      <c r="I46" s="56"/>
      <c r="J46" s="57"/>
      <c r="K46" s="58"/>
    </row>
    <row r="47" spans="1:11" s="4" customFormat="1" ht="20.100000000000001" customHeight="1">
      <c r="D47" s="60"/>
      <c r="E47" s="61"/>
      <c r="G47" s="62"/>
    </row>
    <row r="48" spans="1:11" s="4" customFormat="1" ht="24.95" customHeight="1">
      <c r="D48" s="60"/>
      <c r="E48" s="61">
        <v>13830000</v>
      </c>
    </row>
    <row r="49" spans="4:5" s="4" customFormat="1" ht="24.95" customHeight="1">
      <c r="D49" s="60"/>
      <c r="E49" s="61">
        <f>E48/1.1</f>
        <v>12572727.272727272</v>
      </c>
    </row>
    <row r="50" spans="4:5" s="4" customFormat="1" ht="24.95" customHeight="1">
      <c r="D50" s="60"/>
      <c r="E50" s="61">
        <f>E49-E42</f>
        <v>2352727.4461962711</v>
      </c>
    </row>
    <row r="51" spans="4:5" s="4" customFormat="1" ht="24.95" customHeight="1">
      <c r="D51" s="60"/>
      <c r="E51" s="61"/>
    </row>
    <row r="52" spans="4:5" s="4" customFormat="1" ht="24.95" customHeight="1">
      <c r="D52" s="60"/>
      <c r="E52" s="61"/>
    </row>
    <row r="53" spans="4:5" s="4" customFormat="1" ht="24.95" customHeight="1">
      <c r="D53" s="60"/>
      <c r="E53" s="61"/>
    </row>
    <row r="54" spans="4:5" s="4" customFormat="1" ht="24.95" customHeight="1">
      <c r="D54" s="60"/>
      <c r="E54" s="61"/>
    </row>
    <row r="55" spans="4:5" s="4" customFormat="1" ht="24.95" customHeight="1">
      <c r="D55" s="60"/>
      <c r="E55" s="61"/>
    </row>
    <row r="56" spans="4:5" s="4" customFormat="1" ht="24.95" customHeight="1">
      <c r="D56" s="60"/>
      <c r="E56" s="61"/>
    </row>
    <row r="57" spans="4:5" s="4" customFormat="1" ht="24.95" customHeight="1">
      <c r="D57" s="60"/>
      <c r="E57" s="61"/>
    </row>
    <row r="58" spans="4:5" s="4" customFormat="1" ht="24.95" customHeight="1">
      <c r="D58" s="60"/>
      <c r="E58" s="61"/>
    </row>
    <row r="59" spans="4:5" s="4" customFormat="1" ht="24.95" customHeight="1">
      <c r="D59" s="60"/>
      <c r="E59" s="61"/>
    </row>
    <row r="60" spans="4:5" s="4" customFormat="1" ht="24.95" customHeight="1">
      <c r="D60" s="60"/>
      <c r="E60" s="61"/>
    </row>
    <row r="61" spans="4:5" s="4" customFormat="1" ht="24.95" customHeight="1">
      <c r="D61" s="60"/>
      <c r="E61" s="61"/>
    </row>
    <row r="62" spans="4:5" s="4" customFormat="1" ht="24.95" customHeight="1">
      <c r="D62" s="60"/>
      <c r="E62" s="61"/>
    </row>
    <row r="63" spans="4:5" s="4" customFormat="1" ht="24.95" customHeight="1">
      <c r="D63" s="60"/>
      <c r="E63" s="61"/>
    </row>
    <row r="64" spans="4:5" s="4" customFormat="1" ht="24.95" customHeight="1">
      <c r="D64" s="60"/>
      <c r="E64" s="61"/>
    </row>
    <row r="65" spans="4:5" s="4" customFormat="1" ht="24.95" customHeight="1">
      <c r="D65" s="60"/>
      <c r="E65" s="61"/>
    </row>
    <row r="66" spans="4:5" s="4" customFormat="1" ht="24.95" customHeight="1">
      <c r="D66" s="60"/>
      <c r="E66" s="61"/>
    </row>
    <row r="67" spans="4:5" s="4" customFormat="1" ht="24.95" customHeight="1">
      <c r="D67" s="60"/>
      <c r="E67" s="61"/>
    </row>
    <row r="68" spans="4:5" s="4" customFormat="1" ht="24.95" customHeight="1">
      <c r="D68" s="60"/>
      <c r="E68" s="61"/>
    </row>
    <row r="69" spans="4:5" s="4" customFormat="1" ht="24.95" customHeight="1">
      <c r="D69" s="60"/>
      <c r="E69" s="61"/>
    </row>
    <row r="70" spans="4:5" s="4" customFormat="1" ht="24.95" customHeight="1">
      <c r="D70" s="60"/>
      <c r="E70" s="61"/>
    </row>
    <row r="71" spans="4:5" s="4" customFormat="1" ht="24.95" customHeight="1">
      <c r="D71" s="60"/>
      <c r="E71" s="61"/>
    </row>
    <row r="72" spans="4:5" s="4" customFormat="1" ht="24.95" customHeight="1">
      <c r="D72" s="60"/>
      <c r="E72" s="61"/>
    </row>
    <row r="73" spans="4:5" s="4" customFormat="1" ht="24.95" customHeight="1">
      <c r="D73" s="60"/>
      <c r="E73" s="61"/>
    </row>
    <row r="74" spans="4:5" s="4" customFormat="1" ht="24.95" customHeight="1">
      <c r="D74" s="60"/>
      <c r="E74" s="61"/>
    </row>
    <row r="75" spans="4:5" s="4" customFormat="1" ht="24.95" customHeight="1">
      <c r="D75" s="60"/>
      <c r="E75" s="61"/>
    </row>
    <row r="76" spans="4:5" s="4" customFormat="1" ht="24.95" customHeight="1">
      <c r="D76" s="60"/>
      <c r="E76" s="61"/>
    </row>
    <row r="77" spans="4:5" s="4" customFormat="1" ht="24.95" customHeight="1">
      <c r="D77" s="60"/>
      <c r="E77" s="61"/>
    </row>
    <row r="78" spans="4:5" s="4" customFormat="1" ht="24.95" customHeight="1">
      <c r="D78" s="60"/>
      <c r="E78" s="61"/>
    </row>
    <row r="79" spans="4:5" s="4" customFormat="1" ht="24.95" customHeight="1">
      <c r="D79" s="60"/>
      <c r="E79" s="61"/>
    </row>
    <row r="80" spans="4:5" s="4" customFormat="1" ht="24.95" customHeight="1">
      <c r="D80" s="60"/>
      <c r="E80" s="61"/>
    </row>
    <row r="81" spans="4:5" s="4" customFormat="1" ht="24.95" customHeight="1">
      <c r="D81" s="60"/>
      <c r="E81" s="61"/>
    </row>
    <row r="82" spans="4:5" s="4" customFormat="1" ht="24.95" customHeight="1">
      <c r="D82" s="60"/>
      <c r="E82" s="61"/>
    </row>
    <row r="83" spans="4:5" s="4" customFormat="1" ht="24.95" customHeight="1">
      <c r="D83" s="60"/>
      <c r="E83" s="61"/>
    </row>
    <row r="84" spans="4:5" s="4" customFormat="1" ht="24.95" customHeight="1">
      <c r="D84" s="60"/>
      <c r="E84" s="61"/>
    </row>
    <row r="85" spans="4:5" s="4" customFormat="1" ht="24.95" customHeight="1">
      <c r="D85" s="60"/>
      <c r="E85" s="61"/>
    </row>
    <row r="86" spans="4:5" s="4" customFormat="1" ht="24.95" customHeight="1">
      <c r="D86" s="60"/>
      <c r="E86" s="61"/>
    </row>
    <row r="87" spans="4:5" s="4" customFormat="1" ht="24.95" customHeight="1">
      <c r="D87" s="60"/>
      <c r="E87" s="61"/>
    </row>
    <row r="88" spans="4:5" s="4" customFormat="1" ht="24.95" customHeight="1">
      <c r="D88" s="60"/>
      <c r="E88" s="61"/>
    </row>
    <row r="89" spans="4:5" s="4" customFormat="1" ht="24.95" customHeight="1">
      <c r="D89" s="60"/>
      <c r="E89" s="61"/>
    </row>
    <row r="90" spans="4:5" s="4" customFormat="1" ht="24.95" customHeight="1">
      <c r="D90" s="60"/>
      <c r="E90" s="61"/>
    </row>
    <row r="91" spans="4:5" s="4" customFormat="1" ht="24.95" customHeight="1">
      <c r="D91" s="60"/>
      <c r="E91" s="61"/>
    </row>
    <row r="92" spans="4:5" s="4" customFormat="1" ht="24.95" customHeight="1">
      <c r="D92" s="60"/>
      <c r="E92" s="61"/>
    </row>
    <row r="93" spans="4:5" s="4" customFormat="1" ht="24.95" customHeight="1">
      <c r="D93" s="60"/>
      <c r="E93" s="61"/>
    </row>
    <row r="94" spans="4:5" s="4" customFormat="1" ht="24.95" customHeight="1">
      <c r="D94" s="60"/>
      <c r="E94" s="61"/>
    </row>
    <row r="95" spans="4:5" s="4" customFormat="1" ht="24.95" customHeight="1">
      <c r="D95" s="60"/>
      <c r="E95" s="61"/>
    </row>
    <row r="96" spans="4:5" s="4" customFormat="1" ht="24.95" customHeight="1">
      <c r="D96" s="60"/>
      <c r="E96" s="61"/>
    </row>
    <row r="97" spans="4:5" s="4" customFormat="1" ht="24.95" customHeight="1">
      <c r="D97" s="60"/>
      <c r="E97" s="61"/>
    </row>
    <row r="98" spans="4:5" s="4" customFormat="1" ht="24.95" customHeight="1">
      <c r="D98" s="60"/>
      <c r="E98" s="61"/>
    </row>
    <row r="99" spans="4:5" s="4" customFormat="1" ht="24.95" customHeight="1">
      <c r="D99" s="60"/>
      <c r="E99" s="61"/>
    </row>
    <row r="100" spans="4:5" s="4" customFormat="1" ht="24.95" customHeight="1">
      <c r="D100" s="60"/>
      <c r="E100" s="61"/>
    </row>
    <row r="101" spans="4:5" s="4" customFormat="1" ht="24.95" customHeight="1">
      <c r="D101" s="60"/>
      <c r="E101" s="61"/>
    </row>
    <row r="102" spans="4:5" s="4" customFormat="1" ht="24.95" customHeight="1">
      <c r="D102" s="60"/>
      <c r="E102" s="61"/>
    </row>
    <row r="103" spans="4:5" s="4" customFormat="1" ht="24.95" customHeight="1">
      <c r="D103" s="60"/>
      <c r="E103" s="61"/>
    </row>
    <row r="104" spans="4:5" s="4" customFormat="1" ht="24.95" customHeight="1">
      <c r="D104" s="60"/>
      <c r="E104" s="61"/>
    </row>
    <row r="105" spans="4:5" s="4" customFormat="1" ht="24.95" customHeight="1">
      <c r="D105" s="60"/>
      <c r="E105" s="61"/>
    </row>
    <row r="106" spans="4:5" s="4" customFormat="1" ht="24.95" customHeight="1">
      <c r="D106" s="60"/>
      <c r="E106" s="61"/>
    </row>
    <row r="107" spans="4:5" s="4" customFormat="1" ht="24.95" customHeight="1">
      <c r="D107" s="60"/>
      <c r="E107" s="61"/>
    </row>
    <row r="108" spans="4:5" s="4" customFormat="1" ht="24.95" customHeight="1">
      <c r="D108" s="60"/>
      <c r="E108" s="61"/>
    </row>
    <row r="109" spans="4:5" s="4" customFormat="1" ht="24.95" customHeight="1">
      <c r="D109" s="60"/>
      <c r="E109" s="61"/>
    </row>
    <row r="110" spans="4:5" s="4" customFormat="1" ht="24.95" customHeight="1">
      <c r="D110" s="60"/>
      <c r="E110" s="61"/>
    </row>
    <row r="111" spans="4:5" s="4" customFormat="1" ht="24.95" customHeight="1">
      <c r="D111" s="60"/>
      <c r="E111" s="61"/>
    </row>
    <row r="112" spans="4:5" s="4" customFormat="1" ht="24.95" customHeight="1">
      <c r="D112" s="60"/>
      <c r="E112" s="61"/>
    </row>
    <row r="113" spans="4:5" s="4" customFormat="1" ht="24.95" customHeight="1">
      <c r="D113" s="60"/>
      <c r="E113" s="61"/>
    </row>
    <row r="114" spans="4:5" s="4" customFormat="1" ht="24.95" customHeight="1">
      <c r="D114" s="60"/>
      <c r="E114" s="61"/>
    </row>
    <row r="115" spans="4:5" s="4" customFormat="1" ht="24.95" customHeight="1">
      <c r="D115" s="60"/>
      <c r="E115" s="61"/>
    </row>
    <row r="116" spans="4:5" s="4" customFormat="1" ht="24.95" customHeight="1">
      <c r="D116" s="60"/>
      <c r="E116" s="61"/>
    </row>
    <row r="117" spans="4:5" s="4" customFormat="1" ht="24.95" customHeight="1">
      <c r="D117" s="60"/>
      <c r="E117" s="61"/>
    </row>
    <row r="118" spans="4:5" s="4" customFormat="1" ht="24.95" customHeight="1">
      <c r="D118" s="60"/>
      <c r="E118" s="61"/>
    </row>
    <row r="119" spans="4:5" s="4" customFormat="1" ht="24.95" customHeight="1">
      <c r="D119" s="60"/>
      <c r="E119" s="61"/>
    </row>
    <row r="120" spans="4:5" s="4" customFormat="1" ht="24.95" customHeight="1">
      <c r="D120" s="60"/>
      <c r="E120" s="61"/>
    </row>
    <row r="121" spans="4:5" s="4" customFormat="1" ht="24.95" customHeight="1">
      <c r="D121" s="60"/>
      <c r="E121" s="61"/>
    </row>
    <row r="122" spans="4:5" s="4" customFormat="1" ht="24.95" customHeight="1">
      <c r="D122" s="60"/>
      <c r="E122" s="61"/>
    </row>
    <row r="123" spans="4:5" s="4" customFormat="1" ht="24.95" customHeight="1">
      <c r="D123" s="60"/>
      <c r="E123" s="61"/>
    </row>
    <row r="124" spans="4:5" s="4" customFormat="1" ht="24.95" customHeight="1">
      <c r="D124" s="60"/>
      <c r="E124" s="61"/>
    </row>
    <row r="125" spans="4:5" s="4" customFormat="1" ht="24.95" customHeight="1">
      <c r="D125" s="60"/>
      <c r="E125" s="61"/>
    </row>
    <row r="126" spans="4:5" s="4" customFormat="1" ht="24.95" customHeight="1">
      <c r="D126" s="60"/>
      <c r="E126" s="61"/>
    </row>
    <row r="127" spans="4:5" s="4" customFormat="1" ht="24.95" customHeight="1">
      <c r="D127" s="60"/>
      <c r="E127" s="61"/>
    </row>
    <row r="128" spans="4:5" s="4" customFormat="1" ht="24.95" customHeight="1">
      <c r="D128" s="60"/>
      <c r="E128" s="61"/>
    </row>
    <row r="129" spans="4:5" s="4" customFormat="1" ht="24.95" customHeight="1">
      <c r="D129" s="60"/>
      <c r="E129" s="61"/>
    </row>
    <row r="130" spans="4:5" s="4" customFormat="1" ht="24.95" customHeight="1">
      <c r="D130" s="60"/>
      <c r="E130" s="61"/>
    </row>
    <row r="131" spans="4:5" s="4" customFormat="1" ht="24.95" customHeight="1">
      <c r="D131" s="60"/>
      <c r="E131" s="61"/>
    </row>
    <row r="132" spans="4:5" s="4" customFormat="1" ht="24.95" customHeight="1">
      <c r="D132" s="60"/>
      <c r="E132" s="61"/>
    </row>
    <row r="133" spans="4:5" s="4" customFormat="1" ht="24.95" customHeight="1">
      <c r="D133" s="60"/>
      <c r="E133" s="61"/>
    </row>
    <row r="134" spans="4:5" s="4" customFormat="1" ht="24.95" customHeight="1">
      <c r="D134" s="60"/>
      <c r="E134" s="61"/>
    </row>
    <row r="135" spans="4:5" s="4" customFormat="1" ht="24.95" customHeight="1">
      <c r="D135" s="60"/>
      <c r="E135" s="61"/>
    </row>
    <row r="136" spans="4:5" s="4" customFormat="1" ht="24.95" customHeight="1">
      <c r="D136" s="60"/>
      <c r="E136" s="61"/>
    </row>
    <row r="137" spans="4:5" s="4" customFormat="1" ht="24.95" customHeight="1">
      <c r="D137" s="60"/>
      <c r="E137" s="61"/>
    </row>
    <row r="138" spans="4:5" s="4" customFormat="1" ht="24.95" customHeight="1">
      <c r="D138" s="60"/>
      <c r="E138" s="61"/>
    </row>
    <row r="139" spans="4:5" s="4" customFormat="1" ht="24.95" customHeight="1">
      <c r="D139" s="60"/>
      <c r="E139" s="61"/>
    </row>
    <row r="140" spans="4:5" s="4" customFormat="1" ht="24.95" customHeight="1">
      <c r="D140" s="60"/>
      <c r="E140" s="61"/>
    </row>
    <row r="141" spans="4:5" s="4" customFormat="1" ht="24.95" customHeight="1">
      <c r="D141" s="60"/>
      <c r="E141" s="61"/>
    </row>
    <row r="142" spans="4:5" s="4" customFormat="1" ht="24.95" customHeight="1">
      <c r="D142" s="60"/>
      <c r="E142" s="61"/>
    </row>
    <row r="143" spans="4:5" s="4" customFormat="1" ht="24.95" customHeight="1">
      <c r="D143" s="60"/>
      <c r="E143" s="61"/>
    </row>
    <row r="144" spans="4:5" s="4" customFormat="1" ht="24.95" customHeight="1">
      <c r="D144" s="60"/>
      <c r="E144" s="61"/>
    </row>
    <row r="145" spans="4:5" s="4" customFormat="1" ht="24.95" customHeight="1">
      <c r="D145" s="60"/>
      <c r="E145" s="61"/>
    </row>
    <row r="146" spans="4:5" s="4" customFormat="1" ht="24.95" customHeight="1">
      <c r="D146" s="60"/>
      <c r="E146" s="61"/>
    </row>
    <row r="147" spans="4:5" s="4" customFormat="1" ht="24.95" customHeight="1">
      <c r="D147" s="60"/>
      <c r="E147" s="61"/>
    </row>
    <row r="148" spans="4:5" s="4" customFormat="1" ht="24.95" customHeight="1">
      <c r="D148" s="60"/>
      <c r="E148" s="61"/>
    </row>
    <row r="149" spans="4:5" s="4" customFormat="1" ht="24.95" customHeight="1">
      <c r="D149" s="60"/>
      <c r="E149" s="61"/>
    </row>
    <row r="150" spans="4:5" s="4" customFormat="1" ht="24.95" customHeight="1">
      <c r="D150" s="60"/>
      <c r="E150" s="61"/>
    </row>
    <row r="151" spans="4:5" s="4" customFormat="1" ht="24.95" customHeight="1">
      <c r="D151" s="60"/>
      <c r="E151" s="61"/>
    </row>
    <row r="152" spans="4:5" s="4" customFormat="1" ht="24.95" customHeight="1">
      <c r="D152" s="60"/>
      <c r="E152" s="61"/>
    </row>
    <row r="153" spans="4:5" s="4" customFormat="1" ht="24.95" customHeight="1">
      <c r="D153" s="60"/>
      <c r="E153" s="61"/>
    </row>
    <row r="154" spans="4:5" s="4" customFormat="1" ht="24.95" customHeight="1">
      <c r="D154" s="60"/>
      <c r="E154" s="61"/>
    </row>
    <row r="155" spans="4:5" s="4" customFormat="1" ht="24.95" customHeight="1">
      <c r="D155" s="60"/>
      <c r="E155" s="61"/>
    </row>
    <row r="156" spans="4:5" s="4" customFormat="1" ht="24.95" customHeight="1">
      <c r="D156" s="60"/>
      <c r="E156" s="61"/>
    </row>
    <row r="157" spans="4:5" s="4" customFormat="1" ht="24.95" customHeight="1">
      <c r="D157" s="60"/>
      <c r="E157" s="61"/>
    </row>
    <row r="158" spans="4:5" s="4" customFormat="1" ht="24.95" customHeight="1">
      <c r="D158" s="60"/>
      <c r="E158" s="61"/>
    </row>
    <row r="159" spans="4:5" s="4" customFormat="1" ht="24.95" customHeight="1">
      <c r="D159" s="60"/>
      <c r="E159" s="61"/>
    </row>
    <row r="160" spans="4:5" s="4" customFormat="1" ht="24.95" customHeight="1">
      <c r="D160" s="60"/>
      <c r="E160" s="61"/>
    </row>
    <row r="161" spans="4:5" s="4" customFormat="1" ht="24.95" customHeight="1">
      <c r="D161" s="60"/>
      <c r="E161" s="61"/>
    </row>
    <row r="162" spans="4:5" s="4" customFormat="1" ht="24.95" customHeight="1">
      <c r="D162" s="60"/>
      <c r="E162" s="61"/>
    </row>
    <row r="163" spans="4:5" s="4" customFormat="1" ht="24.95" customHeight="1">
      <c r="D163" s="60"/>
      <c r="E163" s="61"/>
    </row>
    <row r="164" spans="4:5" s="4" customFormat="1" ht="24.95" customHeight="1">
      <c r="D164" s="60"/>
      <c r="E164" s="61"/>
    </row>
    <row r="165" spans="4:5" s="4" customFormat="1" ht="24.95" customHeight="1">
      <c r="D165" s="60"/>
      <c r="E165" s="61"/>
    </row>
    <row r="166" spans="4:5" s="4" customFormat="1" ht="24.95" customHeight="1">
      <c r="D166" s="60"/>
      <c r="E166" s="61"/>
    </row>
    <row r="167" spans="4:5" s="4" customFormat="1" ht="24.95" customHeight="1">
      <c r="D167" s="60"/>
      <c r="E167" s="61"/>
    </row>
    <row r="168" spans="4:5" s="4" customFormat="1" ht="24.95" customHeight="1">
      <c r="D168" s="60"/>
      <c r="E168" s="61"/>
    </row>
    <row r="169" spans="4:5" s="4" customFormat="1" ht="24.95" customHeight="1">
      <c r="D169" s="60"/>
      <c r="E169" s="61"/>
    </row>
    <row r="170" spans="4:5" s="4" customFormat="1" ht="24.95" customHeight="1">
      <c r="D170" s="60"/>
      <c r="E170" s="61"/>
    </row>
    <row r="171" spans="4:5" s="4" customFormat="1" ht="24.95" customHeight="1">
      <c r="D171" s="60"/>
      <c r="E171" s="61"/>
    </row>
    <row r="172" spans="4:5" s="4" customFormat="1" ht="24.95" customHeight="1">
      <c r="D172" s="60"/>
      <c r="E172" s="61"/>
    </row>
    <row r="173" spans="4:5" s="4" customFormat="1" ht="24.95" customHeight="1">
      <c r="D173" s="60"/>
      <c r="E173" s="61"/>
    </row>
    <row r="174" spans="4:5" s="4" customFormat="1" ht="24.95" customHeight="1">
      <c r="D174" s="60"/>
      <c r="E174" s="61"/>
    </row>
    <row r="175" spans="4:5" s="4" customFormat="1" ht="24.95" customHeight="1">
      <c r="D175" s="60"/>
      <c r="E175" s="61"/>
    </row>
    <row r="176" spans="4:5" s="4" customFormat="1" ht="24.95" customHeight="1">
      <c r="D176" s="60"/>
      <c r="E176" s="61"/>
    </row>
    <row r="177" spans="4:5" s="4" customFormat="1" ht="24.95" customHeight="1">
      <c r="D177" s="60"/>
      <c r="E177" s="61"/>
    </row>
    <row r="178" spans="4:5" s="4" customFormat="1" ht="24.95" customHeight="1">
      <c r="D178" s="60"/>
      <c r="E178" s="61"/>
    </row>
    <row r="179" spans="4:5" s="4" customFormat="1" ht="24.95" customHeight="1">
      <c r="D179" s="60"/>
      <c r="E179" s="61"/>
    </row>
    <row r="180" spans="4:5" s="4" customFormat="1" ht="24.95" customHeight="1">
      <c r="D180" s="60"/>
      <c r="E180" s="61"/>
    </row>
    <row r="181" spans="4:5" s="4" customFormat="1" ht="24.95" customHeight="1">
      <c r="D181" s="60"/>
      <c r="E181" s="61"/>
    </row>
    <row r="182" spans="4:5" s="4" customFormat="1" ht="24.95" customHeight="1">
      <c r="D182" s="60"/>
      <c r="E182" s="61"/>
    </row>
    <row r="183" spans="4:5" s="4" customFormat="1" ht="24.95" customHeight="1">
      <c r="D183" s="60"/>
      <c r="E183" s="61"/>
    </row>
    <row r="184" spans="4:5" s="4" customFormat="1" ht="24.95" customHeight="1">
      <c r="D184" s="60"/>
      <c r="E184" s="61"/>
    </row>
    <row r="185" spans="4:5" s="4" customFormat="1" ht="24.95" customHeight="1">
      <c r="D185" s="60"/>
      <c r="E185" s="61"/>
    </row>
    <row r="186" spans="4:5" s="4" customFormat="1" ht="24.95" customHeight="1">
      <c r="D186" s="60"/>
      <c r="E186" s="61"/>
    </row>
    <row r="187" spans="4:5" s="4" customFormat="1" ht="24.95" customHeight="1">
      <c r="D187" s="60"/>
      <c r="E187" s="61"/>
    </row>
    <row r="188" spans="4:5" s="4" customFormat="1" ht="24.95" customHeight="1">
      <c r="D188" s="60"/>
      <c r="E188" s="61"/>
    </row>
    <row r="189" spans="4:5" s="4" customFormat="1" ht="24.95" customHeight="1">
      <c r="D189" s="60"/>
      <c r="E189" s="61"/>
    </row>
    <row r="190" spans="4:5" s="4" customFormat="1" ht="24.95" customHeight="1">
      <c r="D190" s="60"/>
      <c r="E190" s="61"/>
    </row>
    <row r="191" spans="4:5" s="4" customFormat="1" ht="24.95" customHeight="1">
      <c r="D191" s="60"/>
      <c r="E191" s="61"/>
    </row>
    <row r="192" spans="4:5" s="4" customFormat="1" ht="24.95" customHeight="1">
      <c r="D192" s="60"/>
      <c r="E192" s="61"/>
    </row>
    <row r="193" spans="4:5" s="4" customFormat="1" ht="24.95" customHeight="1">
      <c r="D193" s="60"/>
      <c r="E193" s="61"/>
    </row>
    <row r="194" spans="4:5" s="4" customFormat="1" ht="24.95" customHeight="1">
      <c r="D194" s="60"/>
      <c r="E194" s="61"/>
    </row>
    <row r="195" spans="4:5" s="4" customFormat="1" ht="24.95" customHeight="1">
      <c r="D195" s="60"/>
      <c r="E195" s="61"/>
    </row>
    <row r="196" spans="4:5" s="4" customFormat="1" ht="24.95" customHeight="1">
      <c r="D196" s="60"/>
      <c r="E196" s="61"/>
    </row>
    <row r="197" spans="4:5" s="4" customFormat="1" ht="24.95" customHeight="1">
      <c r="D197" s="60"/>
      <c r="E197" s="61"/>
    </row>
    <row r="198" spans="4:5" s="4" customFormat="1" ht="24.95" customHeight="1">
      <c r="D198" s="60"/>
      <c r="E198" s="61"/>
    </row>
    <row r="199" spans="4:5" s="4" customFormat="1" ht="24.95" customHeight="1">
      <c r="D199" s="60"/>
      <c r="E199" s="61"/>
    </row>
    <row r="200" spans="4:5" s="4" customFormat="1" ht="24.95" customHeight="1">
      <c r="D200" s="60"/>
      <c r="E200" s="61"/>
    </row>
    <row r="201" spans="4:5" s="4" customFormat="1" ht="24.95" customHeight="1">
      <c r="D201" s="60"/>
      <c r="E201" s="61"/>
    </row>
    <row r="202" spans="4:5" s="4" customFormat="1" ht="24.95" customHeight="1">
      <c r="D202" s="60"/>
      <c r="E202" s="61"/>
    </row>
    <row r="203" spans="4:5" s="4" customFormat="1" ht="24.95" customHeight="1">
      <c r="D203" s="60"/>
      <c r="E203" s="61"/>
    </row>
    <row r="204" spans="4:5" s="4" customFormat="1" ht="24.95" customHeight="1">
      <c r="D204" s="60"/>
      <c r="E204" s="61"/>
    </row>
    <row r="205" spans="4:5" s="4" customFormat="1" ht="24.95" customHeight="1">
      <c r="D205" s="60"/>
      <c r="E205" s="61"/>
    </row>
    <row r="206" spans="4:5" s="4" customFormat="1" ht="24.95" customHeight="1">
      <c r="D206" s="60"/>
      <c r="E206" s="61"/>
    </row>
    <row r="207" spans="4:5" s="4" customFormat="1" ht="24.95" customHeight="1">
      <c r="D207" s="60"/>
      <c r="E207" s="61"/>
    </row>
    <row r="208" spans="4:5" s="4" customFormat="1" ht="24.95" customHeight="1">
      <c r="D208" s="60"/>
      <c r="E208" s="61"/>
    </row>
    <row r="209" spans="4:5" s="4" customFormat="1" ht="24.95" customHeight="1">
      <c r="D209" s="60"/>
      <c r="E209" s="61"/>
    </row>
    <row r="210" spans="4:5" s="4" customFormat="1" ht="24.95" customHeight="1">
      <c r="D210" s="60"/>
      <c r="E210" s="61"/>
    </row>
    <row r="211" spans="4:5" s="4" customFormat="1" ht="24.95" customHeight="1">
      <c r="D211" s="60"/>
      <c r="E211" s="61"/>
    </row>
    <row r="212" spans="4:5" ht="24.95" customHeight="1"/>
    <row r="213" spans="4:5" ht="24.95" customHeight="1"/>
    <row r="214" spans="4:5" ht="24.95" customHeight="1"/>
    <row r="215" spans="4:5" ht="24.95" customHeight="1"/>
    <row r="216" spans="4:5" ht="24.95" customHeight="1"/>
    <row r="217" spans="4:5" ht="24.95" customHeight="1"/>
    <row r="218" spans="4:5" ht="24.95" customHeight="1"/>
    <row r="219" spans="4:5" ht="24.95" customHeight="1"/>
    <row r="220" spans="4:5" ht="24.95" customHeight="1"/>
    <row r="221" spans="4:5" ht="24.95" customHeight="1"/>
    <row r="222" spans="4:5" ht="24.95" customHeight="1"/>
    <row r="223" spans="4:5" ht="24.95" customHeight="1"/>
    <row r="224" spans="4:5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</sheetData>
  <mergeCells count="20">
    <mergeCell ref="K9:T9"/>
    <mergeCell ref="A41:C41"/>
    <mergeCell ref="B8:B10"/>
    <mergeCell ref="B11:B36"/>
    <mergeCell ref="A40:C40"/>
    <mergeCell ref="A4:A37"/>
    <mergeCell ref="B37:C37"/>
    <mergeCell ref="A1:J1"/>
    <mergeCell ref="A46:C46"/>
    <mergeCell ref="G3:I3"/>
    <mergeCell ref="G42:I42"/>
    <mergeCell ref="A42:C42"/>
    <mergeCell ref="A43:C43"/>
    <mergeCell ref="A44:C44"/>
    <mergeCell ref="A45:C45"/>
    <mergeCell ref="A38:C38"/>
    <mergeCell ref="A39:C39"/>
    <mergeCell ref="A2:G2"/>
    <mergeCell ref="A3:D3"/>
    <mergeCell ref="B4:B7"/>
  </mergeCells>
  <phoneticPr fontId="86" type="noConversion"/>
  <pageMargins left="0.78" right="0.31" top="0.7" bottom="0.33" header="0.4" footer="0.1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4" sqref="A4"/>
    </sheetView>
  </sheetViews>
  <sheetFormatPr defaultRowHeight="13.5"/>
  <cols>
    <col min="1" max="1" width="5.88671875" customWidth="1"/>
    <col min="2" max="2" width="8.88671875" customWidth="1"/>
    <col min="3" max="3" width="11.44140625" customWidth="1"/>
    <col min="4" max="4" width="6.44140625" customWidth="1"/>
    <col min="5" max="5" width="8.5546875" customWidth="1"/>
    <col min="6" max="6" width="6.5546875" customWidth="1"/>
    <col min="7" max="7" width="7.109375" customWidth="1"/>
    <col min="8" max="8" width="13.5546875" customWidth="1"/>
    <col min="9" max="9" width="8.6640625" customWidth="1"/>
  </cols>
  <sheetData>
    <row r="1" spans="1:9" ht="36" customHeight="1">
      <c r="A1" s="355" t="s">
        <v>124</v>
      </c>
      <c r="B1" s="355"/>
      <c r="C1" s="355"/>
      <c r="D1" s="355"/>
      <c r="E1" s="355"/>
      <c r="F1" s="355"/>
      <c r="G1" s="355"/>
      <c r="H1" s="355"/>
      <c r="I1" s="355"/>
    </row>
    <row r="2" spans="1:9" ht="36" customHeight="1">
      <c r="A2" s="177"/>
      <c r="B2" s="177"/>
      <c r="C2" s="177"/>
      <c r="D2" s="177"/>
      <c r="E2" s="177"/>
      <c r="F2" s="177"/>
      <c r="G2" s="177"/>
      <c r="H2" s="177"/>
      <c r="I2" s="177"/>
    </row>
    <row r="3" spans="1:9" ht="25.5" customHeight="1" thickBot="1">
      <c r="A3" s="170" t="s">
        <v>198</v>
      </c>
    </row>
    <row r="4" spans="1:9" ht="44.25" customHeight="1">
      <c r="A4" s="183" t="s">
        <v>122</v>
      </c>
      <c r="B4" s="184" t="s">
        <v>125</v>
      </c>
      <c r="C4" s="184" t="s">
        <v>126</v>
      </c>
      <c r="D4" s="185" t="s">
        <v>130</v>
      </c>
      <c r="E4" s="185" t="s">
        <v>131</v>
      </c>
      <c r="F4" s="185" t="s">
        <v>132</v>
      </c>
      <c r="G4" s="192" t="s">
        <v>133</v>
      </c>
      <c r="H4" s="200" t="s">
        <v>103</v>
      </c>
      <c r="I4" s="196" t="s">
        <v>127</v>
      </c>
    </row>
    <row r="5" spans="1:9" ht="24.95" customHeight="1">
      <c r="A5" s="186" t="s">
        <v>128</v>
      </c>
      <c r="B5" s="178"/>
      <c r="C5" s="179">
        <f>SUM(C6:C25)</f>
        <v>11937.269999999997</v>
      </c>
      <c r="D5" s="179"/>
      <c r="E5" s="179"/>
      <c r="F5" s="179"/>
      <c r="G5" s="193"/>
      <c r="H5" s="201">
        <f>TRUNC(SUM(H6:H25),0)</f>
        <v>7774</v>
      </c>
      <c r="I5" s="197"/>
    </row>
    <row r="6" spans="1:9" ht="24.95" customHeight="1">
      <c r="A6" s="187">
        <v>1</v>
      </c>
      <c r="B6" s="233" t="s">
        <v>151</v>
      </c>
      <c r="C6" s="181">
        <v>2731.24</v>
      </c>
      <c r="D6" s="182">
        <v>143</v>
      </c>
      <c r="E6" s="181">
        <v>170</v>
      </c>
      <c r="F6" s="181"/>
      <c r="G6" s="194">
        <f>D6*1.2*1.2*3.14</f>
        <v>646.58879999999999</v>
      </c>
      <c r="H6" s="202">
        <f>C6-E6-F6-G6</f>
        <v>1914.6511999999998</v>
      </c>
      <c r="I6" s="198">
        <f>TRUNC(H6/C6,2)</f>
        <v>0.7</v>
      </c>
    </row>
    <row r="7" spans="1:9" ht="24.95" customHeight="1">
      <c r="A7" s="187">
        <v>2</v>
      </c>
      <c r="B7" s="180" t="s">
        <v>150</v>
      </c>
      <c r="C7" s="181">
        <v>1250.04</v>
      </c>
      <c r="D7" s="182">
        <v>16</v>
      </c>
      <c r="E7" s="181">
        <v>37.200000000000003</v>
      </c>
      <c r="F7" s="181">
        <v>20</v>
      </c>
      <c r="G7" s="194">
        <f t="shared" ref="G7:G25" si="0">D7*1.2*1.2*3.14</f>
        <v>72.345600000000005</v>
      </c>
      <c r="H7" s="202">
        <f>C7-E7-F7-G7</f>
        <v>1120.4943999999998</v>
      </c>
      <c r="I7" s="198">
        <f>H7/C7</f>
        <v>0.89636683626123947</v>
      </c>
    </row>
    <row r="8" spans="1:9" ht="24.95" customHeight="1">
      <c r="A8" s="187">
        <v>3</v>
      </c>
      <c r="B8" s="180" t="s">
        <v>152</v>
      </c>
      <c r="C8" s="181">
        <v>131.91</v>
      </c>
      <c r="D8" s="182">
        <v>7</v>
      </c>
      <c r="E8" s="181">
        <v>20</v>
      </c>
      <c r="F8" s="181"/>
      <c r="G8" s="194">
        <f t="shared" si="0"/>
        <v>31.651200000000003</v>
      </c>
      <c r="H8" s="202">
        <f t="shared" ref="H8:H25" si="1">C8-E8-F8-G8</f>
        <v>80.258799999999994</v>
      </c>
      <c r="I8" s="198">
        <f>H8/C8</f>
        <v>0.60843605488590702</v>
      </c>
    </row>
    <row r="9" spans="1:9" ht="24.95" customHeight="1">
      <c r="A9" s="187">
        <v>4</v>
      </c>
      <c r="B9" s="180" t="s">
        <v>152</v>
      </c>
      <c r="C9" s="181">
        <v>327.2</v>
      </c>
      <c r="D9" s="182">
        <v>19</v>
      </c>
      <c r="E9" s="181">
        <v>78</v>
      </c>
      <c r="F9" s="181"/>
      <c r="G9" s="194">
        <f t="shared" si="0"/>
        <v>85.910399999999996</v>
      </c>
      <c r="H9" s="202">
        <f t="shared" si="1"/>
        <v>163.28960000000001</v>
      </c>
      <c r="I9" s="198">
        <f>H9/C9</f>
        <v>0.49905134474327634</v>
      </c>
    </row>
    <row r="10" spans="1:9" ht="24.95" customHeight="1">
      <c r="A10" s="187">
        <v>5</v>
      </c>
      <c r="B10" s="180" t="s">
        <v>152</v>
      </c>
      <c r="C10" s="181">
        <v>53.3</v>
      </c>
      <c r="D10" s="182"/>
      <c r="E10" s="181"/>
      <c r="F10" s="181">
        <v>53.3</v>
      </c>
      <c r="G10" s="194"/>
      <c r="H10" s="202">
        <v>0</v>
      </c>
      <c r="I10" s="198">
        <v>0</v>
      </c>
    </row>
    <row r="11" spans="1:9" ht="24.95" customHeight="1">
      <c r="A11" s="187">
        <v>6</v>
      </c>
      <c r="B11" s="180" t="s">
        <v>153</v>
      </c>
      <c r="C11" s="181">
        <v>154.62</v>
      </c>
      <c r="D11" s="182">
        <v>4</v>
      </c>
      <c r="E11" s="181">
        <v>10.199999999999999</v>
      </c>
      <c r="F11" s="181">
        <v>30</v>
      </c>
      <c r="G11" s="194">
        <f t="shared" si="0"/>
        <v>18.086400000000001</v>
      </c>
      <c r="H11" s="202">
        <f t="shared" si="1"/>
        <v>96.333600000000018</v>
      </c>
      <c r="I11" s="198">
        <f>H11/C11</f>
        <v>0.62303453628249916</v>
      </c>
    </row>
    <row r="12" spans="1:9" ht="24.95" customHeight="1">
      <c r="A12" s="187">
        <v>7</v>
      </c>
      <c r="B12" s="180" t="s">
        <v>154</v>
      </c>
      <c r="C12" s="181">
        <v>236.5</v>
      </c>
      <c r="D12" s="182">
        <v>12</v>
      </c>
      <c r="E12" s="181">
        <v>40</v>
      </c>
      <c r="F12" s="181"/>
      <c r="G12" s="194">
        <f t="shared" si="0"/>
        <v>54.259199999999993</v>
      </c>
      <c r="H12" s="202">
        <f t="shared" si="1"/>
        <v>142.24080000000001</v>
      </c>
      <c r="I12" s="198">
        <f t="shared" ref="I12:I25" si="2">H12/C12</f>
        <v>0.60144101479915435</v>
      </c>
    </row>
    <row r="13" spans="1:9" ht="24.95" customHeight="1">
      <c r="A13" s="187">
        <v>8</v>
      </c>
      <c r="B13" s="180" t="s">
        <v>155</v>
      </c>
      <c r="C13" s="181">
        <v>461.24</v>
      </c>
      <c r="D13" s="182">
        <v>20</v>
      </c>
      <c r="E13" s="181">
        <v>122</v>
      </c>
      <c r="F13" s="181"/>
      <c r="G13" s="194">
        <f t="shared" si="0"/>
        <v>90.431999999999988</v>
      </c>
      <c r="H13" s="202">
        <f t="shared" si="1"/>
        <v>248.80800000000002</v>
      </c>
      <c r="I13" s="198">
        <f t="shared" si="2"/>
        <v>0.53943283323215685</v>
      </c>
    </row>
    <row r="14" spans="1:9" ht="24.95" customHeight="1">
      <c r="A14" s="187">
        <v>9</v>
      </c>
      <c r="B14" s="180" t="s">
        <v>156</v>
      </c>
      <c r="C14" s="181">
        <v>1182.74</v>
      </c>
      <c r="D14" s="182">
        <v>50</v>
      </c>
      <c r="E14" s="181">
        <v>124.2</v>
      </c>
      <c r="F14" s="181">
        <v>120</v>
      </c>
      <c r="G14" s="194">
        <f t="shared" si="0"/>
        <v>226.08</v>
      </c>
      <c r="H14" s="202">
        <f t="shared" si="1"/>
        <v>712.45999999999992</v>
      </c>
      <c r="I14" s="198">
        <f t="shared" si="2"/>
        <v>0.6023809121193161</v>
      </c>
    </row>
    <row r="15" spans="1:9" ht="24.95" customHeight="1">
      <c r="A15" s="187">
        <v>10</v>
      </c>
      <c r="B15" s="180" t="s">
        <v>156</v>
      </c>
      <c r="C15" s="181">
        <v>411.01</v>
      </c>
      <c r="D15" s="182">
        <v>30</v>
      </c>
      <c r="E15" s="181"/>
      <c r="F15" s="181">
        <v>27</v>
      </c>
      <c r="G15" s="194">
        <f t="shared" si="0"/>
        <v>135.648</v>
      </c>
      <c r="H15" s="202">
        <f t="shared" si="1"/>
        <v>248.36199999999999</v>
      </c>
      <c r="I15" s="198">
        <f t="shared" si="2"/>
        <v>0.60427240213133504</v>
      </c>
    </row>
    <row r="16" spans="1:9" ht="24.95" customHeight="1">
      <c r="A16" s="187">
        <v>11</v>
      </c>
      <c r="B16" s="180" t="s">
        <v>156</v>
      </c>
      <c r="C16" s="181">
        <v>2860.94</v>
      </c>
      <c r="D16" s="182">
        <v>127</v>
      </c>
      <c r="E16" s="181">
        <v>235.2</v>
      </c>
      <c r="F16" s="181">
        <v>200</v>
      </c>
      <c r="G16" s="194">
        <f t="shared" si="0"/>
        <v>574.2432</v>
      </c>
      <c r="H16" s="202">
        <f t="shared" si="1"/>
        <v>1851.4968000000003</v>
      </c>
      <c r="I16" s="198">
        <f t="shared" si="2"/>
        <v>0.64716379931071621</v>
      </c>
    </row>
    <row r="17" spans="1:9" ht="24.95" customHeight="1">
      <c r="A17" s="187">
        <v>12</v>
      </c>
      <c r="B17" s="180" t="s">
        <v>157</v>
      </c>
      <c r="C17" s="181">
        <v>1329.41</v>
      </c>
      <c r="D17" s="182">
        <v>41</v>
      </c>
      <c r="E17" s="181">
        <v>149</v>
      </c>
      <c r="F17" s="181">
        <v>125</v>
      </c>
      <c r="G17" s="194">
        <f t="shared" si="0"/>
        <v>185.38559999999998</v>
      </c>
      <c r="H17" s="202">
        <f t="shared" si="1"/>
        <v>870.02440000000013</v>
      </c>
      <c r="I17" s="198">
        <f t="shared" si="2"/>
        <v>0.65444400147433834</v>
      </c>
    </row>
    <row r="18" spans="1:9" ht="24.95" customHeight="1">
      <c r="A18" s="187">
        <v>13</v>
      </c>
      <c r="B18" s="180" t="s">
        <v>158</v>
      </c>
      <c r="C18" s="181">
        <v>395.39</v>
      </c>
      <c r="D18" s="182">
        <v>28</v>
      </c>
      <c r="E18" s="181">
        <v>110</v>
      </c>
      <c r="F18" s="181"/>
      <c r="G18" s="194">
        <f t="shared" si="0"/>
        <v>126.60480000000001</v>
      </c>
      <c r="H18" s="202">
        <f t="shared" si="1"/>
        <v>158.78519999999997</v>
      </c>
      <c r="I18" s="198">
        <f t="shared" si="2"/>
        <v>0.40159134019575604</v>
      </c>
    </row>
    <row r="19" spans="1:9" ht="24.95" customHeight="1">
      <c r="A19" s="187">
        <v>14</v>
      </c>
      <c r="B19" s="180" t="s">
        <v>158</v>
      </c>
      <c r="C19" s="181">
        <v>102.21</v>
      </c>
      <c r="D19" s="182">
        <v>7</v>
      </c>
      <c r="E19" s="181">
        <v>30</v>
      </c>
      <c r="F19" s="181"/>
      <c r="G19" s="194">
        <f t="shared" si="0"/>
        <v>31.651200000000003</v>
      </c>
      <c r="H19" s="202">
        <f t="shared" si="1"/>
        <v>40.558799999999991</v>
      </c>
      <c r="I19" s="198">
        <f t="shared" si="2"/>
        <v>0.39681831523334304</v>
      </c>
    </row>
    <row r="20" spans="1:9" ht="24.95" customHeight="1">
      <c r="A20" s="187">
        <v>15</v>
      </c>
      <c r="B20" s="180" t="s">
        <v>158</v>
      </c>
      <c r="C20" s="181">
        <v>51.22</v>
      </c>
      <c r="D20" s="182">
        <v>5</v>
      </c>
      <c r="E20" s="181"/>
      <c r="F20" s="181"/>
      <c r="G20" s="194">
        <f t="shared" si="0"/>
        <v>22.607999999999997</v>
      </c>
      <c r="H20" s="202">
        <f t="shared" si="1"/>
        <v>28.612000000000002</v>
      </c>
      <c r="I20" s="198">
        <f t="shared" si="2"/>
        <v>0.55860991800078097</v>
      </c>
    </row>
    <row r="21" spans="1:9" ht="24.95" customHeight="1">
      <c r="A21" s="187">
        <v>16</v>
      </c>
      <c r="B21" s="180" t="s">
        <v>158</v>
      </c>
      <c r="C21" s="181">
        <v>63.39</v>
      </c>
      <c r="D21" s="182">
        <v>8</v>
      </c>
      <c r="E21" s="181"/>
      <c r="F21" s="181"/>
      <c r="G21" s="194">
        <f t="shared" si="0"/>
        <v>36.172800000000002</v>
      </c>
      <c r="H21" s="202">
        <f t="shared" si="1"/>
        <v>27.217199999999998</v>
      </c>
      <c r="I21" s="198">
        <f t="shared" si="2"/>
        <v>0.42936109796497868</v>
      </c>
    </row>
    <row r="22" spans="1:9" ht="24.95" customHeight="1">
      <c r="A22" s="187">
        <v>17</v>
      </c>
      <c r="B22" s="180" t="s">
        <v>158</v>
      </c>
      <c r="C22" s="181">
        <v>23.68</v>
      </c>
      <c r="D22" s="182"/>
      <c r="E22" s="181"/>
      <c r="F22" s="181">
        <v>23.68</v>
      </c>
      <c r="G22" s="194">
        <f t="shared" si="0"/>
        <v>0</v>
      </c>
      <c r="H22" s="202">
        <f t="shared" si="1"/>
        <v>0</v>
      </c>
      <c r="I22" s="198">
        <f t="shared" si="2"/>
        <v>0</v>
      </c>
    </row>
    <row r="23" spans="1:9" ht="24.95" customHeight="1">
      <c r="A23" s="187">
        <v>18</v>
      </c>
      <c r="B23" s="180" t="s">
        <v>158</v>
      </c>
      <c r="C23" s="181">
        <v>9.3699999999999992</v>
      </c>
      <c r="D23" s="182"/>
      <c r="E23" s="181"/>
      <c r="F23" s="181">
        <v>9.3699999999999992</v>
      </c>
      <c r="G23" s="194">
        <f t="shared" si="0"/>
        <v>0</v>
      </c>
      <c r="H23" s="202">
        <f t="shared" si="1"/>
        <v>0</v>
      </c>
      <c r="I23" s="198">
        <f t="shared" si="2"/>
        <v>0</v>
      </c>
    </row>
    <row r="24" spans="1:9" ht="24.95" customHeight="1">
      <c r="A24" s="187">
        <v>19</v>
      </c>
      <c r="B24" s="180" t="s">
        <v>158</v>
      </c>
      <c r="C24" s="181">
        <v>102.46</v>
      </c>
      <c r="D24" s="182">
        <v>3</v>
      </c>
      <c r="E24" s="181">
        <v>42</v>
      </c>
      <c r="F24" s="181"/>
      <c r="G24" s="194">
        <v>13.56</v>
      </c>
      <c r="H24" s="202">
        <f>C24-E24-G24</f>
        <v>46.899999999999991</v>
      </c>
      <c r="I24" s="198">
        <f t="shared" si="2"/>
        <v>0.45773960569978522</v>
      </c>
    </row>
    <row r="25" spans="1:9" ht="24.95" customHeight="1" thickBot="1">
      <c r="A25" s="188">
        <v>20</v>
      </c>
      <c r="B25" s="189" t="s">
        <v>158</v>
      </c>
      <c r="C25" s="190">
        <v>59.4</v>
      </c>
      <c r="D25" s="191">
        <v>2</v>
      </c>
      <c r="E25" s="190">
        <v>26</v>
      </c>
      <c r="F25" s="190"/>
      <c r="G25" s="195">
        <f t="shared" si="0"/>
        <v>9.0432000000000006</v>
      </c>
      <c r="H25" s="203">
        <f t="shared" si="1"/>
        <v>24.3568</v>
      </c>
      <c r="I25" s="199">
        <f t="shared" si="2"/>
        <v>0.41004713804713805</v>
      </c>
    </row>
  </sheetData>
  <mergeCells count="1">
    <mergeCell ref="A1:I1"/>
  </mergeCells>
  <phoneticPr fontId="2" type="noConversion"/>
  <pageMargins left="0.47244094488188981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G29"/>
  <sheetViews>
    <sheetView workbookViewId="0">
      <selection activeCell="F18" sqref="F18"/>
    </sheetView>
  </sheetViews>
  <sheetFormatPr defaultRowHeight="13.5"/>
  <cols>
    <col min="1" max="1" width="2.77734375" customWidth="1"/>
    <col min="2" max="2" width="8.5546875" customWidth="1"/>
    <col min="3" max="3" width="21.21875" customWidth="1"/>
    <col min="4" max="4" width="13.21875" customWidth="1"/>
    <col min="5" max="5" width="10.21875" customWidth="1"/>
    <col min="6" max="6" width="12.5546875" customWidth="1"/>
    <col min="7" max="7" width="7.5546875" customWidth="1"/>
  </cols>
  <sheetData>
    <row r="2" spans="2:7" ht="20.25" customHeight="1">
      <c r="C2" s="356" t="s">
        <v>139</v>
      </c>
      <c r="D2" s="356"/>
      <c r="E2" s="356"/>
      <c r="F2" s="356"/>
      <c r="G2" s="356"/>
    </row>
    <row r="3" spans="2:7" ht="12.75" customHeight="1">
      <c r="B3" s="213"/>
      <c r="C3" s="213"/>
      <c r="D3" s="213"/>
      <c r="E3" s="213"/>
      <c r="F3" s="213"/>
      <c r="G3" s="213"/>
    </row>
    <row r="4" spans="2:7" ht="24.95" customHeight="1">
      <c r="B4" s="214"/>
      <c r="C4" s="215" t="s">
        <v>140</v>
      </c>
      <c r="D4" s="216">
        <f>F9</f>
        <v>7774</v>
      </c>
      <c r="E4" s="357"/>
      <c r="F4" s="357"/>
      <c r="G4" s="357"/>
    </row>
    <row r="5" spans="2:7" ht="24.95" customHeight="1">
      <c r="B5" s="214"/>
      <c r="C5" s="215" t="s">
        <v>141</v>
      </c>
      <c r="D5" s="216">
        <f>F9</f>
        <v>7774</v>
      </c>
      <c r="E5" s="214"/>
      <c r="F5" s="214"/>
      <c r="G5" s="214"/>
    </row>
    <row r="6" spans="2:7" ht="24.95" customHeight="1">
      <c r="B6" s="214"/>
      <c r="C6" s="215" t="s">
        <v>142</v>
      </c>
      <c r="D6" s="216">
        <f>F9</f>
        <v>7774</v>
      </c>
      <c r="E6" s="214"/>
      <c r="F6" s="214"/>
      <c r="G6" s="214"/>
    </row>
    <row r="7" spans="2:7" ht="9.75" customHeight="1" thickBot="1">
      <c r="B7" s="214"/>
      <c r="C7" s="214"/>
      <c r="D7" s="214"/>
      <c r="E7" s="214"/>
      <c r="F7" s="214"/>
      <c r="G7" s="214"/>
    </row>
    <row r="8" spans="2:7" ht="27" customHeight="1">
      <c r="B8" s="217" t="s">
        <v>143</v>
      </c>
      <c r="C8" s="218" t="s">
        <v>144</v>
      </c>
      <c r="D8" s="219" t="s">
        <v>145</v>
      </c>
      <c r="E8" s="218" t="s">
        <v>146</v>
      </c>
      <c r="F8" s="218" t="s">
        <v>147</v>
      </c>
      <c r="G8" s="220" t="s">
        <v>148</v>
      </c>
    </row>
    <row r="9" spans="2:7" ht="27" customHeight="1">
      <c r="B9" s="221"/>
      <c r="C9" s="222" t="s">
        <v>149</v>
      </c>
      <c r="D9" s="223">
        <f>INT(SUM(D10:D29))</f>
        <v>11937</v>
      </c>
      <c r="E9" s="224"/>
      <c r="F9" s="223">
        <f>INT(SUM(F10:F29))</f>
        <v>7774</v>
      </c>
      <c r="G9" s="225"/>
    </row>
    <row r="10" spans="2:7" ht="27" customHeight="1">
      <c r="B10" s="226">
        <v>1</v>
      </c>
      <c r="C10" s="233" t="s">
        <v>151</v>
      </c>
      <c r="D10" s="181">
        <v>2731.24</v>
      </c>
      <c r="E10" s="227">
        <v>0.7</v>
      </c>
      <c r="F10" s="181">
        <v>1914.6511999999998</v>
      </c>
      <c r="G10" s="228"/>
    </row>
    <row r="11" spans="2:7" ht="27" customHeight="1">
      <c r="B11" s="226">
        <v>2</v>
      </c>
      <c r="C11" s="180" t="s">
        <v>150</v>
      </c>
      <c r="D11" s="181">
        <v>1250.04</v>
      </c>
      <c r="E11" s="227">
        <v>0.89636683626123947</v>
      </c>
      <c r="F11" s="181">
        <v>1120.4943999999998</v>
      </c>
      <c r="G11" s="228"/>
    </row>
    <row r="12" spans="2:7" ht="27" customHeight="1">
      <c r="B12" s="226">
        <v>3</v>
      </c>
      <c r="C12" s="180" t="s">
        <v>152</v>
      </c>
      <c r="D12" s="181">
        <v>131.91</v>
      </c>
      <c r="E12" s="227">
        <v>0.60843605488590702</v>
      </c>
      <c r="F12" s="181">
        <v>80.258799999999994</v>
      </c>
      <c r="G12" s="228"/>
    </row>
    <row r="13" spans="2:7" ht="27" customHeight="1">
      <c r="B13" s="226">
        <v>4</v>
      </c>
      <c r="C13" s="180" t="s">
        <v>152</v>
      </c>
      <c r="D13" s="181">
        <v>327.2</v>
      </c>
      <c r="E13" s="227">
        <v>0.49905134474327634</v>
      </c>
      <c r="F13" s="181">
        <v>163.28960000000001</v>
      </c>
      <c r="G13" s="228"/>
    </row>
    <row r="14" spans="2:7" ht="27" customHeight="1">
      <c r="B14" s="226">
        <v>5</v>
      </c>
      <c r="C14" s="180" t="s">
        <v>152</v>
      </c>
      <c r="D14" s="181">
        <v>53.3</v>
      </c>
      <c r="E14" s="227">
        <v>0</v>
      </c>
      <c r="F14" s="181">
        <v>0</v>
      </c>
      <c r="G14" s="229"/>
    </row>
    <row r="15" spans="2:7" ht="27" customHeight="1">
      <c r="B15" s="226">
        <v>6</v>
      </c>
      <c r="C15" s="180" t="s">
        <v>153</v>
      </c>
      <c r="D15" s="181">
        <v>154.62</v>
      </c>
      <c r="E15" s="227">
        <v>0.62303453628249916</v>
      </c>
      <c r="F15" s="181">
        <v>96.333600000000018</v>
      </c>
      <c r="G15" s="229"/>
    </row>
    <row r="16" spans="2:7" ht="27" customHeight="1">
      <c r="B16" s="226">
        <v>7</v>
      </c>
      <c r="C16" s="180" t="s">
        <v>154</v>
      </c>
      <c r="D16" s="181">
        <v>236.5</v>
      </c>
      <c r="E16" s="227">
        <v>0.60144101479915435</v>
      </c>
      <c r="F16" s="181">
        <v>142.24080000000001</v>
      </c>
      <c r="G16" s="229"/>
    </row>
    <row r="17" spans="2:7" ht="27" customHeight="1">
      <c r="B17" s="226">
        <v>8</v>
      </c>
      <c r="C17" s="180" t="s">
        <v>155</v>
      </c>
      <c r="D17" s="181">
        <v>461.24</v>
      </c>
      <c r="E17" s="227">
        <v>0.53943283323215685</v>
      </c>
      <c r="F17" s="181">
        <v>248.80800000000002</v>
      </c>
      <c r="G17" s="229"/>
    </row>
    <row r="18" spans="2:7" ht="27" customHeight="1">
      <c r="B18" s="226">
        <v>9</v>
      </c>
      <c r="C18" s="180" t="s">
        <v>156</v>
      </c>
      <c r="D18" s="181">
        <v>1182.74</v>
      </c>
      <c r="E18" s="227">
        <v>0.6023809121193161</v>
      </c>
      <c r="F18" s="181">
        <v>712.45999999999992</v>
      </c>
      <c r="G18" s="229"/>
    </row>
    <row r="19" spans="2:7" ht="27" customHeight="1">
      <c r="B19" s="226">
        <v>10</v>
      </c>
      <c r="C19" s="180" t="s">
        <v>156</v>
      </c>
      <c r="D19" s="181">
        <v>411.01</v>
      </c>
      <c r="E19" s="227">
        <v>0.60427240213133504</v>
      </c>
      <c r="F19" s="181">
        <v>248.36199999999999</v>
      </c>
      <c r="G19" s="229"/>
    </row>
    <row r="20" spans="2:7" ht="27" customHeight="1">
      <c r="B20" s="226">
        <v>11</v>
      </c>
      <c r="C20" s="180" t="s">
        <v>156</v>
      </c>
      <c r="D20" s="181">
        <v>2860.94</v>
      </c>
      <c r="E20" s="227">
        <v>0.64716379931071621</v>
      </c>
      <c r="F20" s="181">
        <v>1851.4968000000003</v>
      </c>
      <c r="G20" s="229"/>
    </row>
    <row r="21" spans="2:7" ht="27" customHeight="1">
      <c r="B21" s="226">
        <v>12</v>
      </c>
      <c r="C21" s="180" t="s">
        <v>157</v>
      </c>
      <c r="D21" s="181">
        <v>1329.41</v>
      </c>
      <c r="E21" s="227">
        <v>0.65444400147433834</v>
      </c>
      <c r="F21" s="181">
        <v>870.02440000000013</v>
      </c>
      <c r="G21" s="229"/>
    </row>
    <row r="22" spans="2:7" ht="27" customHeight="1">
      <c r="B22" s="226">
        <v>13</v>
      </c>
      <c r="C22" s="180" t="s">
        <v>158</v>
      </c>
      <c r="D22" s="181">
        <v>395.39</v>
      </c>
      <c r="E22" s="227">
        <v>0.40159134019575604</v>
      </c>
      <c r="F22" s="181">
        <v>158.78519999999997</v>
      </c>
      <c r="G22" s="229"/>
    </row>
    <row r="23" spans="2:7" ht="27" customHeight="1">
      <c r="B23" s="226">
        <v>14</v>
      </c>
      <c r="C23" s="180" t="s">
        <v>158</v>
      </c>
      <c r="D23" s="181">
        <v>102.21</v>
      </c>
      <c r="E23" s="227">
        <v>0.39681831523334304</v>
      </c>
      <c r="F23" s="181">
        <v>40.558799999999991</v>
      </c>
      <c r="G23" s="229"/>
    </row>
    <row r="24" spans="2:7" ht="27" customHeight="1">
      <c r="B24" s="226">
        <v>15</v>
      </c>
      <c r="C24" s="180" t="s">
        <v>158</v>
      </c>
      <c r="D24" s="181">
        <v>51.22</v>
      </c>
      <c r="E24" s="227">
        <v>0.55860991800078097</v>
      </c>
      <c r="F24" s="181">
        <v>28.612000000000002</v>
      </c>
      <c r="G24" s="230"/>
    </row>
    <row r="25" spans="2:7" ht="27" customHeight="1">
      <c r="B25" s="226">
        <v>16</v>
      </c>
      <c r="C25" s="180" t="s">
        <v>158</v>
      </c>
      <c r="D25" s="181">
        <v>63.39</v>
      </c>
      <c r="E25" s="227">
        <v>0.42936109796497868</v>
      </c>
      <c r="F25" s="181">
        <v>27.217199999999998</v>
      </c>
      <c r="G25" s="230"/>
    </row>
    <row r="26" spans="2:7" ht="27" customHeight="1">
      <c r="B26" s="226">
        <v>17</v>
      </c>
      <c r="C26" s="180" t="s">
        <v>158</v>
      </c>
      <c r="D26" s="181">
        <v>23.68</v>
      </c>
      <c r="E26" s="227">
        <v>0</v>
      </c>
      <c r="F26" s="181">
        <v>0</v>
      </c>
      <c r="G26" s="230"/>
    </row>
    <row r="27" spans="2:7" ht="27" customHeight="1">
      <c r="B27" s="226">
        <v>18</v>
      </c>
      <c r="C27" s="180" t="s">
        <v>158</v>
      </c>
      <c r="D27" s="181">
        <v>9.3699999999999992</v>
      </c>
      <c r="E27" s="227">
        <v>0</v>
      </c>
      <c r="F27" s="181">
        <v>0</v>
      </c>
      <c r="G27" s="229"/>
    </row>
    <row r="28" spans="2:7" ht="27" customHeight="1">
      <c r="B28" s="226">
        <v>19</v>
      </c>
      <c r="C28" s="180" t="s">
        <v>158</v>
      </c>
      <c r="D28" s="181">
        <v>102.46</v>
      </c>
      <c r="E28" s="227">
        <v>0.45769275814952176</v>
      </c>
      <c r="F28" s="181">
        <v>46.895199999999996</v>
      </c>
      <c r="G28" s="229"/>
    </row>
    <row r="29" spans="2:7" ht="27" customHeight="1" thickBot="1">
      <c r="B29" s="231">
        <v>20</v>
      </c>
      <c r="C29" s="189" t="s">
        <v>158</v>
      </c>
      <c r="D29" s="190">
        <v>59.4</v>
      </c>
      <c r="E29" s="232">
        <v>0.41004713804713805</v>
      </c>
      <c r="F29" s="190">
        <v>24.3568</v>
      </c>
      <c r="G29" s="234"/>
    </row>
  </sheetData>
  <mergeCells count="2">
    <mergeCell ref="C2:G2"/>
    <mergeCell ref="E4:G4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3"/>
  <sheetViews>
    <sheetView topLeftCell="A13" workbookViewId="0">
      <selection activeCell="G8" sqref="G8"/>
    </sheetView>
  </sheetViews>
  <sheetFormatPr defaultRowHeight="13.5"/>
  <cols>
    <col min="1" max="1" width="18.6640625" customWidth="1"/>
    <col min="2" max="2" width="7.109375" customWidth="1"/>
    <col min="3" max="3" width="4.77734375" customWidth="1"/>
    <col min="4" max="4" width="7.6640625" customWidth="1"/>
    <col min="5" max="5" width="7.88671875" customWidth="1"/>
    <col min="6" max="6" width="6" customWidth="1"/>
    <col min="7" max="7" width="5.77734375" customWidth="1"/>
    <col min="8" max="8" width="5.6640625" customWidth="1"/>
    <col min="9" max="9" width="5.21875" customWidth="1"/>
    <col min="10" max="10" width="6.5546875" customWidth="1"/>
  </cols>
  <sheetData>
    <row r="3" spans="1:10" ht="31.5">
      <c r="A3" s="358" t="s">
        <v>162</v>
      </c>
      <c r="B3" s="358"/>
      <c r="C3" s="358"/>
      <c r="D3" s="358"/>
      <c r="E3" s="358"/>
      <c r="F3" s="358"/>
      <c r="G3" s="358"/>
      <c r="H3" s="358"/>
      <c r="I3" s="358"/>
      <c r="J3" s="358"/>
    </row>
    <row r="4" spans="1:10" ht="14.25" thickBot="1">
      <c r="A4" s="235"/>
      <c r="B4" s="235"/>
      <c r="C4" s="235"/>
      <c r="D4" s="235"/>
      <c r="E4" s="235"/>
      <c r="F4" s="235"/>
      <c r="G4" s="235"/>
      <c r="H4" s="235"/>
      <c r="I4" s="235"/>
      <c r="J4" s="235"/>
    </row>
    <row r="5" spans="1:10" ht="69.95" customHeight="1">
      <c r="A5" s="236" t="s">
        <v>163</v>
      </c>
      <c r="B5" s="237" t="s">
        <v>164</v>
      </c>
      <c r="C5" s="237" t="s">
        <v>165</v>
      </c>
      <c r="D5" s="237" t="s">
        <v>166</v>
      </c>
      <c r="E5" s="237" t="s">
        <v>167</v>
      </c>
      <c r="F5" s="238" t="s">
        <v>168</v>
      </c>
      <c r="G5" s="239" t="s">
        <v>169</v>
      </c>
      <c r="H5" s="240" t="s">
        <v>170</v>
      </c>
      <c r="I5" s="241" t="s">
        <v>171</v>
      </c>
      <c r="J5" s="242" t="s">
        <v>172</v>
      </c>
    </row>
    <row r="6" spans="1:10" ht="69.95" customHeight="1">
      <c r="A6" s="243" t="s">
        <v>220</v>
      </c>
      <c r="B6" s="244" t="s">
        <v>221</v>
      </c>
      <c r="C6" s="245" t="s">
        <v>134</v>
      </c>
      <c r="D6" s="246">
        <v>31096</v>
      </c>
      <c r="E6" s="247">
        <v>15.54</v>
      </c>
      <c r="F6" s="248">
        <v>1</v>
      </c>
      <c r="G6" s="249">
        <v>16</v>
      </c>
      <c r="H6" s="248"/>
      <c r="I6" s="250"/>
      <c r="J6" s="251" t="s">
        <v>222</v>
      </c>
    </row>
    <row r="7" spans="1:10" ht="69.95" customHeight="1">
      <c r="A7" s="243" t="s">
        <v>223</v>
      </c>
      <c r="B7" s="244" t="s">
        <v>224</v>
      </c>
      <c r="C7" s="245" t="s">
        <v>134</v>
      </c>
      <c r="D7" s="246">
        <v>62.192</v>
      </c>
      <c r="E7" s="247">
        <v>3.1</v>
      </c>
      <c r="F7" s="248">
        <v>1</v>
      </c>
      <c r="G7" s="249"/>
      <c r="H7" s="248">
        <v>4</v>
      </c>
      <c r="I7" s="250"/>
      <c r="J7" s="251" t="s">
        <v>225</v>
      </c>
    </row>
    <row r="8" spans="1:10" ht="69.95" customHeight="1">
      <c r="A8" s="252" t="s">
        <v>226</v>
      </c>
      <c r="B8" s="253" t="s">
        <v>227</v>
      </c>
      <c r="C8" s="245" t="s">
        <v>135</v>
      </c>
      <c r="D8" s="246">
        <v>38.869999999999997</v>
      </c>
      <c r="E8" s="247">
        <v>0.39</v>
      </c>
      <c r="F8" s="248">
        <v>1</v>
      </c>
      <c r="G8" s="249"/>
      <c r="H8" s="248">
        <v>0.5</v>
      </c>
      <c r="I8" s="250">
        <v>0.5</v>
      </c>
      <c r="J8" s="251" t="s">
        <v>228</v>
      </c>
    </row>
    <row r="9" spans="1:10" ht="69.95" customHeight="1">
      <c r="A9" s="243" t="s">
        <v>136</v>
      </c>
      <c r="B9" s="253" t="s">
        <v>229</v>
      </c>
      <c r="C9" s="245" t="s">
        <v>135</v>
      </c>
      <c r="D9" s="246">
        <v>15548</v>
      </c>
      <c r="E9" s="247">
        <v>15.54</v>
      </c>
      <c r="F9" s="248">
        <v>2</v>
      </c>
      <c r="G9" s="249"/>
      <c r="H9" s="248">
        <v>8</v>
      </c>
      <c r="I9" s="250">
        <v>8</v>
      </c>
      <c r="J9" s="251" t="s">
        <v>222</v>
      </c>
    </row>
    <row r="10" spans="1:10" ht="69.95" customHeight="1">
      <c r="A10" s="243" t="s">
        <v>230</v>
      </c>
      <c r="B10" s="244" t="s">
        <v>231</v>
      </c>
      <c r="C10" s="245" t="s">
        <v>135</v>
      </c>
      <c r="D10" s="246">
        <v>15548</v>
      </c>
      <c r="E10" s="247">
        <v>15.54</v>
      </c>
      <c r="F10" s="248">
        <v>2</v>
      </c>
      <c r="G10" s="249"/>
      <c r="H10" s="248">
        <v>8</v>
      </c>
      <c r="I10" s="250">
        <v>8</v>
      </c>
      <c r="J10" s="251" t="s">
        <v>222</v>
      </c>
    </row>
    <row r="11" spans="1:10" ht="69.95" customHeight="1">
      <c r="A11" s="243" t="s">
        <v>232</v>
      </c>
      <c r="B11" s="244" t="s">
        <v>233</v>
      </c>
      <c r="C11" s="245" t="s">
        <v>135</v>
      </c>
      <c r="D11" s="246">
        <v>777.40000000000009</v>
      </c>
      <c r="E11" s="247">
        <v>7.77</v>
      </c>
      <c r="F11" s="248">
        <v>1</v>
      </c>
      <c r="G11" s="249"/>
      <c r="H11" s="248"/>
      <c r="I11" s="250">
        <v>8</v>
      </c>
      <c r="J11" s="251" t="s">
        <v>234</v>
      </c>
    </row>
    <row r="12" spans="1:10" ht="69.95" customHeight="1">
      <c r="A12" s="243" t="s">
        <v>138</v>
      </c>
      <c r="B12" s="244" t="s">
        <v>235</v>
      </c>
      <c r="C12" s="245" t="s">
        <v>135</v>
      </c>
      <c r="D12" s="246">
        <v>1166.0999999999999</v>
      </c>
      <c r="E12" s="247">
        <v>5.83</v>
      </c>
      <c r="F12" s="248">
        <v>1</v>
      </c>
      <c r="G12" s="249"/>
      <c r="H12" s="248">
        <v>6</v>
      </c>
      <c r="I12" s="250"/>
      <c r="J12" s="251" t="s">
        <v>236</v>
      </c>
    </row>
    <row r="13" spans="1:10" ht="69.95" customHeight="1" thickBot="1">
      <c r="A13" s="254" t="s">
        <v>137</v>
      </c>
      <c r="B13" s="255" t="s">
        <v>237</v>
      </c>
      <c r="C13" s="256" t="s">
        <v>135</v>
      </c>
      <c r="D13" s="257">
        <v>7774</v>
      </c>
      <c r="E13" s="258">
        <v>15.548</v>
      </c>
      <c r="F13" s="259">
        <v>2</v>
      </c>
      <c r="G13" s="260"/>
      <c r="H13" s="261">
        <v>8</v>
      </c>
      <c r="I13" s="262">
        <v>8</v>
      </c>
      <c r="J13" s="263" t="s">
        <v>222</v>
      </c>
    </row>
  </sheetData>
  <mergeCells count="1"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D24"/>
  <sheetViews>
    <sheetView topLeftCell="A19" workbookViewId="0">
      <selection activeCell="B8" sqref="B8"/>
    </sheetView>
  </sheetViews>
  <sheetFormatPr defaultRowHeight="13.5"/>
  <cols>
    <col min="1" max="1" width="12.77734375" customWidth="1"/>
    <col min="2" max="2" width="31.88671875" customWidth="1"/>
    <col min="3" max="3" width="8.77734375" customWidth="1"/>
    <col min="4" max="4" width="24.6640625" customWidth="1"/>
  </cols>
  <sheetData>
    <row r="2" spans="1:4" ht="25.5">
      <c r="A2" s="359" t="s">
        <v>213</v>
      </c>
      <c r="B2" s="360"/>
      <c r="C2" s="360"/>
      <c r="D2" s="360"/>
    </row>
    <row r="5" spans="1:4" ht="31.5" customHeight="1" thickBot="1">
      <c r="A5" s="278" t="s">
        <v>175</v>
      </c>
      <c r="B5" s="279" t="s">
        <v>176</v>
      </c>
      <c r="C5" s="280" t="s">
        <v>199</v>
      </c>
      <c r="D5" s="281" t="s">
        <v>177</v>
      </c>
    </row>
    <row r="6" spans="1:4" ht="30" customHeight="1" thickTop="1">
      <c r="A6" s="264" t="s">
        <v>178</v>
      </c>
      <c r="B6" s="265" t="s">
        <v>179</v>
      </c>
      <c r="C6" s="361" t="s">
        <v>216</v>
      </c>
      <c r="D6" s="282" t="s">
        <v>180</v>
      </c>
    </row>
    <row r="7" spans="1:4" ht="30" customHeight="1">
      <c r="A7" s="266" t="s">
        <v>181</v>
      </c>
      <c r="B7" s="267" t="s">
        <v>182</v>
      </c>
      <c r="C7" s="362"/>
      <c r="D7" s="283" t="s">
        <v>183</v>
      </c>
    </row>
    <row r="8" spans="1:4" ht="30" customHeight="1">
      <c r="A8" s="268"/>
      <c r="B8" s="269"/>
      <c r="C8" s="363"/>
      <c r="D8" s="284" t="s">
        <v>184</v>
      </c>
    </row>
    <row r="9" spans="1:4" ht="69.75" customHeight="1">
      <c r="A9" s="285" t="s">
        <v>200</v>
      </c>
      <c r="B9" s="276" t="s">
        <v>201</v>
      </c>
      <c r="C9" s="277" t="s">
        <v>202</v>
      </c>
      <c r="D9" s="286" t="s">
        <v>203</v>
      </c>
    </row>
    <row r="10" spans="1:4" ht="24.95" customHeight="1">
      <c r="A10" s="270" t="s">
        <v>185</v>
      </c>
      <c r="B10" s="271" t="s">
        <v>186</v>
      </c>
      <c r="C10" s="364" t="s">
        <v>205</v>
      </c>
      <c r="D10" s="287" t="s">
        <v>180</v>
      </c>
    </row>
    <row r="11" spans="1:4" ht="24.95" customHeight="1">
      <c r="A11" s="266" t="s">
        <v>181</v>
      </c>
      <c r="B11" s="267" t="s">
        <v>187</v>
      </c>
      <c r="C11" s="362"/>
      <c r="D11" s="283" t="s">
        <v>183</v>
      </c>
    </row>
    <row r="12" spans="1:4" ht="24.95" customHeight="1">
      <c r="A12" s="272"/>
      <c r="B12" s="267" t="s">
        <v>188</v>
      </c>
      <c r="C12" s="362"/>
      <c r="D12" s="283" t="s">
        <v>184</v>
      </c>
    </row>
    <row r="13" spans="1:4" ht="24.95" customHeight="1">
      <c r="A13" s="272"/>
      <c r="B13" s="267" t="s">
        <v>215</v>
      </c>
      <c r="C13" s="362"/>
      <c r="D13" s="283" t="s">
        <v>189</v>
      </c>
    </row>
    <row r="14" spans="1:4" ht="24.95" customHeight="1">
      <c r="A14" s="272"/>
      <c r="B14" s="267" t="s">
        <v>190</v>
      </c>
      <c r="C14" s="362"/>
      <c r="D14" s="283"/>
    </row>
    <row r="15" spans="1:4" ht="24.95" customHeight="1">
      <c r="A15" s="272"/>
      <c r="B15" s="267" t="s">
        <v>191</v>
      </c>
      <c r="C15" s="362"/>
      <c r="D15" s="273"/>
    </row>
    <row r="16" spans="1:4" ht="24.95" customHeight="1">
      <c r="A16" s="268"/>
      <c r="B16" s="274" t="s">
        <v>204</v>
      </c>
      <c r="C16" s="363"/>
      <c r="D16" s="275"/>
    </row>
    <row r="17" spans="1:4" ht="62.25" customHeight="1">
      <c r="A17" s="285" t="s">
        <v>206</v>
      </c>
      <c r="B17" s="276" t="s">
        <v>201</v>
      </c>
      <c r="C17" s="277" t="s">
        <v>87</v>
      </c>
      <c r="D17" s="286" t="s">
        <v>203</v>
      </c>
    </row>
    <row r="18" spans="1:4" ht="30" customHeight="1">
      <c r="A18" s="270" t="s">
        <v>192</v>
      </c>
      <c r="B18" s="271" t="s">
        <v>207</v>
      </c>
      <c r="C18" s="364" t="s">
        <v>210</v>
      </c>
      <c r="D18" s="287" t="s">
        <v>193</v>
      </c>
    </row>
    <row r="19" spans="1:4" ht="30" customHeight="1">
      <c r="A19" s="266" t="s">
        <v>181</v>
      </c>
      <c r="B19" s="267" t="s">
        <v>194</v>
      </c>
      <c r="C19" s="362"/>
      <c r="D19" s="283" t="s">
        <v>183</v>
      </c>
    </row>
    <row r="20" spans="1:4" ht="30" customHeight="1">
      <c r="A20" s="272"/>
      <c r="B20" s="267" t="s">
        <v>208</v>
      </c>
      <c r="C20" s="362"/>
      <c r="D20" s="283" t="s">
        <v>195</v>
      </c>
    </row>
    <row r="21" spans="1:4" ht="30" customHeight="1">
      <c r="A21" s="272"/>
      <c r="B21" s="267" t="s">
        <v>197</v>
      </c>
      <c r="C21" s="362"/>
      <c r="D21" s="283" t="s">
        <v>196</v>
      </c>
    </row>
    <row r="22" spans="1:4" ht="30" customHeight="1">
      <c r="A22" s="268"/>
      <c r="B22" s="274" t="s">
        <v>209</v>
      </c>
      <c r="C22" s="363"/>
      <c r="D22" s="275"/>
    </row>
    <row r="23" spans="1:4" ht="30" customHeight="1">
      <c r="A23" s="270" t="s">
        <v>211</v>
      </c>
      <c r="B23" s="365" t="s">
        <v>201</v>
      </c>
      <c r="C23" s="364" t="s">
        <v>217</v>
      </c>
      <c r="D23" s="367" t="s">
        <v>203</v>
      </c>
    </row>
    <row r="24" spans="1:4" ht="43.5" customHeight="1">
      <c r="A24" s="288" t="s">
        <v>212</v>
      </c>
      <c r="B24" s="366"/>
      <c r="C24" s="363"/>
      <c r="D24" s="368"/>
    </row>
  </sheetData>
  <mergeCells count="7">
    <mergeCell ref="A2:D2"/>
    <mergeCell ref="C6:C8"/>
    <mergeCell ref="C10:C16"/>
    <mergeCell ref="C18:C22"/>
    <mergeCell ref="B23:B24"/>
    <mergeCell ref="C23:C24"/>
    <mergeCell ref="D23:D2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표지</vt:lpstr>
      <vt:lpstr>설명서</vt:lpstr>
      <vt:lpstr>갑지</vt:lpstr>
      <vt:lpstr>원가계산서</vt:lpstr>
      <vt:lpstr>면적산출</vt:lpstr>
      <vt:lpstr>방제면적</vt:lpstr>
      <vt:lpstr>자재수량</vt:lpstr>
      <vt:lpstr>작업일정표</vt:lpstr>
      <vt:lpstr>설명서!Print_Area</vt:lpstr>
      <vt:lpstr>원가계산서!Print_Area</vt:lpstr>
    </vt:vector>
  </TitlesOfParts>
  <Company>삼우조경(주)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김동일</dc:creator>
  <cp:lastModifiedBy>user</cp:lastModifiedBy>
  <cp:lastPrinted>2017-02-07T02:35:19Z</cp:lastPrinted>
  <dcterms:created xsi:type="dcterms:W3CDTF">2005-10-13T23:02:46Z</dcterms:created>
  <dcterms:modified xsi:type="dcterms:W3CDTF">2017-02-07T09:41:54Z</dcterms:modified>
</cp:coreProperties>
</file>