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2021년\공사\21.09 동대구캐노피\01. 공사시행\회계팀 송부\"/>
    </mc:Choice>
  </mc:AlternateContent>
  <bookViews>
    <workbookView xWindow="-120" yWindow="-120" windowWidth="38640" windowHeight="15840" tabRatio="874" firstSheet="19" activeTab="19"/>
  </bookViews>
  <sheets>
    <sheet name="겉표지" sheetId="1" state="hidden" r:id="rId1"/>
    <sheet name="표지" sheetId="2" state="hidden" r:id="rId2"/>
    <sheet name="표지(1)" sheetId="57" state="hidden" r:id="rId3"/>
    <sheet name="갑지" sheetId="65" state="hidden" r:id="rId4"/>
    <sheet name="원가" sheetId="40" state="hidden" r:id="rId5"/>
    <sheet name="갑지 (동구청)" sheetId="67" state="hidden" r:id="rId6"/>
    <sheet name="원가 (동구청)" sheetId="68" state="hidden" r:id="rId7"/>
    <sheet name="표지 (2)" sheetId="59" state="hidden" r:id="rId8"/>
    <sheet name="표지 (3)" sheetId="60" state="hidden" r:id="rId9"/>
    <sheet name="표지 (4)" sheetId="61" state="hidden" r:id="rId10"/>
    <sheet name="표지 (5)" sheetId="62" state="hidden" r:id="rId11"/>
    <sheet name="목차" sheetId="20" state="hidden" r:id="rId12"/>
    <sheet name="기본산출서" sheetId="17" state="hidden" r:id="rId13"/>
    <sheet name="목록별산출서6" sheetId="53" state="hidden" r:id="rId14"/>
    <sheet name="목록별산출서7" sheetId="54" state="hidden" r:id="rId15"/>
    <sheet name="목록별산출서8" sheetId="55" state="hidden" r:id="rId16"/>
    <sheet name="목록별산출서9" sheetId="56" state="hidden" r:id="rId17"/>
    <sheet name="표지 (6)" sheetId="63" state="hidden" r:id="rId18"/>
    <sheet name="합산자재" sheetId="6" state="hidden" r:id="rId19"/>
    <sheet name="내역서" sheetId="16" r:id="rId20"/>
    <sheet name="기계경비적용기준" sheetId="88" state="hidden" r:id="rId21"/>
    <sheet name="표지 (7)" sheetId="64" state="hidden" r:id="rId22"/>
    <sheet name="표지 (대관업무비)" sheetId="66" state="hidden" r:id="rId23"/>
    <sheet name="수수료" sheetId="69" state="hidden" r:id="rId24"/>
    <sheet name="옵션" sheetId="5" state="hidden" r:id="rId25"/>
    <sheet name="사용설명" sheetId="14" state="hidden" r:id="rId26"/>
  </sheets>
  <functionGroups builtInGroupCount="18"/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________A001">[1]Sheet1!#REF!</definedName>
    <definedName name="________a10">[0]!________a10</definedName>
    <definedName name="________a11">[0]!________a11</definedName>
    <definedName name="________a12">[0]!________a12</definedName>
    <definedName name="________a13">[0]!________a13</definedName>
    <definedName name="________a14">[0]!________a14</definedName>
    <definedName name="________a15">[0]!________a15</definedName>
    <definedName name="________a16">[0]!________a16</definedName>
    <definedName name="________a17">[0]!________a17</definedName>
    <definedName name="________a2">[0]!________a2</definedName>
    <definedName name="________a3">[0]!________a3</definedName>
    <definedName name="________a4">[0]!________a4</definedName>
    <definedName name="________a5">[0]!________a5</definedName>
    <definedName name="________a6">[0]!________a6</definedName>
    <definedName name="________a7">[0]!________a7</definedName>
    <definedName name="________a8">[0]!________a8</definedName>
    <definedName name="________a9">[0]!________a9</definedName>
    <definedName name="________ASP1">[2]AC포장수량!#REF!</definedName>
    <definedName name="________CNP1">[2]CON포장수량!#REF!</definedName>
    <definedName name="________GF21">#REF!</definedName>
    <definedName name="________GHJ6">#REF!</definedName>
    <definedName name="________HPP1">[3]배수관공!#REF!</definedName>
    <definedName name="________hun1">[4]설계조건!#REF!</definedName>
    <definedName name="________hun2">[4]설계조건!#REF!</definedName>
    <definedName name="________JHY1">[0]!________JHY1</definedName>
    <definedName name="________JHY2">[0]!________JHY2</definedName>
    <definedName name="________KJ3">'[5]4배'!#REF!</definedName>
    <definedName name="________L2">#REF!</definedName>
    <definedName name="________L3">#REF!</definedName>
    <definedName name="________L6">#REF!</definedName>
    <definedName name="________LKS1">[0]!________LKS1</definedName>
    <definedName name="________LKS2">[0]!________LKS2</definedName>
    <definedName name="________M5">[1]Sheet1!#REF!</definedName>
    <definedName name="________M6">[1]Sheet1!#REF!</definedName>
    <definedName name="________N3">[1]Sheet1!#REF!</definedName>
    <definedName name="________P1">#REF!</definedName>
    <definedName name="________P2">'[6]Sheet1 (2)'!#REF!</definedName>
    <definedName name="________qs1">[4]설계조건!#REF!</definedName>
    <definedName name="________qs12">[4]설계조건!#REF!</definedName>
    <definedName name="________qs2">[4]설계조건!#REF!</definedName>
    <definedName name="________qs22">[4]설계조건!#REF!</definedName>
    <definedName name="________RTY6">#REF!</definedName>
    <definedName name="________s1">#REF!</definedName>
    <definedName name="________SE3">#REF!</definedName>
    <definedName name="________TW1">#REF!</definedName>
    <definedName name="________TW2">#REF!</definedName>
    <definedName name="________wd1">[4]설계조건!#REF!</definedName>
    <definedName name="________wd2">[4]설계조건!#REF!</definedName>
    <definedName name="________YR3">#REF!</definedName>
    <definedName name="_______a10">[0]!_______a10</definedName>
    <definedName name="_______a11">[0]!_______a11</definedName>
    <definedName name="_______a12">[0]!_______a12</definedName>
    <definedName name="_______a13">[0]!_______a13</definedName>
    <definedName name="_______a14">[0]!_______a14</definedName>
    <definedName name="_______a15">[0]!_______a15</definedName>
    <definedName name="_______a16">[0]!_______a16</definedName>
    <definedName name="_______a17">[0]!_______a17</definedName>
    <definedName name="_______a2">[0]!_______a2</definedName>
    <definedName name="_______a3">[0]!_______a3</definedName>
    <definedName name="_______a4">[0]!_______a4</definedName>
    <definedName name="_______a5">[0]!_______a5</definedName>
    <definedName name="_______a6">[0]!_______a6</definedName>
    <definedName name="_______a7">[0]!_______a7</definedName>
    <definedName name="_______a8">[0]!_______a8</definedName>
    <definedName name="_______a9">[0]!_______a9</definedName>
    <definedName name="_______JHY1">[0]!_______JHY1</definedName>
    <definedName name="_______JHY2">[0]!_______JHY2</definedName>
    <definedName name="_______LKS1">[0]!_______LKS1</definedName>
    <definedName name="_______LKS2">[0]!_______LKS2</definedName>
    <definedName name="______A001">[1]Sheet1!#REF!</definedName>
    <definedName name="______a10">[0]!______a10</definedName>
    <definedName name="______a11">[0]!______a11</definedName>
    <definedName name="______a12">[0]!______a12</definedName>
    <definedName name="______a13">[0]!______a13</definedName>
    <definedName name="______a14">[0]!______a14</definedName>
    <definedName name="______a15">[0]!______a15</definedName>
    <definedName name="______a16">[0]!______a16</definedName>
    <definedName name="______a17">[0]!______a17</definedName>
    <definedName name="______a2">[0]!______a2</definedName>
    <definedName name="______a3">[0]!______a3</definedName>
    <definedName name="______a4">[0]!______a4</definedName>
    <definedName name="______a5">[0]!______a5</definedName>
    <definedName name="______a6">[0]!______a6</definedName>
    <definedName name="______a7">[0]!______a7</definedName>
    <definedName name="______a8">[0]!______a8</definedName>
    <definedName name="______a9">[0]!______a9</definedName>
    <definedName name="______ASP1">[2]AC포장수량!#REF!</definedName>
    <definedName name="______CNP1">[2]CON포장수량!#REF!</definedName>
    <definedName name="______GF21">#REF!</definedName>
    <definedName name="______GHJ6">#REF!</definedName>
    <definedName name="______HPP1">[3]배수관공!#REF!</definedName>
    <definedName name="______hun1">[4]설계조건!#REF!</definedName>
    <definedName name="______hun2">[4]설계조건!#REF!</definedName>
    <definedName name="______JHY1">[0]!______JHY1</definedName>
    <definedName name="______JHY2">[0]!______JHY2</definedName>
    <definedName name="______KJ3">'[5]4배'!#REF!</definedName>
    <definedName name="______L2">#REF!</definedName>
    <definedName name="______L3">#REF!</definedName>
    <definedName name="______L6">#REF!</definedName>
    <definedName name="______LKS1">[0]!______LKS1</definedName>
    <definedName name="______LKS2">[0]!______LKS2</definedName>
    <definedName name="______M5">[1]Sheet1!#REF!</definedName>
    <definedName name="______M6">[1]Sheet1!#REF!</definedName>
    <definedName name="______N3">[1]Sheet1!#REF!</definedName>
    <definedName name="______P1">#REF!</definedName>
    <definedName name="______P2">'[6]Sheet1 (2)'!#REF!</definedName>
    <definedName name="______qs1">[4]설계조건!#REF!</definedName>
    <definedName name="______qs12">[4]설계조건!#REF!</definedName>
    <definedName name="______qs2">[4]설계조건!#REF!</definedName>
    <definedName name="______qs22">[4]설계조건!#REF!</definedName>
    <definedName name="______RTY6">#REF!</definedName>
    <definedName name="______s1">#REF!</definedName>
    <definedName name="______SE3">#REF!</definedName>
    <definedName name="______TW1">#REF!</definedName>
    <definedName name="______TW2">#REF!</definedName>
    <definedName name="______wd1">[4]설계조건!#REF!</definedName>
    <definedName name="______wd2">[4]설계조건!#REF!</definedName>
    <definedName name="______YR3">#REF!</definedName>
    <definedName name="_____a10">[0]!_____a10</definedName>
    <definedName name="_____a11">[0]!_____a11</definedName>
    <definedName name="_____a12">[0]!_____a12</definedName>
    <definedName name="_____a13">[0]!_____a13</definedName>
    <definedName name="_____a14">[0]!_____a14</definedName>
    <definedName name="_____a15">[0]!_____a15</definedName>
    <definedName name="_____a16">[0]!_____a16</definedName>
    <definedName name="_____a17">[0]!_____a17</definedName>
    <definedName name="_____a2">[0]!_____a2</definedName>
    <definedName name="_____a3">[0]!_____a3</definedName>
    <definedName name="_____a4">[0]!_____a4</definedName>
    <definedName name="_____a5">[0]!_____a5</definedName>
    <definedName name="_____a6">[0]!_____a6</definedName>
    <definedName name="_____a7">[0]!_____a7</definedName>
    <definedName name="_____a8">[0]!_____a8</definedName>
    <definedName name="_____a9">[0]!_____a9</definedName>
    <definedName name="_____JHY1">[0]!_____JHY1</definedName>
    <definedName name="_____JHY2">[0]!_____JHY2</definedName>
    <definedName name="_____LKS1">[0]!_____LKS1</definedName>
    <definedName name="_____LKS2">[0]!_____LKS2</definedName>
    <definedName name="____a1">#REF!</definedName>
    <definedName name="____a10">[0]!____a10</definedName>
    <definedName name="____a11">[0]!____a11</definedName>
    <definedName name="____a12">[0]!____a12</definedName>
    <definedName name="____a13">[0]!____a13</definedName>
    <definedName name="____a14">[0]!____a14</definedName>
    <definedName name="____a15">[0]!____a15</definedName>
    <definedName name="____a16">[0]!____a16</definedName>
    <definedName name="____a17">[0]!____a17</definedName>
    <definedName name="____a2">[0]!____a2</definedName>
    <definedName name="____a3">[0]!____a3</definedName>
    <definedName name="____a4">[0]!____a4</definedName>
    <definedName name="____a5">[0]!____a5</definedName>
    <definedName name="____a6">[0]!____a6</definedName>
    <definedName name="____a7">[0]!____a7</definedName>
    <definedName name="____a8">[0]!____a8</definedName>
    <definedName name="____a9">[0]!____a9</definedName>
    <definedName name="____B2">'[7]단면 (2)'!$K$55</definedName>
    <definedName name="____BVS1">#REF!</definedName>
    <definedName name="____BVS2">#REF!</definedName>
    <definedName name="____BXP1">#REF!</definedName>
    <definedName name="____FDD6">#REF!</definedName>
    <definedName name="____fff5">#REF!</definedName>
    <definedName name="____hor1">[8]단면가정!$G$36</definedName>
    <definedName name="____HSH1">#REF!</definedName>
    <definedName name="____HSH2">#REF!</definedName>
    <definedName name="____JGG6">#REF!</definedName>
    <definedName name="____JHY1">[0]!____JHY1</definedName>
    <definedName name="____JHY2">[0]!____JHY2</definedName>
    <definedName name="____JS1">#REF!</definedName>
    <definedName name="____JS2">#REF!</definedName>
    <definedName name="____L1">#REF!</definedName>
    <definedName name="____L4">#REF!</definedName>
    <definedName name="____L5">#REF!</definedName>
    <definedName name="____LKS1">[0]!____LKS1</definedName>
    <definedName name="____LKS2">[0]!____LKS2</definedName>
    <definedName name="____LS1">#REF!</definedName>
    <definedName name="____LS2">#REF!</definedName>
    <definedName name="____LS3">#REF!</definedName>
    <definedName name="____LS4">#REF!</definedName>
    <definedName name="____NP1">#REF!</definedName>
    <definedName name="____NP2">#REF!</definedName>
    <definedName name="____NS1">#REF!</definedName>
    <definedName name="____NS2">#REF!</definedName>
    <definedName name="____NS3">#REF!</definedName>
    <definedName name="____NS4">#REF!</definedName>
    <definedName name="____NSH1">#REF!</definedName>
    <definedName name="____NSH2">#REF!</definedName>
    <definedName name="____p154">'[9]#REF'!$K$84</definedName>
    <definedName name="____p222">#REF!</definedName>
    <definedName name="____p2564">#REF!</definedName>
    <definedName name="____p333333">#REF!</definedName>
    <definedName name="____p9856">#REF!</definedName>
    <definedName name="____pa1">#REF!</definedName>
    <definedName name="____pa2">#REF!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D1">#REF!</definedName>
    <definedName name="____PD11">#REF!</definedName>
    <definedName name="____PD2">#REF!</definedName>
    <definedName name="____PD22">#REF!</definedName>
    <definedName name="____PD3">#REF!</definedName>
    <definedName name="____PD33">#REF!</definedName>
    <definedName name="____PD4">#REF!</definedName>
    <definedName name="____PD44">#REF!</definedName>
    <definedName name="____PD5">#REF!</definedName>
    <definedName name="____PD55">#REF!</definedName>
    <definedName name="____PDX1">#REF!</definedName>
    <definedName name="____PDX2">#REF!</definedName>
    <definedName name="____PDX3">#REF!</definedName>
    <definedName name="____PDX4">#REF!</definedName>
    <definedName name="____PDX5">#REF!</definedName>
    <definedName name="____pl1">#REF!</definedName>
    <definedName name="____PL2">#REF!</definedName>
    <definedName name="____PL3">#REF!</definedName>
    <definedName name="____SA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S1">#REF!</definedName>
    <definedName name="____SS2">#REF!</definedName>
    <definedName name="____TC1">#REF!</definedName>
    <definedName name="____TC2">#REF!</definedName>
    <definedName name="____Ted1">#REF!</definedName>
    <definedName name="____Ts1">#REF!</definedName>
    <definedName name="____tt1">"tt1"</definedName>
    <definedName name="____ty651">#REF!</definedName>
    <definedName name="____ver1">[8]단면가정!$C$16</definedName>
    <definedName name="____ver3">[8]단면가정!$C$30</definedName>
    <definedName name="____WC1">#REF!</definedName>
    <definedName name="____XP2">[10]MODELING!$Q$27</definedName>
    <definedName name="____ZP1">[10]MODELING!$W$11</definedName>
    <definedName name="___A001">[1]Sheet1!#REF!</definedName>
    <definedName name="___a1">#REF!</definedName>
    <definedName name="___a10">[0]!___a10</definedName>
    <definedName name="___a11">[0]!___a11</definedName>
    <definedName name="___a12">[0]!___a12</definedName>
    <definedName name="___a13">[0]!___a13</definedName>
    <definedName name="___a14">[0]!___a14</definedName>
    <definedName name="___a15">[0]!___a15</definedName>
    <definedName name="___a16">[0]!___a16</definedName>
    <definedName name="___a17">[0]!___a17</definedName>
    <definedName name="___a2">[0]!___a2</definedName>
    <definedName name="___a3">[0]!___a3</definedName>
    <definedName name="___a4">[0]!___a4</definedName>
    <definedName name="___a5">[0]!___a5</definedName>
    <definedName name="___a6">[0]!___a6</definedName>
    <definedName name="___a7">[0]!___a7</definedName>
    <definedName name="___a8">[0]!___a8</definedName>
    <definedName name="___a9">[0]!___a9</definedName>
    <definedName name="___ASP1">[2]AC포장수량!#REF!</definedName>
    <definedName name="___B2">'[7]단면 (2)'!$K$55</definedName>
    <definedName name="___BVS1">#REF!</definedName>
    <definedName name="___BVS2">#REF!</definedName>
    <definedName name="___BXP1">#REF!</definedName>
    <definedName name="___CNP1">[2]CON포장수량!#REF!</definedName>
    <definedName name="___FDD6">#REF!</definedName>
    <definedName name="___fff5">#REF!</definedName>
    <definedName name="___GF21">#REF!</definedName>
    <definedName name="___GHJ6">#REF!</definedName>
    <definedName name="___hor1">[8]단면가정!$G$36</definedName>
    <definedName name="___HPP1">[3]배수관공!#REF!</definedName>
    <definedName name="___HSH1">#REF!</definedName>
    <definedName name="___HSH2">#REF!</definedName>
    <definedName name="___hun1">[4]설계조건!#REF!</definedName>
    <definedName name="___hun2">[4]설계조건!#REF!</definedName>
    <definedName name="___JGG6">#REF!</definedName>
    <definedName name="___JHY1">[0]!___JHY1</definedName>
    <definedName name="___JHY2">[0]!___JHY2</definedName>
    <definedName name="___JS1">#REF!</definedName>
    <definedName name="___JS2">#REF!</definedName>
    <definedName name="___KJ3">'[5]4배'!#REF!</definedName>
    <definedName name="___L1">#REF!</definedName>
    <definedName name="___L2">#REF!</definedName>
    <definedName name="___L3">#REF!</definedName>
    <definedName name="___L4">#REF!</definedName>
    <definedName name="___L5">#REF!</definedName>
    <definedName name="___L6">#REF!</definedName>
    <definedName name="___LKS1">[0]!___LKS1</definedName>
    <definedName name="___LKS2">[0]!___LKS2</definedName>
    <definedName name="___LS1">#REF!</definedName>
    <definedName name="___LS2">#REF!</definedName>
    <definedName name="___LS3">#REF!</definedName>
    <definedName name="___LS4">#REF!</definedName>
    <definedName name="___M5">[1]Sheet1!#REF!</definedName>
    <definedName name="___M6">[1]Sheet1!#REF!</definedName>
    <definedName name="___N3">[1]Sheet1!#REF!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1">#REF!</definedName>
    <definedName name="___p154">'[9]#REF'!$K$84</definedName>
    <definedName name="___P2">'[6]Sheet1 (2)'!#REF!</definedName>
    <definedName name="___p222">#REF!</definedName>
    <definedName name="___p2564">#REF!</definedName>
    <definedName name="___p333333">#REF!</definedName>
    <definedName name="___p9856">#REF!</definedName>
    <definedName name="___pa1">#REF!</definedName>
    <definedName name="___pa2">#REF!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D1">#REF!</definedName>
    <definedName name="___PD11">#REF!</definedName>
    <definedName name="___PD2">#REF!</definedName>
    <definedName name="___PD22">#REF!</definedName>
    <definedName name="___PD3">#REF!</definedName>
    <definedName name="___PD33">#REF!</definedName>
    <definedName name="___PD4">#REF!</definedName>
    <definedName name="___PD44">#REF!</definedName>
    <definedName name="___PD5">#REF!</definedName>
    <definedName name="___PD55">#REF!</definedName>
    <definedName name="___PDX1">#REF!</definedName>
    <definedName name="___PDX2">#REF!</definedName>
    <definedName name="___PDX3">#REF!</definedName>
    <definedName name="___PDX4">#REF!</definedName>
    <definedName name="___PDX5">#REF!</definedName>
    <definedName name="___pl1">#REF!</definedName>
    <definedName name="___PL2">#REF!</definedName>
    <definedName name="___PL3">#REF!</definedName>
    <definedName name="___qs1">[4]설계조건!#REF!</definedName>
    <definedName name="___qs12">[4]설계조건!#REF!</definedName>
    <definedName name="___qs2">[4]설계조건!#REF!</definedName>
    <definedName name="___qs22">[4]설계조건!#REF!</definedName>
    <definedName name="___RTY6">#REF!</definedName>
    <definedName name="___s1">#REF!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E3">#REF!</definedName>
    <definedName name="___SHH1">#REF!</definedName>
    <definedName name="___SHH2">#REF!</definedName>
    <definedName name="___SHH3">#REF!</definedName>
    <definedName name="___SS1">#REF!</definedName>
    <definedName name="___SS2">#REF!</definedName>
    <definedName name="___TC1">#REF!</definedName>
    <definedName name="___TC2">#REF!</definedName>
    <definedName name="___Ted1">#REF!</definedName>
    <definedName name="___Ts1">#REF!</definedName>
    <definedName name="___tt1">"tt1"</definedName>
    <definedName name="___TW1">#REF!</definedName>
    <definedName name="___TW2">#REF!</definedName>
    <definedName name="___ty651">#REF!</definedName>
    <definedName name="___ver1">[8]단면가정!$C$16</definedName>
    <definedName name="___ver3">[8]단면가정!$C$30</definedName>
    <definedName name="___WC1">#REF!</definedName>
    <definedName name="___wd1">[4]설계조건!#REF!</definedName>
    <definedName name="___wd2">[4]설계조건!#REF!</definedName>
    <definedName name="___XP2">[10]MODELING!$Q$27</definedName>
    <definedName name="___YR3">#REF!</definedName>
    <definedName name="___ZP1">[10]MODELING!$W$11</definedName>
    <definedName name="__123Graph_A" localSheetId="3" hidden="1">[11]목표세부명세!#REF!</definedName>
    <definedName name="__123Graph_A" localSheetId="5" hidden="1">[11]목표세부명세!#REF!</definedName>
    <definedName name="__123Graph_A" localSheetId="23" hidden="1">[11]목표세부명세!#REF!</definedName>
    <definedName name="__123Graph_A" hidden="1">[11]목표세부명세!#REF!</definedName>
    <definedName name="__123Graph_B" localSheetId="3" hidden="1">[11]목표세부명세!#REF!</definedName>
    <definedName name="__123Graph_B" localSheetId="5" hidden="1">[11]목표세부명세!#REF!</definedName>
    <definedName name="__123Graph_B" localSheetId="23" hidden="1">[11]목표세부명세!#REF!</definedName>
    <definedName name="__123Graph_B" hidden="1">[11]목표세부명세!#REF!</definedName>
    <definedName name="__a1">#REF!</definedName>
    <definedName name="__a10">[0]!__a10</definedName>
    <definedName name="__a11">[0]!__a11</definedName>
    <definedName name="__a12">[0]!__a12</definedName>
    <definedName name="__a13">[0]!__a13</definedName>
    <definedName name="__a14">[0]!__a14</definedName>
    <definedName name="__a15">[0]!__a15</definedName>
    <definedName name="__a16">[0]!__a16</definedName>
    <definedName name="__a17">[0]!__a17</definedName>
    <definedName name="__a2">[0]!__a2</definedName>
    <definedName name="__a3">[0]!__a3</definedName>
    <definedName name="__a4">[0]!__a4</definedName>
    <definedName name="__a5">[0]!__a5</definedName>
    <definedName name="__a6">[0]!__a6</definedName>
    <definedName name="__a7">[0]!__a7</definedName>
    <definedName name="__a8">[0]!__a8</definedName>
    <definedName name="__a9">[0]!__a9</definedName>
    <definedName name="__B2">'[7]단면 (2)'!$K$55</definedName>
    <definedName name="__BVS1">#REF!</definedName>
    <definedName name="__BVS2">#REF!</definedName>
    <definedName name="__BXP1">#REF!</definedName>
    <definedName name="__DemandLoad">TRUE</definedName>
    <definedName name="__FDD6">#REF!</definedName>
    <definedName name="__fff5">#REF!</definedName>
    <definedName name="__hor1">[8]단면가정!$G$36</definedName>
    <definedName name="__HSH1">#REF!</definedName>
    <definedName name="__HSH2">#REF!</definedName>
    <definedName name="__IntlFixup" hidden="1">TRUE</definedName>
    <definedName name="__JGG6">#REF!</definedName>
    <definedName name="__JHY1">[0]!__JHY1</definedName>
    <definedName name="__JHY2">[0]!__JHY2</definedName>
    <definedName name="__JS1">#REF!</definedName>
    <definedName name="__JS2">#REF!</definedName>
    <definedName name="__L1">#REF!</definedName>
    <definedName name="__L4">#REF!</definedName>
    <definedName name="__L5">#REF!</definedName>
    <definedName name="__LKS1">[0]!__LKS1</definedName>
    <definedName name="__LKS2">[0]!__LKS2</definedName>
    <definedName name="__LS1">#REF!</definedName>
    <definedName name="__LS2">#REF!</definedName>
    <definedName name="__LS3">#REF!</definedName>
    <definedName name="__LS4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54">'[9]#REF'!$K$84</definedName>
    <definedName name="__p222">#REF!</definedName>
    <definedName name="__p2564">#REF!</definedName>
    <definedName name="__p333333">#REF!</definedName>
    <definedName name="__p9856">#REF!</definedName>
    <definedName name="__pa1">#REF!</definedName>
    <definedName name="__pa2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D1">#REF!</definedName>
    <definedName name="__PD11">#REF!</definedName>
    <definedName name="__PD2">#REF!</definedName>
    <definedName name="__PD22">#REF!</definedName>
    <definedName name="__PD3">#REF!</definedName>
    <definedName name="__PD33">#REF!</definedName>
    <definedName name="__PD4">#REF!</definedName>
    <definedName name="__PD44">#REF!</definedName>
    <definedName name="__PD5">#REF!</definedName>
    <definedName name="__PD55">#REF!</definedName>
    <definedName name="__PDX1">#REF!</definedName>
    <definedName name="__PDX2">#REF!</definedName>
    <definedName name="__PDX3">#REF!</definedName>
    <definedName name="__PDX4">#REF!</definedName>
    <definedName name="__PDX5">#REF!</definedName>
    <definedName name="__PF2" localSheetId="3" hidden="1">{#N/A,#N/A,FALSE,"전력간선"}</definedName>
    <definedName name="__PF2" localSheetId="5" hidden="1">{#N/A,#N/A,FALSE,"전력간선"}</definedName>
    <definedName name="__PF2" localSheetId="23" hidden="1">{#N/A,#N/A,FALSE,"전력간선"}</definedName>
    <definedName name="__PF2" hidden="1">{#N/A,#N/A,FALSE,"전력간선"}</definedName>
    <definedName name="__pl1">#REF!</definedName>
    <definedName name="__PL2">#REF!</definedName>
    <definedName name="__PL3">#REF!</definedName>
    <definedName name="__PM4" localSheetId="3" hidden="1">{#N/A,#N/A,FALSE,"전력간선"}</definedName>
    <definedName name="__PM4" localSheetId="5" hidden="1">{#N/A,#N/A,FALSE,"전력간선"}</definedName>
    <definedName name="__PM4" localSheetId="23" hidden="1">{#N/A,#N/A,FALSE,"전력간선"}</definedName>
    <definedName name="__PM4" hidden="1">{#N/A,#N/A,FALSE,"전력간선"}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S1">#REF!</definedName>
    <definedName name="__SS2">#REF!</definedName>
    <definedName name="__TC1">#REF!</definedName>
    <definedName name="__TC2">#REF!</definedName>
    <definedName name="__Ted1">#REF!</definedName>
    <definedName name="__Ts1">#REF!</definedName>
    <definedName name="__tt1">"tt1"</definedName>
    <definedName name="__ty651">#REF!</definedName>
    <definedName name="__ver1">[8]단면가정!$C$16</definedName>
    <definedName name="__ver3">[8]단면가정!$C$30</definedName>
    <definedName name="__WC1">#REF!</definedName>
    <definedName name="__XP2">[10]MODELING!$Q$27</definedName>
    <definedName name="__ZP1">[10]MODELING!$W$11</definedName>
    <definedName name="_\D">[12]조건표!$P$4</definedName>
    <definedName name="_\X">[12]조건표!$P$4:$U$4</definedName>
    <definedName name="_\Z">[13]결과조달!$GU$5658:$IV$7860</definedName>
    <definedName name="_15_0_0_F" localSheetId="3" hidden="1">[14]CTEMCOST!#REF!</definedName>
    <definedName name="_15_0_0_F" localSheetId="5" hidden="1">[14]CTEMCOST!#REF!</definedName>
    <definedName name="_15_0_0_F" hidden="1">[14]CTEMCOST!#REF!</definedName>
    <definedName name="_15A">[15]금액내역서!$D$3:$D$10</definedName>
    <definedName name="_1월">#REF!</definedName>
    <definedName name="_2._날_개_벽">#REF!</definedName>
    <definedName name="_2월">#REF!</definedName>
    <definedName name="_3월">#REF!</definedName>
    <definedName name="_4월">#REF!</definedName>
    <definedName name="_50억이상">[16]단위수량!#REF!</definedName>
    <definedName name="_5억원미만">[16]단위수량!#REF!</definedName>
    <definedName name="_5억이상_50억원미만">[16]단위수량!#REF!</definedName>
    <definedName name="_5월">#REF!</definedName>
    <definedName name="_6월">#REF!</definedName>
    <definedName name="_9_0_0_F" hidden="1">#REF!</definedName>
    <definedName name="_a">#REF!</definedName>
    <definedName name="_A001">[1]Sheet1!#REF!</definedName>
    <definedName name="_a1">#REF!</definedName>
    <definedName name="_a10">[0]!_a10</definedName>
    <definedName name="_a11">[0]!_a11</definedName>
    <definedName name="_a12">[0]!_a12</definedName>
    <definedName name="_a13">[0]!_a13</definedName>
    <definedName name="_a14">[0]!_a14</definedName>
    <definedName name="_a15">[0]!_a15</definedName>
    <definedName name="_a16">[0]!_a16</definedName>
    <definedName name="_a17">[0]!_a17</definedName>
    <definedName name="_a2">[0]!_a2</definedName>
    <definedName name="_a3">[0]!_a3</definedName>
    <definedName name="_a4">[0]!_a4</definedName>
    <definedName name="_a5">[0]!_a5</definedName>
    <definedName name="_a6">[0]!_a6</definedName>
    <definedName name="_a7">[0]!_a7</definedName>
    <definedName name="_a8">[0]!_a8</definedName>
    <definedName name="_a9">[0]!_a9</definedName>
    <definedName name="_ASP1">[2]AC포장수량!#REF!</definedName>
    <definedName name="_B2">'[7]단면 (2)'!$K$55</definedName>
    <definedName name="_BVS1">#REF!</definedName>
    <definedName name="_BVS2">#REF!</definedName>
    <definedName name="_BXP1">#REF!</definedName>
    <definedName name="_C">#REF!</definedName>
    <definedName name="_cc">#REF!</definedName>
    <definedName name="_Cm">[17]Sheet1!#REF!</definedName>
    <definedName name="_Cm1">[17]Sheet1!#REF!</definedName>
    <definedName name="_CNP1">[2]CON포장수량!#REF!</definedName>
    <definedName name="_Dist_Bin" hidden="1">[18]조명시설!#REF!</definedName>
    <definedName name="_Dist_Values" hidden="1">[18]조명시설!#REF!</definedName>
    <definedName name="_DP1">[10]INPUT!$S$4</definedName>
    <definedName name="_DP2">[10]INPUT!$S$5</definedName>
    <definedName name="_DP3">[10]INPUT!$S$6</definedName>
    <definedName name="_DP4">[10]INPUT!$S$7</definedName>
    <definedName name="_DP5">[10]INPUT!$S$8</definedName>
    <definedName name="_DP6">[10]INPUT!$S$9</definedName>
    <definedName name="_E">[17]Sheet1!#REF!</definedName>
    <definedName name="_F">[17]Sheet1!#REF!</definedName>
    <definedName name="_FDD6">#REF!</definedName>
    <definedName name="_fff5">#REF!</definedName>
    <definedName name="_Fill" localSheetId="3" hidden="1">#REF!</definedName>
    <definedName name="_Fill" localSheetId="5" hidden="1">#REF!</definedName>
    <definedName name="_Fill" localSheetId="23" hidden="1">#REF!</definedName>
    <definedName name="_Fill" hidden="1">#REF!</definedName>
    <definedName name="_xlnm._FilterDatabase" localSheetId="3" hidden="1">#REF!</definedName>
    <definedName name="_xlnm._FilterDatabase" localSheetId="5" hidden="1">#REF!</definedName>
    <definedName name="_xlnm._FilterDatabase" localSheetId="23" hidden="1">#REF!</definedName>
    <definedName name="_xlnm._FilterDatabase" hidden="1">#REF!</definedName>
    <definedName name="_GF21">#REF!</definedName>
    <definedName name="_GHJ6">#REF!</definedName>
    <definedName name="_hor1">[8]단면가정!$G$36</definedName>
    <definedName name="_HPP1">[3]배수관공!#REF!</definedName>
    <definedName name="_HSH1">#REF!</definedName>
    <definedName name="_HSH2">#REF!</definedName>
    <definedName name="_hun1">[4]설계조건!#REF!</definedName>
    <definedName name="_hun2">[4]설계조건!#REF!</definedName>
    <definedName name="_JGG6">#REF!</definedName>
    <definedName name="_JHY1">[0]!_JHY1</definedName>
    <definedName name="_JHY2">[0]!_JHY2</definedName>
    <definedName name="_JS1">#REF!</definedName>
    <definedName name="_JS2">#REF!</definedName>
    <definedName name="_K">[17]Sheet1!#REF!</definedName>
    <definedName name="_Key1" localSheetId="3" hidden="1">#REF!</definedName>
    <definedName name="_Key1" localSheetId="5" hidden="1">#REF!</definedName>
    <definedName name="_Key1" localSheetId="23" hidden="1">#REF!</definedName>
    <definedName name="_Key1" hidden="1">#REF!</definedName>
    <definedName name="_Key2" localSheetId="3" hidden="1">#REF!</definedName>
    <definedName name="_Key2" localSheetId="5" hidden="1">#REF!</definedName>
    <definedName name="_Key2" localSheetId="23" hidden="1">#REF!</definedName>
    <definedName name="_Key2" hidden="1">#REF!</definedName>
    <definedName name="_kfkf" hidden="1">#REF!</definedName>
    <definedName name="_KJ3">'[5]4배'!#REF!</definedName>
    <definedName name="_L1">#REF!</definedName>
    <definedName name="_L2">#REF!</definedName>
    <definedName name="_L3">#REF!</definedName>
    <definedName name="_L4">#REF!</definedName>
    <definedName name="_L5">#REF!</definedName>
    <definedName name="_L6">#REF!</definedName>
    <definedName name="_LKS1">[0]!_LKS1</definedName>
    <definedName name="_LKS2">[0]!_LKS2</definedName>
    <definedName name="_LS1">#REF!</definedName>
    <definedName name="_LS2">#REF!</definedName>
    <definedName name="_LS3">#REF!</definedName>
    <definedName name="_LS4">#REF!</definedName>
    <definedName name="_M5">[1]Sheet1!#REF!</definedName>
    <definedName name="_M6">[1]Sheet1!#REF!</definedName>
    <definedName name="_N3">[1]Sheet1!#REF!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Order1" hidden="1">255</definedName>
    <definedName name="_Order2" hidden="1">255</definedName>
    <definedName name="_P1">#REF!</definedName>
    <definedName name="_p154">'[9]#REF'!$K$84</definedName>
    <definedName name="_P2">'[6]Sheet1 (2)'!#REF!</definedName>
    <definedName name="_p222">#REF!</definedName>
    <definedName name="_p2564">#REF!</definedName>
    <definedName name="_p333333">#REF!</definedName>
    <definedName name="_p9856">#REF!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In" hidden="1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l1">#REF!</definedName>
    <definedName name="_PL2">#REF!</definedName>
    <definedName name="_PL3">#REF!</definedName>
    <definedName name="_Q">[17]Sheet1!#REF!</definedName>
    <definedName name="_Q1">[17]Sheet1!#REF!</definedName>
    <definedName name="_qs1">[4]설계조건!#REF!</definedName>
    <definedName name="_qs12">[4]설계조건!#REF!</definedName>
    <definedName name="_qs2">[4]설계조건!#REF!</definedName>
    <definedName name="_qs22">[4]설계조건!#REF!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TY6">#REF!</definedName>
    <definedName name="_s1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E3">#REF!</definedName>
    <definedName name="_SHH1">#REF!</definedName>
    <definedName name="_SHH2">#REF!</definedName>
    <definedName name="_SHH3">#REF!</definedName>
    <definedName name="_Sort" localSheetId="3" hidden="1">#REF!</definedName>
    <definedName name="_Sort" localSheetId="5" hidden="1">#REF!</definedName>
    <definedName name="_Sort" localSheetId="23" hidden="1">#REF!</definedName>
    <definedName name="_Sort" hidden="1">#REF!</definedName>
    <definedName name="_SS1">#REF!</definedName>
    <definedName name="_SS2">#REF!</definedName>
    <definedName name="_T1">[17]Sheet1!#REF!</definedName>
    <definedName name="_T2">[17]Sheet1!#REF!</definedName>
    <definedName name="_TC1">#REF!</definedName>
    <definedName name="_TC2">#REF!</definedName>
    <definedName name="_Ted1">#REF!</definedName>
    <definedName name="_Ts1">#REF!</definedName>
    <definedName name="_tt1">"tt1"</definedName>
    <definedName name="_TW1">#REF!</definedName>
    <definedName name="_TW2">#REF!</definedName>
    <definedName name="_ty651">#REF!</definedName>
    <definedName name="_ver1">[8]단면가정!$C$16</definedName>
    <definedName name="_ver3">[8]단면가정!$C$30</definedName>
    <definedName name="_WC1">#REF!</definedName>
    <definedName name="_wd1">[4]설계조건!#REF!</definedName>
    <definedName name="_wd2">[4]설계조건!#REF!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P2">[10]MODELING!$Q$27</definedName>
    <definedName name="_YR3">#REF!</definedName>
    <definedName name="_ZP1">[10]MODELING!$W$11</definedName>
    <definedName name="_재ㅐ햐" hidden="1">#REF!</definedName>
    <definedName name="\0">#REF!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#REF!</definedName>
    <definedName name="\o">#REF!</definedName>
    <definedName name="\p">#REF!</definedName>
    <definedName name="\P1">#REF!</definedName>
    <definedName name="\q">#N/A</definedName>
    <definedName name="\r">#REF!</definedName>
    <definedName name="\s">#N/A</definedName>
    <definedName name="\u">#N/A</definedName>
    <definedName name="\y">#N/A</definedName>
    <definedName name="\z">#REF!</definedName>
    <definedName name="A" hidden="1">#REF!</definedName>
    <definedName name="AA">#REF!</definedName>
    <definedName name="AAA" hidden="1">[20]날개벽수량표!#REF!</definedName>
    <definedName name="AAAA" hidden="1">#REF!</definedName>
    <definedName name="aaaaa" hidden="1">{#N/A,#N/A,FALSE,"조골재"}</definedName>
    <definedName name="AAAAAA" hidden="1">[21]날개벽수량표!#REF!</definedName>
    <definedName name="aaaaaaa">#REF!</definedName>
    <definedName name="aaaaaaaaaa" hidden="1">{#N/A,#N/A,FALSE,"운반시간"}</definedName>
    <definedName name="AASC">#REF!</definedName>
    <definedName name="AB">[22]설계조건!$J$6</definedName>
    <definedName name="ac">#REF!</definedName>
    <definedName name="Access_Button" hidden="1">"KT과금거리_지역좌표_970827_거리계산표_List"</definedName>
    <definedName name="AccessDatabase" hidden="1">"E:\내 문서\요금\KT과금거리 지역좌표_970827.mdb"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[22]설계조건!$V$6</definedName>
    <definedName name="ag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FLJK" hidden="1">{#N/A,#N/A,FALSE,"전력간선"}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p_s_t">#REF!</definedName>
    <definedName name="APPL">#REF!</definedName>
    <definedName name="APPT">#REF!</definedName>
    <definedName name="aq" hidden="1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">#REF!</definedName>
    <definedName name="ASC">#REF!</definedName>
    <definedName name="ASCO">#REF!</definedName>
    <definedName name="ASD">#REF!</definedName>
    <definedName name="asdf" hidden="1">#REF!</definedName>
    <definedName name="ASE">#REF!</definedName>
    <definedName name="ASKDLOR">#REF!</definedName>
    <definedName name="Asp">#REF!</definedName>
    <definedName name="ASPO">#REF!</definedName>
    <definedName name="asss" hidden="1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'[23]공정양식(원본)'!$J$44</definedName>
    <definedName name="A삼">#REF!</definedName>
    <definedName name="A이">#REF!</definedName>
    <definedName name="A일">#REF!</definedName>
    <definedName name="B">#REF!</definedName>
    <definedName name="B1A">#REF!</definedName>
    <definedName name="B1B">#REF!</definedName>
    <definedName name="B1WL">#REF!</definedName>
    <definedName name="B1WR">#REF!</definedName>
    <definedName name="B1X">#REF!</definedName>
    <definedName name="B1Y">#REF!</definedName>
    <definedName name="B2A">#REF!</definedName>
    <definedName name="B2B">#REF!</definedName>
    <definedName name="B2WL">#REF!</definedName>
    <definedName name="B2WR">#REF!</definedName>
    <definedName name="B2X">#REF!</definedName>
    <definedName name="B2Y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ack">#REF!</definedName>
    <definedName name="Back_Filling">[24]설정!$D$20</definedName>
    <definedName name="base1">#REF!</definedName>
    <definedName name="BB">#REF!</definedName>
    <definedName name="bbb" hidden="1">{#N/A,#N/A,FALSE,"포장2"}</definedName>
    <definedName name="BBBBBB">#REF!</definedName>
    <definedName name="Bbf">#REF!</definedName>
    <definedName name="BC">#REF!</definedName>
    <definedName name="BCF">#REF!</definedName>
    <definedName name="Bcv">#REF!</definedName>
    <definedName name="BETAE">#REF!</definedName>
    <definedName name="BETAN">#REF!</definedName>
    <definedName name="BF">#REF!</definedName>
    <definedName name="BHS">#REF!</definedName>
    <definedName name="BHU">#REF!</definedName>
    <definedName name="BM">#REF!</definedName>
    <definedName name="BMM">#REF!</definedName>
    <definedName name="BMO">#REF!</definedName>
    <definedName name="BOM_OF_ECP">#REF!</definedName>
    <definedName name="box단수">#REF!</definedName>
    <definedName name="BOX단위토공">[25]단위수량!$A$55:$I$108</definedName>
    <definedName name="BR">#REF!</definedName>
    <definedName name="BS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UF">#REF!</definedName>
    <definedName name="BW">#REF!</definedName>
    <definedName name="BWC">#REF!</definedName>
    <definedName name="BWD">#REF!</definedName>
    <definedName name="BXP">#REF!</definedName>
    <definedName name="BXR">#REF!</definedName>
    <definedName name="BXS">#REF!</definedName>
    <definedName name="B이">#REF!</definedName>
    <definedName name="B일">#REF!</definedName>
    <definedName name="B제로">#REF!</definedName>
    <definedName name="CA">[22]설계조건!$G$8</definedName>
    <definedName name="CB">[22]설계조건!$J$8</definedName>
    <definedName name="CBA">#REF!</definedName>
    <definedName name="CBO">[22]설계조건!$M$30</definedName>
    <definedName name="CC" hidden="1">#REF!</definedName>
    <definedName name="CCC">#REF!</definedName>
    <definedName name="CD">[22]설계조건!$P$8</definedName>
    <definedName name="CE">[22]설계조건!$S$8</definedName>
    <definedName name="CGP">[3]측구공!#REF!</definedName>
    <definedName name="CHL" localSheetId="3" hidden="1">{#N/A,#N/A,FALSE,"전력간선"}</definedName>
    <definedName name="CHL" localSheetId="5" hidden="1">{#N/A,#N/A,FALSE,"전력간선"}</definedName>
    <definedName name="CHL" localSheetId="23" hidden="1">{#N/A,#N/A,FALSE,"전력간선"}</definedName>
    <definedName name="CHL" hidden="1">{#N/A,#N/A,FALSE,"전력간선"}</definedName>
    <definedName name="CHR">#REF!</definedName>
    <definedName name="CHS">#REF!</definedName>
    <definedName name="cka" hidden="1">{#N/A,#N/A,FALSE,"운반시간"}</definedName>
    <definedName name="CNP">#REF!</definedName>
    <definedName name="COC">#REF!</definedName>
    <definedName name="CODE">[26]CODE!$A$3:$L$92</definedName>
    <definedName name="COLUMN_A">#REF!</definedName>
    <definedName name="Concrete_H">[24]설정!$F$18</definedName>
    <definedName name="Concrete_W">[24]설정!$E$18</definedName>
    <definedName name="Connection">[24]설정!$D$9</definedName>
    <definedName name="Conveyance_Street">[24]설정!$D$22</definedName>
    <definedName name="COPING_L">[27]COPING!#REF!</definedName>
    <definedName name="COPING_W">#REF!</definedName>
    <definedName name="CTC">[4]설계조건!#REF!</definedName>
    <definedName name="CTL">#REF!</definedName>
    <definedName name="CTR">#REF!</definedName>
    <definedName name="D">#REF!</definedName>
    <definedName name="DA">[28]단면가정!#REF!</definedName>
    <definedName name="DAA">[28]단면가정!#REF!</definedName>
    <definedName name="DANGA">#REF!,#REF!</definedName>
    <definedName name="DASFDASF">#REF!</definedName>
    <definedName name="_xlnm.Database">#REF!</definedName>
    <definedName name="dataww" hidden="1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ddd" localSheetId="3" hidden="1">#REF!</definedName>
    <definedName name="ddddd" localSheetId="5" hidden="1">#REF!</definedName>
    <definedName name="ddddd" localSheetId="23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">#REF!</definedName>
    <definedName name="df" hidden="1">#REF!</definedName>
    <definedName name="dfcv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localSheetId="3" hidden="1">#REF!</definedName>
    <definedName name="DFEE" localSheetId="5" hidden="1">#REF!</definedName>
    <definedName name="DFEE" localSheetId="23" hidden="1">#REF!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" hidden="1">#REF!</definedName>
    <definedName name="DGFSGA" hidden="1">#REF!</definedName>
    <definedName name="DGFSGD">#N/A</definedName>
    <definedName name="dhd" hidden="1">[20]날개벽수량표!#REF!</definedName>
    <definedName name="dhtn">#REF!</definedName>
    <definedName name="DI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K">#REF!</definedName>
    <definedName name="DKSG" localSheetId="3" hidden="1">#REF!</definedName>
    <definedName name="DKSG" localSheetId="5" hidden="1">#REF!</definedName>
    <definedName name="DKSG" localSheetId="23" hidden="1">#REF!</definedName>
    <definedName name="DKSG" hidden="1">#REF!</definedName>
    <definedName name="DKSGMLWJD" localSheetId="3" hidden="1">#REF!</definedName>
    <definedName name="DKSGMLWJD" localSheetId="5" hidden="1">#REF!</definedName>
    <definedName name="DKSGMLWJD" localSheetId="23" hidden="1">#REF!</definedName>
    <definedName name="DKSGMLWJD" hidden="1">#REF!</definedName>
    <definedName name="DL">#REF!</definedName>
    <definedName name="DLTD">#REF!</definedName>
    <definedName name="DLTED">#REF!</definedName>
    <definedName name="DLTES">#REF!</definedName>
    <definedName name="DLTS">#REF!</definedName>
    <definedName name="dmltjd">[29]포장공!#REF!</definedName>
    <definedName name="dns" hidden="1">{#N/A,#N/A,FALSE,"운반시간"}</definedName>
    <definedName name="Dp" localSheetId="3" hidden="1">#REF!</definedName>
    <definedName name="Dp" localSheetId="5" hidden="1">#REF!</definedName>
    <definedName name="Dp" localSheetId="23" hidden="1">#REF!</definedName>
    <definedName name="Dp" hidden="1">#REF!</definedName>
    <definedName name="DPI">#REF!</definedName>
    <definedName name="DS">#REF!</definedName>
    <definedName name="dsaf" hidden="1">{#N/A,#N/A,FALSE,"조골재"}</definedName>
    <definedName name="DSF" hidden="1">{#N/A,#N/A,FALSE,"골재소요량";#N/A,#N/A,FALSE,"골재소요량"}</definedName>
    <definedName name="dsgfggg" localSheetId="3" hidden="1">#REF!</definedName>
    <definedName name="dsgfggg" localSheetId="5" hidden="1">#REF!</definedName>
    <definedName name="dsgfggg" localSheetId="23" hidden="1">#REF!</definedName>
    <definedName name="dsgfggg" hidden="1">#REF!</definedName>
    <definedName name="dsgfsdgs" hidden="1">#REF!</definedName>
    <definedName name="dsgsd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[30]흄관기초!#REF!</definedName>
    <definedName name="ED" localSheetId="3" hidden="1">#REF!</definedName>
    <definedName name="ED" localSheetId="5" hidden="1">#REF!</definedName>
    <definedName name="ED" localSheetId="23" hidden="1">#REF!</definedName>
    <definedName name="ED" hidden="1">#REF!</definedName>
    <definedName name="edew">[0]!edew</definedName>
    <definedName name="ee" localSheetId="3" hidden="1">{#N/A,#N/A,FALSE,"단가표지"}</definedName>
    <definedName name="ee" localSheetId="5" hidden="1">{#N/A,#N/A,FALSE,"단가표지"}</definedName>
    <definedName name="ee" localSheetId="23" hidden="1">{#N/A,#N/A,FALSE,"단가표지"}</definedName>
    <definedName name="ee" hidden="1">{#N/A,#N/A,FALSE,"단가표지"}</definedName>
    <definedName name="eee" hidden="1">{#N/A,#N/A,FALSE,"표지목차"}</definedName>
    <definedName name="eefefew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>#REF!</definedName>
    <definedName name="EKRW">#REF!</definedName>
    <definedName name="el">[4]설계조건!#REF!</definedName>
    <definedName name="ELC">#REF!</definedName>
    <definedName name="ELI">#REF!</definedName>
    <definedName name="Embedment_M">[24]설정!$E$13</definedName>
    <definedName name="Embedment_Method">[24]설정!$E$15</definedName>
    <definedName name="Embedment_P">[24]설정!$E$14</definedName>
    <definedName name="Embedment_P_R">[24]설정!$F$14</definedName>
    <definedName name="EndDataCol">#REF!</definedName>
    <definedName name="ENJ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FS">[22]설계조건!$F$36</definedName>
    <definedName name="EQA">[22]설계조건!$K$44</definedName>
    <definedName name="EQFS">[22]설계조건!$L$36</definedName>
    <definedName name="erawer" hidden="1">#REF!</definedName>
    <definedName name="ERJWE">#REF!</definedName>
    <definedName name="erw" hidden="1">#REF!</definedName>
    <definedName name="erwer" hidden="1">#REF!</definedName>
    <definedName name="ESFS">[22]설계조건!$I$36</definedName>
    <definedName name="ew" hidden="1">{#N/A,#N/A,FALSE,"혼합골재"}</definedName>
    <definedName name="ewe" hidden="1">{#N/A,#N/A,FALSE,"조골재"}</definedName>
    <definedName name="F">#REF!</definedName>
    <definedName name="F1F">#REF!</definedName>
    <definedName name="F2F">#REF!</definedName>
    <definedName name="F3F">#REF!</definedName>
    <definedName name="FB">[24]설정!$E$7</definedName>
    <definedName name="FB_H">[24]설정!$G$7</definedName>
    <definedName name="FB_W">[24]설정!$F$7</definedName>
    <definedName name="FC">#REF!</definedName>
    <definedName name="FD" localSheetId="3" hidden="1">#REF!</definedName>
    <definedName name="FD" localSheetId="5" hidden="1">#REF!</definedName>
    <definedName name="FD" localSheetId="23" hidden="1">#REF!</definedName>
    <definedName name="FD" hidden="1">#REF!</definedName>
    <definedName name="FDDS6">#REF!</definedName>
    <definedName name="FDE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djds4">[31]배!#REF!</definedName>
    <definedName name="fdhevwtec" hidden="1">{#N/A,#N/A,FALSE,"구조1"}</definedName>
    <definedName name="FDN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F" hidden="1">#REF!</definedName>
    <definedName name="fedgre" hidden="1">{#N/A,#N/A,FALSE,"배수1"}</definedName>
    <definedName name="FEE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{#N/A,#N/A,FALSE,"표지목차"}</definedName>
    <definedName name="fff" hidden="1">{#N/A,#N/A,FALSE,"배수2"}</definedName>
    <definedName name="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GDFER6" hidden="1">#REF!</definedName>
    <definedName name="fg" hidden="1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hdff" hidden="1">#REF!</definedName>
    <definedName name="FGJEW">#REF!</definedName>
    <definedName name="fgn" hidden="1">{#N/A,#N/A,FALSE,"구조2"}</definedName>
    <definedName name="fgnrt" hidden="1">{#N/A,#N/A,FALSE,"단가표지"}</definedName>
    <definedName name="FH">#REF!</definedName>
    <definedName name="FHE">#REF!</definedName>
    <definedName name="FHFH" hidden="1">[32]수량산출!$A$1:$A$8561</definedName>
    <definedName name="FHFK" hidden="1">[32]수량산출!#REF!</definedName>
    <definedName name="FHN">#REF!</definedName>
    <definedName name="FLGPR1">#REF!</definedName>
    <definedName name="FLN">#REF!</definedName>
    <definedName name="FN">#REF!</definedName>
    <definedName name="FOOT1">[4]설계조건!#REF!</definedName>
    <definedName name="FOOT2">[4]설계조건!#REF!</definedName>
    <definedName name="FOOT3">[4]설계조건!#REF!</definedName>
    <definedName name="FOUND_A">[33]기초공!#REF!</definedName>
    <definedName name="FOUND_H">#REF!</definedName>
    <definedName name="Foundation">[24]설정!$D$18</definedName>
    <definedName name="front">#REF!</definedName>
    <definedName name="fs" hidden="1">{#N/A,#N/A,FALSE,"전력간선"}</definedName>
    <definedName name="fsafdasf" hidden="1">#REF!</definedName>
    <definedName name="FSD" hidden="1">#REF!</definedName>
    <definedName name="fsdafhaaaaeraw" hidden="1">{#N/A,#N/A,FALSE,"구조1"}</definedName>
    <definedName name="FSHOE">#REF!</definedName>
    <definedName name="fv" localSheetId="3" hidden="1">{#N/A,#N/A,FALSE,"전력간선"}</definedName>
    <definedName name="fv" localSheetId="5" hidden="1">{#N/A,#N/A,FALSE,"전력간선"}</definedName>
    <definedName name="fv" localSheetId="23" hidden="1">{#N/A,#N/A,FALSE,"전력간선"}</definedName>
    <definedName name="fv" hidden="1">{#N/A,#N/A,FALSE,"전력간선"}</definedName>
    <definedName name="F이">#REF!</definedName>
    <definedName name="F일">#REF!</definedName>
    <definedName name="G">#REF!</definedName>
    <definedName name="ga" hidden="1">#REF!</definedName>
    <definedName name="gahahah" hidden="1">{#N/A,#N/A,FALSE,"포장1";#N/A,#N/A,FALSE,"포장1"}</definedName>
    <definedName name="GASP">#REF!</definedName>
    <definedName name="gb" hidden="1">{#N/A,#N/A,FALSE,"2~8번"}</definedName>
    <definedName name="GB_D">[24]설정!$H$6</definedName>
    <definedName name="GB_H">[24]설정!$G$6</definedName>
    <definedName name="GB_W">[24]설정!$F$6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[22]설계조건!$I$51</definedName>
    <definedName name="gdsf">#N/A</definedName>
    <definedName name="GEMCO" localSheetId="3" hidden="1">#REF!</definedName>
    <definedName name="GEMCO" localSheetId="5" hidden="1">#REF!</definedName>
    <definedName name="GEMCO" localSheetId="23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#REF!</definedName>
    <definedName name="gfa">[0]!gfa</definedName>
    <definedName name="GFD">#REF!</definedName>
    <definedName name="gfdgg">#N/A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3" hidden="1">[34]차액보증!#REF!</definedName>
    <definedName name="gfgdfg" localSheetId="5" hidden="1">[34]차액보증!#REF!</definedName>
    <definedName name="gfgdfg" localSheetId="23" hidden="1">[34]차액보증!#REF!</definedName>
    <definedName name="gfgdfg" hidden="1">[34]차액보증!#REF!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sfd" hidden="1">#REF!</definedName>
    <definedName name="GG">#REF!</definedName>
    <definedName name="GGG">#REF!</definedName>
    <definedName name="GGGG">#REF!</definedName>
    <definedName name="GGGGG">#REF!</definedName>
    <definedName name="GGGGGGG">#REF!</definedName>
    <definedName name="GGGTR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fg">[35]총괄!$E$68</definedName>
    <definedName name="ghg">[35]총괄!$E$85</definedName>
    <definedName name="ghgfft">[0]!ghgfft</definedName>
    <definedName name="ghgg" hidden="1">#REF!</definedName>
    <definedName name="ghj" hidden="1">#REF!</definedName>
    <definedName name="gigin">[4]설계조건!#REF!</definedName>
    <definedName name="GKSMF" localSheetId="3" hidden="1">{#N/A,#N/A,FALSE,"전력간선"}</definedName>
    <definedName name="GKSMF" localSheetId="5" hidden="1">{#N/A,#N/A,FALSE,"전력간선"}</definedName>
    <definedName name="GKSMF" localSheetId="23" hidden="1">{#N/A,#N/A,FALSE,"전력간선"}</definedName>
    <definedName name="GKSMF" hidden="1">{#N/A,#N/A,FALSE,"전력간선"}</definedName>
    <definedName name="GKSMFGKFL" localSheetId="3" hidden="1">{#N/A,#N/A,FALSE,"전력간선"}</definedName>
    <definedName name="GKSMFGKFL" localSheetId="5" hidden="1">{#N/A,#N/A,FALSE,"전력간선"}</definedName>
    <definedName name="GKSMFGKFL" localSheetId="23" hidden="1">{#N/A,#N/A,FALSE,"전력간선"}</definedName>
    <definedName name="GKSMFGKFL" hidden="1">{#N/A,#N/A,FALSE,"전력간선"}</definedName>
    <definedName name="GKSMFQKZNL" localSheetId="3" hidden="1">{#N/A,#N/A,FALSE,"전력간선"}</definedName>
    <definedName name="GKSMFQKZNL" localSheetId="5" hidden="1">{#N/A,#N/A,FALSE,"전력간선"}</definedName>
    <definedName name="GKSMFQKZNL" localSheetId="23" hidden="1">{#N/A,#N/A,FALSE,"전력간선"}</definedName>
    <definedName name="GKSMFQKZNL" hidden="1">{#N/A,#N/A,FALSE,"전력간선"}</definedName>
    <definedName name="GMLWD" localSheetId="3" hidden="1">#REF!</definedName>
    <definedName name="GMLWD" localSheetId="5" hidden="1">#REF!</definedName>
    <definedName name="GMLWD" localSheetId="23" hidden="1">#REF!</definedName>
    <definedName name="GMLWD" hidden="1">#REF!</definedName>
    <definedName name="GRT" localSheetId="3" hidden="1">#REF!</definedName>
    <definedName name="GRT" localSheetId="5" hidden="1">#REF!</definedName>
    <definedName name="GRT" localSheetId="23" hidden="1">#REF!</definedName>
    <definedName name="GRT" hidden="1">#REF!</definedName>
    <definedName name="gsagsdarafds" hidden="1">{#N/A,#N/A,FALSE,"토공2"}</definedName>
    <definedName name="GSBA">[22]설계조건!$I$28</definedName>
    <definedName name="GSBO">[22]설계조건!$M$28</definedName>
    <definedName name="gt">#REF!</definedName>
    <definedName name="H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n" hidden="1">#REF!</definedName>
    <definedName name="hardwar" localSheetId="3" hidden="1">[36]Sheet3!#REF!</definedName>
    <definedName name="hardwar" localSheetId="5" hidden="1">[36]Sheet3!#REF!</definedName>
    <definedName name="hardwar" localSheetId="23" hidden="1">[36]Sheet3!#REF!</definedName>
    <definedName name="hardwar" hidden="1">[36]Sheet3!#REF!</definedName>
    <definedName name="HC">#REF!</definedName>
    <definedName name="Hca">#REF!</definedName>
    <definedName name="Hcd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>#REF!</definedName>
    <definedName name="hfdhgdf" hidden="1">#REF!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d" hidden="1">#REF!</definedName>
    <definedName name="hgfh" hidden="1">#REF!</definedName>
    <definedName name="HH" localSheetId="3" hidden="1">#REF!</definedName>
    <definedName name="HH" localSheetId="5" hidden="1">#REF!</definedName>
    <definedName name="HH" localSheetId="23" hidden="1">#REF!</definedName>
    <definedName name="HH" hidden="1">#REF!</definedName>
    <definedName name="HHH" localSheetId="23" hidden="1">#REF!</definedName>
    <definedName name="HHH">#REF!</definedName>
    <definedName name="HHHHH">#REF!</definedName>
    <definedName name="HHMP">#REF!</definedName>
    <definedName name="HHS">#REF!</definedName>
    <definedName name="HHSP">#REF!</definedName>
    <definedName name="HHT">#REF!</definedName>
    <definedName name="HIGH">[37]치수표!$A$23:$F$29</definedName>
    <definedName name="HJ" localSheetId="23" hidden="1">#REF!</definedName>
    <definedName name="hj" hidden="1">#REF!</definedName>
    <definedName name="HJFG6">#REF!</definedName>
    <definedName name="HL">#REF!</definedName>
    <definedName name="HM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P">#REF!</definedName>
    <definedName name="HP_T">#REF!</definedName>
    <definedName name="HPI">#REF!</definedName>
    <definedName name="HPP">[3]배수관공!#REF!</definedName>
    <definedName name="HR">#REF!</definedName>
    <definedName name="hrbjrjy" hidden="1">{#N/A,#N/A,FALSE,"배수2"}</definedName>
    <definedName name="Hs">#REF!</definedName>
    <definedName name="HSH">#REF!</definedName>
    <definedName name="HSIZE">[37]치수표!$A$3:$J$9</definedName>
    <definedName name="HSP">#REF!</definedName>
    <definedName name="HS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3" hidden="1">{"'단계별시설공사비'!$A$3:$K$51"}</definedName>
    <definedName name="HTML_Control" localSheetId="5" hidden="1">{"'단계별시설공사비'!$A$3:$K$51"}</definedName>
    <definedName name="HTML_Control" localSheetId="23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TMP">#REF!</definedName>
    <definedName name="HTSP">#REF!</definedName>
    <definedName name="HUB">#REF!</definedName>
    <definedName name="HUH">#REF!</definedName>
    <definedName name="HWL">#REF!</definedName>
    <definedName name="HWP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>#REF!,#REF!</definedName>
    <definedName name="idjdd4">[31]배!#REF!</definedName>
    <definedName name="IHREE">[38]배!#REF!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{#N/A,#N/A,FALSE,"혼합골재"}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nside_Filling">[24]설정!$I$6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>#REF!</definedName>
    <definedName name="jgfjghfj" hidden="1">#REF!</definedName>
    <definedName name="jhj">#REF!</definedName>
    <definedName name="JHY">[0]!JHY</definedName>
    <definedName name="JHYKING">[0]!JHYKING</definedName>
    <definedName name="JHYY">[0]!JHYY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23" hidden="1">#REF!</definedName>
    <definedName name="jjj" hidden="1">{#N/A,#N/A,FALSE,"속도"}</definedName>
    <definedName name="JJJJ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#REF!</definedName>
    <definedName name="JJSUW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H3">#REF!</definedName>
    <definedName name="JL">#REF!</definedName>
    <definedName name="JRLSKLSKD">[39]편입토지조서!$AB$65</definedName>
    <definedName name="JSH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">#REF!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J총뒷">#REF!</definedName>
    <definedName name="J총콘">[40]배수공!$AL$11</definedName>
    <definedName name="K">#REF!</definedName>
    <definedName name="k2wl">#REF!</definedName>
    <definedName name="KA">#REF!</definedName>
    <definedName name="KAD">#REF!</definedName>
    <definedName name="KAED">#REF!</definedName>
    <definedName name="KAES">#REF!</definedName>
    <definedName name="KAS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SLE2">[41]배!#REF!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E">#REF!</definedName>
    <definedName name="KHN">#REF!</definedName>
    <definedName name="kjfrfsersgjfhgjkh">[0]!kjfrfsersgjfhgjkh</definedName>
    <definedName name="KJHGHGGTG">#REF!</definedName>
    <definedName name="kjjjjj" hidden="1">#REF!</definedName>
    <definedName name="kjjuikk">[0]!kjjuikk</definedName>
    <definedName name="kk" hidden="1">#REF!</definedName>
    <definedName name="KKA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#N/A</definedName>
    <definedName name="KK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k" hidden="1">[42]날개벽수량표!#REF!</definedName>
    <definedName name="KKKSJ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kjyuy">[0]!klkjyuy</definedName>
    <definedName name="klkkk" hidden="1">[43]날개벽수량표!#REF!</definedName>
    <definedName name="knj" hidden="1">{#N/A,#N/A,FALSE,"혼합골재"}</definedName>
    <definedName name="Ko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>#REF!</definedName>
    <definedName name="kytjnjr" hidden="1">{#N/A,#N/A,FALSE,"토공2"}</definedName>
    <definedName name="L" hidden="1">[44]날개벽수량표!#REF!</definedName>
    <definedName name="L1L">#REF!</definedName>
    <definedName name="L1S">#REF!</definedName>
    <definedName name="L2L">#REF!</definedName>
    <definedName name="L2S">#REF!</definedName>
    <definedName name="L3L">#REF!</definedName>
    <definedName name="L4L">#REF!</definedName>
    <definedName name="L5S">#REF!</definedName>
    <definedName name="LA">#REF!</definedName>
    <definedName name="LAK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BOX1">#REF!</definedName>
    <definedName name="LBOX2">#REF!</definedName>
    <definedName name="lc">[4]설계조건!#REF!</definedName>
    <definedName name="LCC">#REF!</definedName>
    <definedName name="LCL">#REF!</definedName>
    <definedName name="Lclb">#REF!</definedName>
    <definedName name="LD">#REF!</definedName>
    <definedName name="LE">#REF!</definedName>
    <definedName name="LHMP">#REF!</definedName>
    <definedName name="LHSP">#REF!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>#REF!</definedName>
    <definedName name="LKLKL">#REF!</definedName>
    <definedName name="lks">[0]!lks</definedName>
    <definedName name="LKSS">[0]!LKSS</definedName>
    <definedName name="LL">#REF!</definedName>
    <definedName name="LLDIEKK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{#N/A,#N/A,FALSE,"이정표"}</definedName>
    <definedName name="LLLL">#REF!</definedName>
    <definedName name="LLLLLL">#REF!</definedName>
    <definedName name="LLLS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10A" localSheetId="3" hidden="1">{#N/A,#N/A,FALSE,"전력간선"}</definedName>
    <definedName name="LM10A" localSheetId="5" hidden="1">{#N/A,#N/A,FALSE,"전력간선"}</definedName>
    <definedName name="LM10A" localSheetId="23" hidden="1">{#N/A,#N/A,FALSE,"전력간선"}</definedName>
    <definedName name="LM10A" hidden="1">{#N/A,#N/A,FALSE,"전력간선"}</definedName>
    <definedName name="LM33Z" localSheetId="3" hidden="1">{#N/A,#N/A,FALSE,"전력간선"}</definedName>
    <definedName name="LM33Z" localSheetId="5" hidden="1">{#N/A,#N/A,FALSE,"전력간선"}</definedName>
    <definedName name="LM33Z" localSheetId="23" hidden="1">{#N/A,#N/A,FALSE,"전력간선"}</definedName>
    <definedName name="LM33Z" hidden="1">{#N/A,#N/A,FALSE,"전력간선"}</definedName>
    <definedName name="LM5C" localSheetId="3" hidden="1">{#N/A,#N/A,FALSE,"전력간선"}</definedName>
    <definedName name="LM5C" localSheetId="5" hidden="1">{#N/A,#N/A,FALSE,"전력간선"}</definedName>
    <definedName name="LM5C" localSheetId="23" hidden="1">{#N/A,#N/A,FALSE,"전력간선"}</definedName>
    <definedName name="LM5C" hidden="1">{#N/A,#N/A,FALSE,"전력간선"}</definedName>
    <definedName name="LM5D" localSheetId="3" hidden="1">{#N/A,#N/A,FALSE,"전력간선"}</definedName>
    <definedName name="LM5D" localSheetId="5" hidden="1">{#N/A,#N/A,FALSE,"전력간선"}</definedName>
    <definedName name="LM5D" localSheetId="23" hidden="1">{#N/A,#N/A,FALSE,"전력간선"}</definedName>
    <definedName name="LM5D" hidden="1">{#N/A,#N/A,FALSE,"전력간선"}</definedName>
    <definedName name="LM6A" localSheetId="3" hidden="1">{#N/A,#N/A,FALSE,"전력간선"}</definedName>
    <definedName name="LM6A" localSheetId="5" hidden="1">{#N/A,#N/A,FALSE,"전력간선"}</definedName>
    <definedName name="LM6A" localSheetId="23" hidden="1">{#N/A,#N/A,FALSE,"전력간선"}</definedName>
    <definedName name="LM6A" hidden="1">{#N/A,#N/A,FALSE,"전력간선"}</definedName>
    <definedName name="LM6D" localSheetId="3" hidden="1">{#N/A,#N/A,FALSE,"전력간선"}</definedName>
    <definedName name="LM6D" localSheetId="5" hidden="1">{#N/A,#N/A,FALSE,"전력간선"}</definedName>
    <definedName name="LM6D" localSheetId="23" hidden="1">{#N/A,#N/A,FALSE,"전력간선"}</definedName>
    <definedName name="LM6D" hidden="1">{#N/A,#N/A,FALSE,"전력간선"}</definedName>
    <definedName name="LM6F" localSheetId="3" hidden="1">{#N/A,#N/A,FALSE,"전력간선"}</definedName>
    <definedName name="LM6F" localSheetId="5" hidden="1">{#N/A,#N/A,FALSE,"전력간선"}</definedName>
    <definedName name="LM6F" localSheetId="23" hidden="1">{#N/A,#N/A,FALSE,"전력간선"}</definedName>
    <definedName name="LM6F" hidden="1">{#N/A,#N/A,FALSE,"전력간선"}</definedName>
    <definedName name="LM8G" localSheetId="3" hidden="1">{#N/A,#N/A,FALSE,"전력간선"}</definedName>
    <definedName name="LM8G" localSheetId="5" hidden="1">{#N/A,#N/A,FALSE,"전력간선"}</definedName>
    <definedName name="LM8G" localSheetId="23" hidden="1">{#N/A,#N/A,FALSE,"전력간선"}</definedName>
    <definedName name="LM8G" hidden="1">{#N/A,#N/A,FALSE,"전력간선"}</definedName>
    <definedName name="LMO">#REF!</definedName>
    <definedName name="lo" hidden="1">{#N/A,#N/A,FALSE,"2~8번"}</definedName>
    <definedName name="LPI">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TMP">#REF!</definedName>
    <definedName name="LTSP">#REF!</definedName>
    <definedName name="LU">#REF!</definedName>
    <definedName name="M">#REF!</definedName>
    <definedName name="M.M" hidden="1">#REF!</definedName>
    <definedName name="MA">#REF!</definedName>
    <definedName name="Macro10">[45]!Macro10</definedName>
    <definedName name="Macro12">[45]!Macro12</definedName>
    <definedName name="Macro13">[45]!Macro13</definedName>
    <definedName name="Macro14">[45]!Macro14</definedName>
    <definedName name="Macro2">[45]!Macro2</definedName>
    <definedName name="Macro5">[45]!Macro5</definedName>
    <definedName name="Macro6">[45]!Macro6</definedName>
    <definedName name="Macro7">[45]!Macro7</definedName>
    <definedName name="Macro8">[45]!Macro8</definedName>
    <definedName name="Macro9">[45]!Macro9</definedName>
    <definedName name="MDA">#REF!</definedName>
    <definedName name="MDE">#REF!</definedName>
    <definedName name="ME">#REF!</definedName>
    <definedName name="MLA">#REF!</definedName>
    <definedName name="MLE">#REF!</definedName>
    <definedName name="mm" hidden="1">{#N/A,#N/A,FALSE,"혼합골재"}</definedName>
    <definedName name="MMM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MM">#REF!</definedName>
    <definedName name="MONEY">#REF!,#REF!</definedName>
    <definedName name="MR">#REF!</definedName>
    <definedName name="MS">#REF!</definedName>
    <definedName name="musu">'[46]수안보-MBR1'!$AN$247</definedName>
    <definedName name="mvbncv">[47]입찰안!$P$3</definedName>
    <definedName name="M당무게">[48]DATE!$E$24:$E$85</definedName>
    <definedName name="N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>#REF!</definedName>
    <definedName name="NNNNN">#REF!</definedName>
    <definedName name="NO">#REF!</definedName>
    <definedName name="NOFS">[22]설계조건!$F$35</definedName>
    <definedName name="NPI">#REF!</definedName>
    <definedName name="NQA">[22]설계조건!$K$43</definedName>
    <definedName name="NQFS">[22]설계조건!$L$35</definedName>
    <definedName name="NSA">#REF!</definedName>
    <definedName name="NSC">#REF!</definedName>
    <definedName name="NSD">#REF!</definedName>
    <definedName name="NSE">#REF!</definedName>
    <definedName name="NSFS">[22]설계조건!$I$35</definedName>
    <definedName name="NSH">#REF!</definedName>
    <definedName name="NSO">#REF!</definedName>
    <definedName name="NSP">#REF!</definedName>
    <definedName name="NST">#REF!</definedName>
    <definedName name="NSV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O">#REF!</definedName>
    <definedName name="ooo" hidden="1">#REF!</definedName>
    <definedName name="oooo">'[49]ABUT수량-A1'!$T$25</definedName>
    <definedName name="OP" localSheetId="3" hidden="1">#REF!</definedName>
    <definedName name="OP" localSheetId="5" hidden="1">#REF!</definedName>
    <definedName name="OP" localSheetId="23" hidden="1">#REF!</definedName>
    <definedName name="OP" hidden="1">#REF!</definedName>
    <definedName name="OPOP" hidden="1">[50]수량산출!#REF!</definedName>
    <definedName name="OPP" hidden="1">#REF!</definedName>
    <definedName name="OPPP" hidden="1">[51]수량산출!$A$3:$H$8539</definedName>
    <definedName name="ouio" hidden="1">{#N/A,#N/A,FALSE,"부대2"}</definedName>
    <definedName name="P">#REF!</definedName>
    <definedName name="P_H2">'[33]기둥(원형)'!#REF!</definedName>
    <definedName name="Pa">#REF!</definedName>
    <definedName name="PARAHP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CEN">#REF!</definedName>
    <definedName name="PDIA">#REF!</definedName>
    <definedName name="PDIST">[22]설계조건!$L$10</definedName>
    <definedName name="PEE">[52]DATA!$N$4:$P$12</definedName>
    <definedName name="PEL">#REF!</definedName>
    <definedName name="PES">#REF!</definedName>
    <definedName name="PF">#REF!</definedName>
    <definedName name="PI">[53]본체!#REF!</definedName>
    <definedName name="PIB">#REF!</definedName>
    <definedName name="PIBA">[22]설계조건!$I$29</definedName>
    <definedName name="PIBO">[22]설계조건!$M$29</definedName>
    <definedName name="PILEA">#REF!</definedName>
    <definedName name="PILEL">#REF!</definedName>
    <definedName name="PILEZ">#REF!</definedName>
    <definedName name="PIS">#REF!</definedName>
    <definedName name="pkjgfd">[0]!pkjgfd</definedName>
    <definedName name="PL">#REF!</definedName>
    <definedName name="plkd1">[31]배!#REF!</definedName>
    <definedName name="PM">#REF!</definedName>
    <definedName name="PM90A" localSheetId="3" hidden="1">{#N/A,#N/A,FALSE,"전력간선"}</definedName>
    <definedName name="PM90A" localSheetId="5" hidden="1">{#N/A,#N/A,FALSE,"전력간선"}</definedName>
    <definedName name="PM90A" localSheetId="23" hidden="1">{#N/A,#N/A,FALSE,"전력간선"}</definedName>
    <definedName name="PM90A" hidden="1">{#N/A,#N/A,FALSE,"전력간선"}</definedName>
    <definedName name="PN">#REF!</definedName>
    <definedName name="po">'[9]#REF'!$K$84</definedName>
    <definedName name="POJGF2">[38]배!#REF!</definedName>
    <definedName name="popo" hidden="1">#REF!</definedName>
    <definedName name="PP">#REF!</definedName>
    <definedName name="PR">#REF!</definedName>
    <definedName name="_xlnm.Print_Area" localSheetId="3">갑지!$B$2:$AD$25</definedName>
    <definedName name="_xlnm.Print_Area" localSheetId="5">'갑지 (동구청)'!$B$2:$AD$26</definedName>
    <definedName name="_xlnm.Print_Area" localSheetId="0">겉표지!$A$1:$I$49</definedName>
    <definedName name="_xlnm.Print_Area" localSheetId="20">기계경비적용기준!$A$1:$L$29</definedName>
    <definedName name="_xlnm.Print_Area" localSheetId="12">기본산출서!$A$1:$Z$322</definedName>
    <definedName name="_xlnm.Print_Area" localSheetId="19">내역서!$A$1:$X$147</definedName>
    <definedName name="_xlnm.Print_Area" localSheetId="23">수수료!$A$1:$J$23</definedName>
    <definedName name="_xlnm.Print_Area" localSheetId="4">원가!$A$1:$E$35</definedName>
    <definedName name="_xlnm.Print_Area" localSheetId="6">'원가 (동구청)'!$A$1:$E$30</definedName>
    <definedName name="_xlnm.Print_Area" localSheetId="1">표지!$A$1:$K$45</definedName>
    <definedName name="_xlnm.Print_Area" localSheetId="7">'표지 (2)'!$B$2:$M$19</definedName>
    <definedName name="_xlnm.Print_Area" localSheetId="8">'표지 (3)'!$B$2:$M$19</definedName>
    <definedName name="_xlnm.Print_Area" localSheetId="9">'표지 (4)'!$B$2:$M$19</definedName>
    <definedName name="_xlnm.Print_Area" localSheetId="10">'표지 (5)'!$B$2:$M$19</definedName>
    <definedName name="_xlnm.Print_Area" localSheetId="17">'표지 (6)'!$B$2:$M$19</definedName>
    <definedName name="_xlnm.Print_Area" localSheetId="21">'표지 (7)'!$B$2:$M$19</definedName>
    <definedName name="_xlnm.Print_Area" localSheetId="22">'표지 (대관업무비)'!$B$2:$M$19</definedName>
    <definedName name="_xlnm.Print_Area" localSheetId="2">'표지(1)'!$B$2:$M$19</definedName>
    <definedName name="_xlnm.Print_Area">#REF!</definedName>
    <definedName name="PRINT_AREA_MI">#REF!</definedName>
    <definedName name="PRINT_AREA_MI1">#REF!</definedName>
    <definedName name="Print_Area\C">[12]조건표!$P$4</definedName>
    <definedName name="Print_Title">#REF!</definedName>
    <definedName name="_xlnm.Print_Titles" localSheetId="23">수수료!$1:$1</definedName>
    <definedName name="_xlnm.Print_Titles" localSheetId="18">합산자재!$1:$3</definedName>
    <definedName name="_xlnm.Print_Titles">#REF!</definedName>
    <definedName name="PRINT_TITLES_MI">#REF!</definedName>
    <definedName name="PS">#REF!</definedName>
    <definedName name="PT">#REF!</definedName>
    <definedName name="PTK">#REF!</definedName>
    <definedName name="PVC">#REF!</definedName>
    <definedName name="PVI">#REF!</definedName>
    <definedName name="PVP">#REF!</definedName>
    <definedName name="PVR">#REF!</definedName>
    <definedName name="PVS">#REF!</definedName>
    <definedName name="PVT">#REF!</definedName>
    <definedName name="q">#REF!</definedName>
    <definedName name="Q3WEE" hidden="1">{#N/A,#N/A,FALSE,"조골재"}</definedName>
    <definedName name="QA" localSheetId="3" hidden="1">#REF!</definedName>
    <definedName name="QA" localSheetId="5" hidden="1">#REF!</definedName>
    <definedName name="QA" localSheetId="23" hidden="1">#REF!</definedName>
    <definedName name="QA" hidden="1">#REF!</definedName>
    <definedName name="qerhgqew">[47]입찰안!$P$3</definedName>
    <definedName name="qew">[0]!qew</definedName>
    <definedName name="qewrghr">[47]입찰안!$P$3</definedName>
    <definedName name="Qe앨">#REF!</definedName>
    <definedName name="qi">[4]설계조건!#REF!</definedName>
    <definedName name="QL">[22]설계조건!$Y$28</definedName>
    <definedName name="QQ">#REF!</definedName>
    <definedName name="qqaa">'[49]ABUT수량-A1'!$T$25</definedName>
    <definedName name="qqq">#REF!</definedName>
    <definedName name="QQQQ" hidden="1">{#N/A,#N/A,FALSE,"전력간선"}</definedName>
    <definedName name="QQQQQ" hidden="1">{#N/A,#N/A,FALSE,"전력간선"}</definedName>
    <definedName name="QQQQQQQ" hidden="1">{#N/A,#N/A,FALSE,"전력간선"}</definedName>
    <definedName name="QQQQQQQQQQQ" hidden="1">{#N/A,#N/A,FALSE,"전력간선"}</definedName>
    <definedName name="QQQQQQQQQQQQ" hidden="1">{#N/A,#N/A,FALSE,"전력간선"}</definedName>
    <definedName name="QQQQQQQQQQQQQQ" hidden="1">[54]날개벽수량표!#REF!</definedName>
    <definedName name="QQQQQQQQQQQQQQQQQQQQQQQQQQQQQQQQQQQQQQ">#REF!</definedName>
    <definedName name="qqwee">[0]!qqwee</definedName>
    <definedName name="qswd">[0]!qswd</definedName>
    <definedName name="qu">#REF!</definedName>
    <definedName name="qw" localSheetId="3" hidden="1">{#N/A,#N/A,FALSE,"단가표지"}</definedName>
    <definedName name="qw" localSheetId="5" hidden="1">{#N/A,#N/A,FALSE,"단가표지"}</definedName>
    <definedName name="qw" localSheetId="23" hidden="1">{#N/A,#N/A,FALSE,"단가표지"}</definedName>
    <definedName name="qw" hidden="1">{#N/A,#N/A,FALSE,"단가표지"}</definedName>
    <definedName name="q디">#REF!</definedName>
    <definedName name="Qㅂㅂㅂㅂㅂㅂㅂ" hidden="1">{#N/A,#N/A,FALSE,"전력간선"}</definedName>
    <definedName name="q앨">#REF!</definedName>
    <definedName name="RAD">#REF!</definedName>
    <definedName name="rarasfsda" hidden="1">{#N/A,#N/A,FALSE,"이정표"}</definedName>
    <definedName name="rasfsafsafdsa" hidden="1">{#N/A,#N/A,FALSE,"조골재"}</definedName>
    <definedName name="RB">#REF!</definedName>
    <definedName name="RC플륨관">[0]!RC플륨관</definedName>
    <definedName name="RD">[22]설계조건!#REF!</definedName>
    <definedName name="_xlnm.Recorder">#REF!</definedName>
    <definedName name="Reinforcement">[24]설정!$D$11</definedName>
    <definedName name="rererere" hidden="1">#REF!</definedName>
    <definedName name="REW" hidden="1">#REF!</definedName>
    <definedName name="rey">{"Book1","부대-(표지판,데리,가드).xls","부대-(낙,차,중분대).xls"}</definedName>
    <definedName name="RF">[0]!RF</definedName>
    <definedName name="rffff">[0]!rffff</definedName>
    <definedName name="rfrf" hidden="1">{#N/A,#N/A,FALSE,"골재소요량";#N/A,#N/A,FALSE,"골재소요량"}</definedName>
    <definedName name="rfrfe" hidden="1">{#N/A,#N/A,FALSE,"골재소요량";#N/A,#N/A,FALSE,"골재소요량"}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" hidden="1">[32]수량산출!#REF!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L">[22]설계조건!$N$1</definedName>
    <definedName name="Rl이">#REF!</definedName>
    <definedName name="Rl일">#REF!</definedName>
    <definedName name="rr" hidden="1">#REF!</definedName>
    <definedName name="RRR">#REF!</definedName>
    <definedName name="rsaraf" hidden="1">{#N/A,#N/A,FALSE,"운반시간"}</definedName>
    <definedName name="RTJSJG" hidden="1">#REF!</definedName>
    <definedName name="RTR">#REF!</definedName>
    <definedName name="RTRT">[55]말뚝지지력산정!$J$19</definedName>
    <definedName name="rtrtr" hidden="1">#REF!</definedName>
    <definedName name="rtrtru">[47]입찰안!$P$3</definedName>
    <definedName name="RTS">#REF!</definedName>
    <definedName name="rwe6vtd" hidden="1">{#N/A,#N/A,FALSE,"표지목차"}</definedName>
    <definedName name="rwref" hidden="1">#REF!</definedName>
    <definedName name="ryescerfwe" hidden="1">{#N/A,#N/A,FALSE,"부대2"}</definedName>
    <definedName name="ryiuitr">[47]입찰안!$P$3</definedName>
    <definedName name="S">#REF!</definedName>
    <definedName name="S2L">#REF!</definedName>
    <definedName name="SADF">#REF!</definedName>
    <definedName name="safdas" hidden="1">#REF!</definedName>
    <definedName name="safdsaf" hidden="1">#REF!</definedName>
    <definedName name="sasa">'[23]공정양식(원본)'!$G$11</definedName>
    <definedName name="sasasa" hidden="1">{#N/A,#N/A,FALSE,"속도"}</definedName>
    <definedName name="SCK">#REF!</definedName>
    <definedName name="SCO다">#REF!</definedName>
    <definedName name="sd" hidden="1">{#N/A,#N/A,FALSE,"운반시간"}</definedName>
    <definedName name="SDCFG\" hidden="1">{#N/A,#N/A,FALSE,"운반시간"}</definedName>
    <definedName name="sddd" hidden="1">{#N/A,#N/A,FALSE,"전력간선"}</definedName>
    <definedName name="SDF" hidden="1">{#N/A,#N/A,FALSE,"혼합골재"}</definedName>
    <definedName name="sdfg">'[49]ABUT수량-A1'!$T$25</definedName>
    <definedName name="sdfs">[35]총괄!$C$51</definedName>
    <definedName name="SDFSAE">#REF!</definedName>
    <definedName name="sdfsdf">[35]총괄!$K$39</definedName>
    <definedName name="SDS" hidden="1">{#N/A,#N/A,FALSE,"2~8번"}</definedName>
    <definedName name="sfee" hidden="1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HO">#REF!</definedName>
    <definedName name="SHT">#REF!</definedName>
    <definedName name="SIGCK1">[22]설계조건!$I$52</definedName>
    <definedName name="SIGCK2">[22]설계조건!#REF!</definedName>
    <definedName name="SIGY1">[22]설계조건!$M$52</definedName>
    <definedName name="SIGY2">[22]설계조건!$U$52</definedName>
    <definedName name="SK">#REF!</definedName>
    <definedName name="SKAN" hidden="1">{#N/A,#N/A,FALSE,"전력간선"}</definedName>
    <definedName name="SKE">#REF!</definedName>
    <definedName name="skew">'[56]교각(P1)수량'!$H$31</definedName>
    <definedName name="SKLS">#REF!</definedName>
    <definedName name="slo">#REF!</definedName>
    <definedName name="SMFVNFMS" localSheetId="3" hidden="1">{#N/A,#N/A,FALSE,"전력간선"}</definedName>
    <definedName name="SMFVNFMS" localSheetId="5" hidden="1">{#N/A,#N/A,FALSE,"전력간선"}</definedName>
    <definedName name="SMFVNFMS" localSheetId="23" hidden="1">{#N/A,#N/A,FALSE,"전력간선"}</definedName>
    <definedName name="SMFVNFMS" hidden="1">{#N/A,#N/A,FALSE,"전력간선"}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3" hidden="1">#REF!</definedName>
    <definedName name="solver_opt" localSheetId="5" hidden="1">#REF!</definedName>
    <definedName name="solver_opt" localSheetId="23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" hidden="1">#REF!</definedName>
    <definedName name="SSec2MMax">[8]부재력정리!$I$30</definedName>
    <definedName name="SSec2MMin">[8]부재력정리!$I$31</definedName>
    <definedName name="SSec7MMax">[8]부재력정리!$I$40</definedName>
    <definedName name="SSec7MMin">[8]부재력정리!$I$41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" hidden="1">[19]날개벽수량표!#REF!</definedName>
    <definedName name="SSSSS" hidden="1">[21]날개벽수량표!#REF!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SWS" localSheetId="3" hidden="1">#REF!</definedName>
    <definedName name="SWS" localSheetId="5" hidden="1">#REF!</definedName>
    <definedName name="SWS" localSheetId="23" hidden="1">#REF!</definedName>
    <definedName name="SWS" hidden="1">#REF!</definedName>
    <definedName name="SY">#REF!</definedName>
    <definedName name="T">#REF!</definedName>
    <definedName name="T1S">#REF!</definedName>
    <definedName name="T2S">#REF!</definedName>
    <definedName name="T3S">#REF!</definedName>
    <definedName name="Ta">#REF!</definedName>
    <definedName name="TAF">#REF!</definedName>
    <definedName name="TAH">#REF!</definedName>
    <definedName name="TAM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E">#REF!</definedName>
    <definedName name="Ted">#REF!</definedName>
    <definedName name="Tel">#REF!</definedName>
    <definedName name="TEST">[0]!TEST</definedName>
    <definedName name="tewtwet" hidden="1">#REF!</definedName>
    <definedName name="Text5">#REF!</definedName>
    <definedName name="tg" hidden="1">#REF!</definedName>
    <definedName name="TJJ" localSheetId="3" hidden="1">[57]CABLE!#REF!</definedName>
    <definedName name="TJJ" localSheetId="5" hidden="1">[57]CABLE!#REF!</definedName>
    <definedName name="TJJ" localSheetId="23" hidden="1">[57]CABLE!#REF!</definedName>
    <definedName name="TJJ" hidden="1">[57]CABLE!#REF!</definedName>
    <definedName name="Tl">#REF!</definedName>
    <definedName name="TMO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e">'[9]#REF'!$K$84</definedName>
    <definedName name="tretwe" hidden="1">#REF!</definedName>
    <definedName name="trrtughhghd">[47]입찰안!$P$3</definedName>
    <definedName name="TRZA">[22]설계조건!$C$21</definedName>
    <definedName name="TRZB">[22]설계조건!$I$21</definedName>
    <definedName name="TRZD">[22]설계조건!$O$21</definedName>
    <definedName name="Tsa">#REF!</definedName>
    <definedName name="TSS">#REF!</definedName>
    <definedName name="TT">[10]INPUT!$H$14</definedName>
    <definedName name="ttt" hidden="1">{#N/A,#N/A,FALSE,"배수2"}</definedName>
    <definedName name="TTTT" localSheetId="3" hidden="1">#REF!</definedName>
    <definedName name="TTTT" localSheetId="5" hidden="1">#REF!</definedName>
    <definedName name="TTTT" localSheetId="23" hidden="1">#REF!</definedName>
    <definedName name="TTTT" hidden="1">#REF!</definedName>
    <definedName name="tui">[0]!tui</definedName>
    <definedName name="TUO">[0]!TUO</definedName>
    <definedName name="TW">#REF!</definedName>
    <definedName name="TWA">#REF!</definedName>
    <definedName name="TWL">#REF!</definedName>
    <definedName name="TWR">#REF!</definedName>
    <definedName name="tygb">'[9]#REF'!$K$84</definedName>
    <definedName name="tytju4tewete" hidden="1">{#N/A,#N/A,FALSE,"속도"}</definedName>
    <definedName name="U">#REF!</definedName>
    <definedName name="UD">[58]왕십리방향!$DD$6</definedName>
    <definedName name="uhio8ou" hidden="1">{#N/A,#N/A,FALSE,"포장2"}</definedName>
    <definedName name="ui">'[59]1공구'!#REF!</definedName>
    <definedName name="uiok" hidden="1">{#N/A,#N/A,FALSE,"표지목차"}</definedName>
    <definedName name="UJI">[60]DATE!$I$24:$I$85</definedName>
    <definedName name="ujk" hidden="1">{#N/A,#N/A,FALSE,"운반시간"}</definedName>
    <definedName name="ul">[4]설계조건!#REF!</definedName>
    <definedName name="um">[4]설계조건!#REF!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tytrrd">[0]!utytrrd</definedName>
    <definedName name="uuu" hidden="1">{#N/A,#N/A,FALSE,"운반시간"}</definedName>
    <definedName name="uw">[4]설계조건!#REF!</definedName>
    <definedName name="uyjesc" hidden="1">{#N/A,#N/A,FALSE,"포장1";#N/A,#N/A,FALSE,"포장1"}</definedName>
    <definedName name="uyutytrer">[0]!uyutytrer</definedName>
    <definedName name="U형측구깨기">#REF!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6a">#REF!</definedName>
    <definedName name="VC">[0]!VC</definedName>
    <definedName name="VCB">[0]!VCB</definedName>
    <definedName name="VSIZE">[37]치수표!$A$13:$E$19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hidden="1">{#N/A,#N/A,FALSE,"포장1";#N/A,#N/A,FALSE,"포장1"}</definedName>
    <definedName name="vvvv">{"Book1","부대-(표지판,데리,가드).xls","부대-(낙,차,중분대).xls"}</definedName>
    <definedName name="VVVVVV">#REF!</definedName>
    <definedName name="vwat" hidden="1">{#N/A,#N/A,FALSE,"운반시간"}</definedName>
    <definedName name="W">#REF!</definedName>
    <definedName name="WA">#REF!</definedName>
    <definedName name="WAA">#REF!</definedName>
    <definedName name="WAAA">#REF!</definedName>
    <definedName name="WALL">[4]설계조건!#REF!</definedName>
    <definedName name="WALLHP">#REF!</definedName>
    <definedName name="wasdf">#REF!</definedName>
    <definedName name="WB">[22]설계조건!$Y$7</definedName>
    <definedName name="WC">#REF!</definedName>
    <definedName name="weerw" hidden="1">{#N/A,#N/A,FALSE,"혼합골재"}</definedName>
    <definedName name="WEKJRW">#REF!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>{"Book1","부대-(표지판,데리,가드).xls","부대-(낙,차,중분대).xls"}</definedName>
    <definedName name="WH">[22]설계조건!$Y$6</definedName>
    <definedName name="WIDTH">[22]설계조건!#REF!</definedName>
    <definedName name="wing_l">#REF!</definedName>
    <definedName name="WING_T">#REF!</definedName>
    <definedName name="WL">#REF!</definedName>
    <definedName name="wla">[4]설계조건!#REF!</definedName>
    <definedName name="WLT">#REF!</definedName>
    <definedName name="Wm">[4]설계조건!#REF!</definedName>
    <definedName name="wm.조골재1" localSheetId="3" hidden="1">{#N/A,#N/A,FALSE,"조골재"}</definedName>
    <definedName name="wm.조골재1" localSheetId="5" hidden="1">{#N/A,#N/A,FALSE,"조골재"}</definedName>
    <definedName name="wm.조골재1" localSheetId="23" hidden="1">{#N/A,#N/A,FALSE,"조골재"}</definedName>
    <definedName name="wm.조골재1" hidden="1">{#N/A,#N/A,FALSE,"조골재"}</definedName>
    <definedName name="wn">[4]설계조건!#REF!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11" hidden="1">{#N/A,#N/A,FALSE,"포장1";#N/A,#N/A,FALSE,"포장1"}</definedName>
    <definedName name="wrn.2번." localSheetId="3" hidden="1">{#N/A,#N/A,FALSE,"2~8번"}</definedName>
    <definedName name="wrn.2번." localSheetId="5" hidden="1">{#N/A,#N/A,FALSE,"2~8번"}</definedName>
    <definedName name="wrn.2번." localSheetId="23" hidden="1">{#N/A,#N/A,FALSE,"2~8번"}</definedName>
    <definedName name="wrn.2번." hidden="1">{#N/A,#N/A,FALSE,"2~8번"}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localSheetId="2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3" hidden="1">{#N/A,#N/A,TRUE,"천상그린44PY"}</definedName>
    <definedName name="wrn.abc." localSheetId="5" hidden="1">{#N/A,#N/A,TRUE,"천상그린44PY"}</definedName>
    <definedName name="wrn.abc." localSheetId="23" hidden="1">{#N/A,#N/A,TRUE,"천상그린44PY"}</definedName>
    <definedName name="wrn.abc." hidden="1">{#N/A,#N/A,TRUE,"천상그린44PY"}</definedName>
    <definedName name="wrn.test1." hidden="1">{#N/A,#N/A,FALSE,"명세표"}</definedName>
    <definedName name="wrn.골재소요량." localSheetId="3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2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3" hidden="1">{#N/A,#N/A,FALSE,"전력간선"}</definedName>
    <definedName name="wrn.교육청." localSheetId="5" hidden="1">{#N/A,#N/A,FALSE,"전력간선"}</definedName>
    <definedName name="wrn.교육청." localSheetId="23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5" hidden="1">{#N/A,#N/A,FALSE,"구조2"}</definedName>
    <definedName name="wrn.구조2." localSheetId="23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5" hidden="1">{#N/A,#N/A,FALSE,"단가표지"}</definedName>
    <definedName name="wrn.단가표지." localSheetId="23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5" hidden="1">{#N/A,#N/A,FALSE,"배수1"}</definedName>
    <definedName name="wrn.배수1." localSheetId="23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5" hidden="1">{#N/A,#N/A,FALSE,"배수2"}</definedName>
    <definedName name="wrn.배수2." localSheetId="23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5" hidden="1">{#N/A,#N/A,FALSE,"부대1"}</definedName>
    <definedName name="wrn.부대1." localSheetId="23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5" hidden="1">{#N/A,#N/A,FALSE,"부대2"}</definedName>
    <definedName name="wrn.부대2." localSheetId="23" hidden="1">{#N/A,#N/A,FALSE,"부대2"}</definedName>
    <definedName name="wrn.부대2." hidden="1">{#N/A,#N/A,FALSE,"부대2"}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3" hidden="1">{#N/A,#N/A,FALSE,"속도"}</definedName>
    <definedName name="wrn.속도." localSheetId="5" hidden="1">{#N/A,#N/A,FALSE,"속도"}</definedName>
    <definedName name="wrn.속도." localSheetId="23" hidden="1">{#N/A,#N/A,FALSE,"속도"}</definedName>
    <definedName name="wrn.속도." hidden="1">{#N/A,#N/A,FALSE,"속도"}</definedName>
    <definedName name="wrn.운반시간." localSheetId="3" hidden="1">{#N/A,#N/A,FALSE,"운반시간"}</definedName>
    <definedName name="wrn.운반시간." localSheetId="5" hidden="1">{#N/A,#N/A,FALSE,"운반시간"}</definedName>
    <definedName name="wrn.운반시간." localSheetId="23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5" hidden="1">{#N/A,#N/A,FALSE,"이정표"}</definedName>
    <definedName name="wrn.이정표." localSheetId="23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5" hidden="1">{#N/A,#N/A,FALSE,"조골재"}</definedName>
    <definedName name="wrn.조골재." localSheetId="23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5" hidden="1">{#N/A,#N/A,FALSE,"구조1"}</definedName>
    <definedName name="wrn.토공1." localSheetId="23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5" hidden="1">{#N/A,#N/A,FALSE,"토공2"}</definedName>
    <definedName name="wrn.토공2." localSheetId="23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5" hidden="1">{#N/A,#N/A,FALSE,"포장1";#N/A,#N/A,FALSE,"포장1"}</definedName>
    <definedName name="wrn.포장1." localSheetId="23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5" hidden="1">{#N/A,#N/A,FALSE,"포장2"}</definedName>
    <definedName name="wrn.포장2." localSheetId="23" hidden="1">{#N/A,#N/A,FALSE,"포장2"}</definedName>
    <definedName name="wrn.포장2." hidden="1">{#N/A,#N/A,FALSE,"포장2"}</definedName>
    <definedName name="wrn.표지." localSheetId="3" hidden="1">{#N/A,#N/A,FALSE,"표지"}</definedName>
    <definedName name="wrn.표지." localSheetId="5" hidden="1">{#N/A,#N/A,FALSE,"표지"}</definedName>
    <definedName name="wrn.표지." localSheetId="23" hidden="1">{#N/A,#N/A,FALSE,"표지"}</definedName>
    <definedName name="wrn.표지." hidden="1">{#N/A,#N/A,FALSE,"표지"}</definedName>
    <definedName name="wrn.표지목차." localSheetId="3" hidden="1">{#N/A,#N/A,FALSE,"표지목차"}</definedName>
    <definedName name="wrn.표지목차." localSheetId="5" hidden="1">{#N/A,#N/A,FALSE,"표지목차"}</definedName>
    <definedName name="wrn.표지목차." localSheetId="23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5" hidden="1">{#N/A,#N/A,FALSE,"혼합골재"}</definedName>
    <definedName name="wrn.혼합골재." localSheetId="23" hidden="1">{#N/A,#N/A,FALSE,"혼합골재"}</definedName>
    <definedName name="wrn.혼합골재." hidden="1">{#N/A,#N/A,FALSE,"혼합골재"}</definedName>
    <definedName name="WS">#REF!</definedName>
    <definedName name="WSO">#REF!</definedName>
    <definedName name="WST">#REF!</definedName>
    <definedName name="Ws삼">#REF!</definedName>
    <definedName name="Ws이">#REF!</definedName>
    <definedName name="Ws일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T2B">#REF!</definedName>
    <definedName name="WT2BA">#REF!</definedName>
    <definedName name="WT2BB">#REF!</definedName>
    <definedName name="WT2BD">#REF!</definedName>
    <definedName name="WT2H">#REF!</definedName>
    <definedName name="WT2HA">#REF!</definedName>
    <definedName name="WT2HB">#REF!</definedName>
    <definedName name="WT2HC">#REF!</definedName>
    <definedName name="WT2HD">#REF!</definedName>
    <definedName name="WT2HE">#REF!</definedName>
    <definedName name="WT2HF">#REF!</definedName>
    <definedName name="WT2T">#REF!</definedName>
    <definedName name="WT3BD">#REF!</definedName>
    <definedName name="WT3H">#REF!</definedName>
    <definedName name="WT3HA">#REF!</definedName>
    <definedName name="WT3HE">#REF!</definedName>
    <definedName name="WT3HF">#REF!</definedName>
    <definedName name="WT3T">#REF!</definedName>
    <definedName name="wtvegrh" hidden="1">{#N/A,#N/A,FALSE,"포장2"}</definedName>
    <definedName name="wvyh" hidden="1">{#N/A,#N/A,FALSE,"혼합골재"}</definedName>
    <definedName name="ww">[4]설계조건!#REF!</definedName>
    <definedName name="WWW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d">[0]!wwwd</definedName>
    <definedName name="wwwqwe">[0]!wwwqwe</definedName>
    <definedName name="x">#REF!</definedName>
    <definedName name="XA">#REF!</definedName>
    <definedName name="XCV">[0]!XCV</definedName>
    <definedName name="XEEE">#REF!</definedName>
    <definedName name="xv">{"Book1","부대-(표지판,데리,가드).xls","부대-(낙,차,중분대).xls"}</definedName>
    <definedName name="xxx" hidden="1">{#N/A,#N/A,FALSE,"구조1"}</definedName>
    <definedName name="XXXXX">#REF!</definedName>
    <definedName name="XZA">[0]!XZA</definedName>
    <definedName name="XZC">[0]!XZC</definedName>
    <definedName name="y">#REF!</definedName>
    <definedName name="y5bewy5vgr" hidden="1">{#N/A,#N/A,FALSE,"운반시간"}</definedName>
    <definedName name="YC">#REF!</definedName>
    <definedName name="YHJ">#REF!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" hidden="1">#REF!</definedName>
    <definedName name="yyy" hidden="1">{#N/A,#N/A,FALSE,"포장2"}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_4F74ED08_7DE6_11D4_BC29_005004C1F3AD_.wvu.PrintTitles" hidden="1">#REF!</definedName>
    <definedName name="ZA">[0]!ZA</definedName>
    <definedName name="zk">#N/A</definedName>
    <definedName name="zx" hidden="1">[61]사통!#REF!</definedName>
    <definedName name="ZXA">[0]!ZXA</definedName>
    <definedName name="ZXC">[0]!ZXC</definedName>
    <definedName name="ZZZ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{#N/A,#N/A,FALSE,"조골재"}</definedName>
    <definedName name="ZZZZ" hidden="1">[19]날개벽수량표!#REF!</definedName>
    <definedName name="ㄱ" hidden="1">#REF!</definedName>
    <definedName name="ㄱㄱ8ㅈ3">#REF!</definedName>
    <definedName name="ㄱㄱㄱ3">#REF!</definedName>
    <definedName name="ㄱㄱㄱ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ㄱㄱㄱㄱㄱㄱㄱㄱㄱ" hidden="1">{#N/A,#N/A,FALSE,"전력간선"}</definedName>
    <definedName name="ㄱㄱㄹㅇ3ㅎㄹ3">'[5]4배'!#REF!</definedName>
    <definedName name="ㄱ닝">#REF!</definedName>
    <definedName name="ㄱㄷ853">#REF!</definedName>
    <definedName name="ㄱㄷㄴ" hidden="1">#REF!</definedName>
    <definedName name="ㄱㄷㅅㄱㅈㄷ" hidden="1">#REF!</definedName>
    <definedName name="ㄱㄷ쇼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ㄷㅈㄱㅂㅈㄷㄱ" hidden="1">#REF!</definedName>
    <definedName name="ㄱㄷㅈㅂㄱ" hidden="1">#REF!</definedName>
    <definedName name="ㄱㄷㅈㅂㄱㄷ" hidden="1">#REF!</definedName>
    <definedName name="ㄱㄷㅈㅂㄷ" hidden="1">#REF!</definedName>
    <definedName name="ㄱㄹㅈㄷㄱㅎ놓" hidden="1">#REF!</definedName>
    <definedName name="ㄱ숃교" hidden="1">#REF!</definedName>
    <definedName name="ㄱㅈㄷㄱㅈㄷ" hidden="1">#REF!</definedName>
    <definedName name="ㄱㅈㄷㅂㄱ" hidden="1">#REF!</definedName>
    <definedName name="ㄱㅈㄷㅂㄱㄷㅈㄱㅎㅀㄴㅇㅀㄹ" hidden="1">#REF!</definedName>
    <definedName name="ㄱㅈㅂㄱㄷ" hidden="1">#REF!</definedName>
    <definedName name="ㄱㅎㄷㄷㄷㄷ" hidden="1">{#N/A,#N/A,FALSE,"구조2"}</definedName>
    <definedName name="가">#REF!</definedName>
    <definedName name="가나다라바마거겅" hidden="1">{#N/A,#N/A,FALSE,"단가표지"}</definedName>
    <definedName name="가설" hidden="1">{#N/A,#N/A,FALSE,"속도"}</definedName>
    <definedName name="가아" hidden="1">[62]수량산출!#REF!</definedName>
    <definedName name="각재">#REF!</definedName>
    <definedName name="간" hidden="1">{#N/A,#N/A,FALSE,"혼합골재"}</definedName>
    <definedName name="간지">#REF!</definedName>
    <definedName name="간지설계">#REF!</definedName>
    <definedName name="갑">#REF!</definedName>
    <definedName name="갑지">#REF!</definedName>
    <definedName name="강아지" localSheetId="3" hidden="1">#REF!</definedName>
    <definedName name="강아지" localSheetId="5" hidden="1">#REF!</definedName>
    <definedName name="강아지" localSheetId="23" hidden="1">#REF!</definedName>
    <definedName name="강아지" hidden="1">#REF!</definedName>
    <definedName name="개거B">#REF!</definedName>
    <definedName name="개거H">#REF!</definedName>
    <definedName name="개거T">#REF!</definedName>
    <definedName name="개거수량">#REF!</definedName>
    <definedName name="갸" hidden="1">{#N/A,#N/A,FALSE,"포장1";#N/A,#N/A,FALSE,"포장1"}</definedName>
    <definedName name="갹">#REF!</definedName>
    <definedName name="거" hidden="1">{#N/A,#N/A,FALSE,"포장2"}</definedName>
    <definedName name="거더폭">#REF!</definedName>
    <definedName name="거ㅏ" hidden="1">[63]수량산출!$A$3:$H$8539</definedName>
    <definedName name="건축목공">#REF!</definedName>
    <definedName name="게" hidden="1">{#N/A,#N/A,FALSE,"혼합골재"}</definedName>
    <definedName name="견적대비" localSheetId="3" hidden="1">#REF!</definedName>
    <definedName name="견적대비" localSheetId="5" hidden="1">#REF!</definedName>
    <definedName name="견적대비" localSheetId="23" hidden="1">#REF!</definedName>
    <definedName name="견적대비" hidden="1">#REF!</definedName>
    <definedName name="결표지" localSheetId="3" hidden="1">{#N/A,#N/A,FALSE,"표지"}</definedName>
    <definedName name="결표지" localSheetId="5" hidden="1">{#N/A,#N/A,FALSE,"표지"}</definedName>
    <definedName name="결표지" localSheetId="23" hidden="1">{#N/A,#N/A,FALSE,"표지"}</definedName>
    <definedName name="결표지" hidden="1">{#N/A,#N/A,FALSE,"표지"}</definedName>
    <definedName name="경유">#REF!</definedName>
    <definedName name="계">[64]Sheet1!#REF!</definedName>
    <definedName name="계단홴룸" localSheetId="3" hidden="1">{#N/A,#N/A,FALSE,"전력간선"}</definedName>
    <definedName name="계단홴룸" localSheetId="5" hidden="1">{#N/A,#N/A,FALSE,"전력간선"}</definedName>
    <definedName name="계단홴룸" localSheetId="23" hidden="1">{#N/A,#N/A,FALSE,"전력간선"}</definedName>
    <definedName name="계단홴룸" hidden="1">{#N/A,#N/A,FALSE,"전력간선"}</definedName>
    <definedName name="계측기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골재1">#REF!</definedName>
    <definedName name="공1">#REF!</definedName>
    <definedName name="공2">#REF!</definedName>
    <definedName name="공3">#REF!</definedName>
    <definedName name="공4">#REF!</definedName>
    <definedName name="공5">#REF!</definedName>
    <definedName name="공7">#REF!</definedName>
    <definedName name="공8">#REF!</definedName>
    <definedName name="공9">#REF!</definedName>
    <definedName name="공공도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명">#REF!</definedName>
    <definedName name="공원등기초" hidden="1">{#N/A,#N/A,FALSE,"골재소요량";#N/A,#N/A,FALSE,"골재소요량"}</definedName>
    <definedName name="공통가설" hidden="1">#REF!</definedName>
    <definedName name="관">#REF!</definedName>
    <definedName name="관1">#REF!</definedName>
    <definedName name="관2">#REF!</definedName>
    <definedName name="관3">#REF!</definedName>
    <definedName name="관4">#REF!</definedName>
    <definedName name="관5">#REF!</definedName>
    <definedName name="관6">#REF!</definedName>
    <definedName name="관7">#REF!</definedName>
    <definedName name="관8">#REF!</definedName>
    <definedName name="관9">#REF!</definedName>
    <definedName name="관급">#REF!,#REF!,#REF!</definedName>
    <definedName name="관기초DATA">[65]단위수량!#REF!</definedName>
    <definedName name="관절8다">#REF!</definedName>
    <definedName name="교각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각강도">[66]용소리교!#REF!</definedName>
    <definedName name="교각버림강도">[66]용소리교!#REF!</definedName>
    <definedName name="교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차">#REF!</definedName>
    <definedName name="교통">#REF!</definedName>
    <definedName name="교폭">#REF!</definedName>
    <definedName name="구">#REF!</definedName>
    <definedName name="구랑2교">#REF!</definedName>
    <definedName name="구랑교">#REF!</definedName>
    <definedName name="구산갑지" localSheetId="3" hidden="1">#REF!</definedName>
    <definedName name="구산갑지" localSheetId="5" hidden="1">#REF!</definedName>
    <definedName name="구산갑지" localSheetId="23" hidden="1">#REF!</definedName>
    <definedName name="구산갑지" hidden="1">#REF!</definedName>
    <definedName name="구조" hidden="1">[19]날개벽수량표!#REF!</definedName>
    <definedName name="군포" hidden="1">{"'01'!$A$1:$BO$43"}</definedName>
    <definedName name="굴" hidden="1">{#N/A,#N/A,FALSE,"전력간선"}</definedName>
    <definedName name="권창범">[29]암거!$BV$26</definedName>
    <definedName name="기" hidden="1">{#N/A,#N/A,FALSE,"표지목차"}</definedName>
    <definedName name="기계운전사">#REF!</definedName>
    <definedName name="기계조수">#REF!</definedName>
    <definedName name="기계조장">#REF!</definedName>
    <definedName name="기넝ㅇ">#REF!</definedName>
    <definedName name="기층다짐2">#REF!</definedName>
    <definedName name="기층다짐3">#REF!</definedName>
    <definedName name="김" hidden="1">{#N/A,#N/A,FALSE,"배수1"}</definedName>
    <definedName name="김군">[29]암거!$CL$26</definedName>
    <definedName name="김김김" localSheetId="3" hidden="1">{#N/A,#N/A,FALSE,"속도"}</definedName>
    <definedName name="김김김" localSheetId="5" hidden="1">{#N/A,#N/A,FALSE,"속도"}</definedName>
    <definedName name="김김김" localSheetId="23" hidden="1">{#N/A,#N/A,FALSE,"속도"}</definedName>
    <definedName name="김김김" hidden="1">{#N/A,#N/A,FALSE,"속도"}</definedName>
    <definedName name="김덩호">[29]포장공!#REF!</definedName>
    <definedName name="김덩호ㅗㄴ하딘">[29]포장공!#REF!</definedName>
    <definedName name="김정호">#REF!</definedName>
    <definedName name="김주여">[67]포장공!$BU$34</definedName>
    <definedName name="깨기" hidden="1">[19]날개벽수량표!#REF!</definedName>
    <definedName name="깬돌채취">[0]!깬돌채취</definedName>
    <definedName name="꽃" hidden="1">{#N/A,#N/A,FALSE,"전력간선"}</definedName>
    <definedName name="ㄳㅅ41">#REF!</definedName>
    <definedName name="ㄴ">'[68]000000'!#REF!</definedName>
    <definedName name="ㄴ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">'[68]000000'!#REF!</definedName>
    <definedName name="ㄴㄴ3">'[5]3배'!#REF!</definedName>
    <definedName name="ㄴㄴㄴ" localSheetId="23" hidden="1">#REF!</definedName>
    <definedName name="ㄴㄴㄴ" hidden="1">{#N/A,#N/A,FALSE,"골재소요량";#N/A,#N/A,FALSE,"골재소요량"}</definedName>
    <definedName name="ㄴㄴㄴㄴ" hidden="1">#REF!</definedName>
    <definedName name="ㄴㄴㄴㄴㄴ">'[68]000000'!#REF!</definedName>
    <definedName name="ㄴㄴㄹㄴ" hidden="1">#REF!</definedName>
    <definedName name="ㄴㄷㅈㅂㄷㄱ" hidden="1">#REF!</definedName>
    <definedName name="ㄴㄹ" hidden="1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ㅁㄴㄹ" hidden="1">#REF!</definedName>
    <definedName name="ㄴㄻㄴ" hidden="1">#REF!</definedName>
    <definedName name="ㄴㅀ" localSheetId="3" hidden="1">#REF!</definedName>
    <definedName name="ㄴㅀ" localSheetId="5" hidden="1">#REF!</definedName>
    <definedName name="ㄴㅀ" localSheetId="23" hidden="1">#REF!</definedName>
    <definedName name="ㄴㅀ" hidden="1">#REF!</definedName>
    <definedName name="ㄴㅁ" hidden="1">#REF!</definedName>
    <definedName name="ㄴㅁ6">'[5]3배'!#REF!</definedName>
    <definedName name="ㄴㅁㄹㅇㄹ" hidden="1">#REF!</definedName>
    <definedName name="ㄴㅁㄻㄴㄹ" hidden="1">#REF!</definedName>
    <definedName name="ㄴㅁㅎㅇㅁㅎ" hidden="1">#REF!</definedName>
    <definedName name="ㄴㅇㄴㅇㄴ">'[68]000000'!#REF!</definedName>
    <definedName name="ㄴㅇㅀ" hidden="1">{#N/A,#N/A,FALSE,"토공2"}</definedName>
    <definedName name="ㄴㅇㅁㄹㅇㅁㅇㄹ" hidden="1">#REF!</definedName>
    <definedName name="ㄴㅇㅎㄷㅈㄳㄷ" hidden="1">#REF!</definedName>
    <definedName name="나무" hidden="1">{#N/A,#N/A,FALSE,"전력간선"}</definedName>
    <definedName name="나무나무나무" hidden="1">{#N/A,#N/A,FALSE,"전력간선"}</definedName>
    <definedName name="나무뤼ㅏㅎ" hidden="1">{#N/A,#N/A,FALSE,"전력간선"}</definedName>
    <definedName name="나뭉하" hidden="1">{#N/A,#N/A,FALSE,"전력간선"}</definedName>
    <definedName name="나ㅏㅓ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거">#REF!</definedName>
    <definedName name="낙교개수">#REF!</definedName>
    <definedName name="낙단거">#REF!</definedName>
    <definedName name="낙단콘">#REF!</definedName>
    <definedName name="낙중">#REF!</definedName>
    <definedName name="낙중거">#REF!</definedName>
    <definedName name="낙중콘">#REF!</definedName>
    <definedName name="낙차">#REF!</definedName>
    <definedName name="낙차보설치위치">#REF!</definedName>
    <definedName name="낙찰내역" hidden="1">{"'단계별시설공사비'!$A$3:$K$51"}</definedName>
    <definedName name="낙초">#REF!</definedName>
    <definedName name="낙총거">#REF!</definedName>
    <definedName name="낙총콘">#REF!</definedName>
    <definedName name="난ㅁ" hidden="1">{#N/A,#N/A,FALSE,"전력간선"}</definedName>
    <definedName name="날개">#N/A</definedName>
    <definedName name="남남" localSheetId="3" hidden="1">[36]Sheet3!#REF!</definedName>
    <definedName name="남남" localSheetId="5" hidden="1">[36]Sheet3!#REF!</definedName>
    <definedName name="남남" hidden="1">[36]Sheet3!#REF!</definedName>
    <definedName name="내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네" hidden="1">{#N/A,#N/A,FALSE,"배수1"}</definedName>
    <definedName name="노면고르기">#REF!</definedName>
    <definedName name="노상준비다짐1">#REF!</definedName>
    <definedName name="노상준비다짐2">#REF!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놀ㄴㄶㅎ" hidden="1">#REF!</definedName>
    <definedName name="느" hidden="1">{#N/A,#N/A,FALSE,"이정표"}</definedName>
    <definedName name="ㄶㄹ" hidden="1">#REF!</definedName>
    <definedName name="ㄶㅇㅀ" hidden="1">#REF!</definedName>
    <definedName name="ㄷ">#REF!</definedName>
    <definedName name="ㄷ6">'[5]6배'!#REF!</definedName>
    <definedName name="ㄷ63">#REF!</definedName>
    <definedName name="ㄷㄱ" hidden="1">#REF!</definedName>
    <definedName name="ㄷㄱㅈㄱㅂㅈㄷ" hidden="1">#REF!</definedName>
    <definedName name="ㄷ교ㅛㅛㅛㅛㅛㅛㅛㅛ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ㄳㄷ" hidden="1">#REF!</definedName>
    <definedName name="ㄷㄷ" hidden="1">#REF!</definedName>
    <definedName name="ㄷㄷㄱ12">#REF!</definedName>
    <definedName name="ㄷㄷㄷ" localSheetId="3" hidden="1">#REF!</definedName>
    <definedName name="ㄷㄷㄷ" localSheetId="5" hidden="1">#REF!</definedName>
    <definedName name="ㄷㄷㄷ" localSheetId="23" hidden="1">#REF!</definedName>
    <definedName name="ㄷㄷㄷ" hidden="1">#REF!</definedName>
    <definedName name="ㄷㄷㄷㄷ3">#REF!</definedName>
    <definedName name="ㄷㄷㄷㄷㄷ" hidden="1">{#N/A,#N/A,FALSE,"조골재"}</definedName>
    <definedName name="ㄷㅁㄱㄱㄱ" hidden="1">{#N/A,#N/A,FALSE,"전력간선"}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[0]!ㄷㅇ</definedName>
    <definedName name="ㄷㅇㄷㄴㅇㄹ3">'[5]3배'!#REF!</definedName>
    <definedName name="ㄷㅈㄱㅈ">#REF!</definedName>
    <definedName name="ㄷㅈㄷㄱ">#REF!</definedName>
    <definedName name="ㄷㅈㅂㄱㄷㅈ" hidden="1">#REF!</definedName>
    <definedName name="ㄷㅈㅅ" hidden="1">#REF!</definedName>
    <definedName name="ㄷㅈㅅㅈㄷㅅㄱㄷ">#REF!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1">#REF!</definedName>
    <definedName name="단2">#REF!</definedName>
    <definedName name="단3">#REF!</definedName>
    <definedName name="단4">#REF!</definedName>
    <definedName name="단5">#REF!</definedName>
    <definedName name="단6">#REF!</definedName>
    <definedName name="단7">#REF!</definedName>
    <definedName name="단8">#REF!</definedName>
    <definedName name="단9">#REF!</definedName>
    <definedName name="단가비교표">#REF!,#REF!</definedName>
    <definedName name="단가조사자료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위">[0]!단위</definedName>
    <definedName name="단위수량">#REF!</definedName>
    <definedName name="단차">#REF!</definedName>
    <definedName name="달성1" hidden="1">{#N/A,#N/A,FALSE,"전력간선"}</definedName>
    <definedName name="대경설비" hidden="1">#REF!</definedName>
    <definedName name="대구공항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현">'[69]000000'!#REF!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더사">#REF!</definedName>
    <definedName name="덕흥흥건축" hidden="1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근좌표">#REF!</definedName>
    <definedName name="도면">#REF!</definedName>
    <definedName name="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>#REF!</definedName>
    <definedName name="돌" hidden="1">{#N/A,#N/A,FALSE,"전력간선"}</definedName>
    <definedName name="동구초등" hidden="1">{#N/A,#N/A,FALSE,"전력간선"}</definedName>
    <definedName name="되메우기">[0]!되메우기</definedName>
    <definedName name="ㄹ">#REF!</definedName>
    <definedName name="ㄹ45ㅎ2ㅎ1">#REF!</definedName>
    <definedName name="ㄹ5">#REF!</definedName>
    <definedName name="ㄹ666">#REF!</definedName>
    <definedName name="ㄹㄴㄹㅇㅁㄴ" hidden="1">#REF!</definedName>
    <definedName name="ㄹㄴㅁㄹ" hidden="1">#REF!</definedName>
    <definedName name="ㄹㄴㅁㄹㅇㅁㄴ" hidden="1">#REF!</definedName>
    <definedName name="ㄹㄴㅇㅎ">#REF!</definedName>
    <definedName name="ㄹ노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{#N/A,#N/A,FALSE,"전력간선"}</definedName>
    <definedName name="ㄹㄹㄹ" localSheetId="3" hidden="1">#REF!</definedName>
    <definedName name="ㄹㄹㄹ" localSheetId="5" hidden="1">#REF!</definedName>
    <definedName name="ㄹㄹㄹ" localSheetId="23" hidden="1">#REF!</definedName>
    <definedName name="ㄹㄹㄹ" hidden="1">#REF!</definedName>
    <definedName name="ㄹㄹㄹ3">'[5]6배'!#REF!</definedName>
    <definedName name="ㄹㄹㄹㄴㅁ">#REF!</definedName>
    <definedName name="ㄹㄹㄹㄹ">#REF!</definedName>
    <definedName name="ㄹㄹㄹㄹㄴㄷ326" hidden="1">[43]날개벽수량표!#REF!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hidden="1">#REF!</definedName>
    <definedName name="ㄹㅇ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#REF!</definedName>
    <definedName name="ㄹㅇㄹㅇ" localSheetId="3" hidden="1">#REF!</definedName>
    <definedName name="ㄹㅇㄹㅇ" localSheetId="5" hidden="1">#REF!</definedName>
    <definedName name="ㄹㅇㄹㅇ" localSheetId="23" hidden="1">#REF!</definedName>
    <definedName name="ㄹㅇㄹㅇ" hidden="1">#REF!</definedName>
    <definedName name="ㄹㅇㅇㅇ" hidden="1">#REF!</definedName>
    <definedName name="ㄹㅈㄷㅅㅈㅅ" hidden="1">#REF!</definedName>
    <definedName name="ㄹ호" hidden="1">#REF!</definedName>
    <definedName name="라" hidden="1">{#N/A,#N/A,FALSE,"전력간선"}</definedName>
    <definedName name="라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람마다짐">#REF!</definedName>
    <definedName name="럴얼ㅓ" hidden="1">#REF!</definedName>
    <definedName name="레미콘수운반DT">[0]!레미콘수운반DT</definedName>
    <definedName name="로ㅓㅎ러호ㅓㅎ" hidden="1">#REF!</definedName>
    <definedName name="루베">#REF!</definedName>
    <definedName name="ㅀㄴㅇㅀ" hidden="1">#REF!</definedName>
    <definedName name="ㅀ호ㅓ1">'[5]5배'!#REF!</definedName>
    <definedName name="ㅁ" hidden="1">[70]차액보증!#REF!</definedName>
    <definedName name="ㅁ1">#REF!</definedName>
    <definedName name="ㅁ127">#REF!</definedName>
    <definedName name="ㅁ165">#REF!</definedName>
    <definedName name="ㅁ2">#REF!</definedName>
    <definedName name="ㅁ636">#REF!</definedName>
    <definedName name="ㅁ940">#REF!</definedName>
    <definedName name="ㅁㄴ" hidden="1">{#N/A,#N/A,FALSE,"2~8번"}</definedName>
    <definedName name="ㅁㄴ362">[71]물가시세!#REF!</definedName>
    <definedName name="ㅁㄴㅇ" hidden="1">{#N/A,#N/A,FALSE,"배수1"}</definedName>
    <definedName name="ㅁㄴㅇㄻㄴㅇㄻㄴㄹ" hidden="1">{#N/A,#N/A,FALSE,"명세표"}</definedName>
    <definedName name="ㅁㄷ319">[72]조서!#REF!</definedName>
    <definedName name="ㅁㅁ" localSheetId="23" hidden="1">#REF!</definedName>
    <definedName name="ㅁㅁ" hidden="1">{#N/A,#N/A,FALSE,"조골재"}</definedName>
    <definedName name="ㅁㅁ185">#REF!</definedName>
    <definedName name="ㅁㅁㅁ">'[68]배수관접합및부설  '!#REF!</definedName>
    <definedName name="ㅁㅁㅁ3">[71]물가시세!#REF!</definedName>
    <definedName name="ㅁㅁㅁㅁ">[68]토공집계!#REF!</definedName>
    <definedName name="ㅁㅁㅁㅁㅁ">'[68]000000'!#REF!</definedName>
    <definedName name="ㅁㅁㅁㅁㅁㅁ">'[68]000000'!#REF!</definedName>
    <definedName name="ㅁㅁㅁㅁㅁㅁㅁ">'[68]000000'!#REF!</definedName>
    <definedName name="ㅁㅁㅁㅁㅁㅁㅁㅁㅁㅁㅁㅁㅁㅁㅁ" hidden="1">{#N/A,#N/A,FALSE,"전력간선"}</definedName>
    <definedName name="ㅁㅁㅇㅇㅇㅇ" hidden="1">{#N/A,#N/A,FALSE,"전력간선"}</definedName>
    <definedName name="ㅁㅅㅅㅁㄱㅈ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 hidden="1">#REF!</definedName>
    <definedName name="ㅁㅇ1704">[73]시설물!#REF!</definedName>
    <definedName name="ㅁ아ㅣㄹ" hidden="1">{#N/A,#N/A,FALSE,"전력간선"}</definedName>
    <definedName name="만득이" hidden="1">{#N/A,#N/A,FALSE,"2~8번"}</definedName>
    <definedName name="머" hidden="1">{#N/A,#N/A,FALSE,"배수2"}</definedName>
    <definedName name="메1">#REF!</definedName>
    <definedName name="면적산출">#REF!</definedName>
    <definedName name="모래운반">[0]!모래운반</definedName>
    <definedName name="모야" hidden="1">{#N/A,#N/A,FALSE,"이정표"}</definedName>
    <definedName name="목재경비">#REF!</definedName>
    <definedName name="목재노무">#REF!</definedName>
    <definedName name="목재재료">#REF!</definedName>
    <definedName name="무근콘크리트타설">#REF!</definedName>
    <definedName name="무근콘크리트헐기">#REF!</definedName>
    <definedName name="무깨">[74]토공집계!#REF!</definedName>
    <definedName name="문">#REF!</definedName>
    <definedName name="물가변동내역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뮤">#REF!</definedName>
    <definedName name="뮤2">#REF!</definedName>
    <definedName name="므" hidden="1">{#N/A,#N/A,FALSE,"운반시간"}</definedName>
    <definedName name="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끄럼방지턱" hidden="1">{#N/A,#N/A,FALSE,"단가표지"}</definedName>
    <definedName name="미장공">#REF!</definedName>
    <definedName name="ㅂ" hidden="1">[51]수량산출!$A$3:$H$8539</definedName>
    <definedName name="ㅂ29">[72]배수계!#REF!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ㅅㄱㅈㄷ">#REF!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3" hidden="1">{#N/A,#N/A,FALSE,"표지"}</definedName>
    <definedName name="ㅂㅂ" localSheetId="5" hidden="1">{#N/A,#N/A,FALSE,"표지"}</definedName>
    <definedName name="ㅂㅂ" localSheetId="23" hidden="1">{#N/A,#N/A,FALSE,"표지"}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{#N/A,#N/A,FALSE,"전력간선"}</definedName>
    <definedName name="ㅂㅂㅂㅂㅂㅂㅂㅂ" localSheetId="3" hidden="1">#REF!</definedName>
    <definedName name="ㅂㅂㅂㅂㅂㅂㅂㅂ" localSheetId="5" hidden="1">#REF!</definedName>
    <definedName name="ㅂㅂㅂㅂㅂㅂㅂㅂ" localSheetId="23" hidden="1">#REF!</definedName>
    <definedName name="ㅂㅂㅂㅂㅂㅂㅂㅂ" hidden="1">#REF!</definedName>
    <definedName name="ㅂㅂㅂㅂㅂㅂㅂㅂㅂㅂ" hidden="1">{#N/A,#N/A,FALSE,"전력간선"}</definedName>
    <definedName name="ㅂㅂㅂㅂㅂㅂㅂㅂㅂㅂㅂㅂㅂㅂㅂㅂㅂ" hidden="1">{#N/A,#N/A,FALSE,"전력간선"}</definedName>
    <definedName name="ㅂㅈ" localSheetId="3" hidden="1">{#N/A,#N/A,TRUE,"1";#N/A,#N/A,TRUE,"2";#N/A,#N/A,TRUE,"3";#N/A,#N/A,TRUE,"4";#N/A,#N/A,TRUE,"5";#N/A,#N/A,TRUE,"6";#N/A,#N/A,TRUE,"7"}</definedName>
    <definedName name="ㅂㅈ" localSheetId="5" hidden="1">{#N/A,#N/A,TRUE,"1";#N/A,#N/A,TRUE,"2";#N/A,#N/A,TRUE,"3";#N/A,#N/A,TRUE,"4";#N/A,#N/A,TRUE,"5";#N/A,#N/A,TRUE,"6";#N/A,#N/A,TRUE,"7"}</definedName>
    <definedName name="ㅂㅈ" localSheetId="23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ㅈ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보">[29]암거!$CK$26</definedName>
    <definedName name="박">#REF!</definedName>
    <definedName name="박광호">#REF!</definedName>
    <definedName name="박사">#REF!</definedName>
    <definedName name="박창수" localSheetId="3" hidden="1">{#N/A,#N/A,FALSE,"표지"}</definedName>
    <definedName name="박창수" localSheetId="5" hidden="1">{#N/A,#N/A,FALSE,"표지"}</definedName>
    <definedName name="박창수" localSheetId="23" hidden="1">{#N/A,#N/A,FALSE,"표지"}</definedName>
    <definedName name="박창수" hidden="1">{#N/A,#N/A,FALSE,"표지"}</definedName>
    <definedName name="방수공">#REF!</definedName>
    <definedName name="배" hidden="1">[75]날개벽수량표!#REF!</definedName>
    <definedName name="배관공">#REF!</definedName>
    <definedName name="배수">'[74]000000'!#REF!</definedName>
    <definedName name="배수공총자재집계" hidden="1">{#N/A,#N/A,FALSE,"구조2"}</definedName>
    <definedName name="배수공표지">#REF!</definedName>
    <definedName name="배수관단위">#REF!</definedName>
    <definedName name="배수단위">#REF!</definedName>
    <definedName name="배수송">#N/A</definedName>
    <definedName name="배수토공" hidden="1">[76]덕전리!#REF!</definedName>
    <definedName name="뱌" hidden="1">[20]날개벽수량표!#REF!</definedName>
    <definedName name="번호">'[64]Sheet1 (2)'!#REF!</definedName>
    <definedName name="벽체" hidden="1">{#N/A,#N/A,FALSE,"혼합골재"}</definedName>
    <definedName name="벽체1" hidden="1">{#N/A,#N/A,FALSE,"혼합골재"}</definedName>
    <definedName name="보오링그라우팅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통인부">#REF!</definedName>
    <definedName name="복구">#REF!</definedName>
    <definedName name="부가세">#REF!</definedName>
    <definedName name="부대" hidden="1">{#N/A,#N/A,FALSE,"부대2"}</definedName>
    <definedName name="부대공총괄수량집계" hidden="1">{#N/A,#N/A,FALSE,"2~8번"}</definedName>
    <definedName name="부대원본" localSheetId="3" hidden="1">{#N/A,#N/A,FALSE,"토공2"}</definedName>
    <definedName name="부대원본" localSheetId="5" hidden="1">{#N/A,#N/A,FALSE,"토공2"}</definedName>
    <definedName name="부대원본" localSheetId="23" hidden="1">{#N/A,#N/A,FALSE,"토공2"}</definedName>
    <definedName name="부대원본" hidden="1">{#N/A,#N/A,FALSE,"토공2"}</definedName>
    <definedName name="부산주경기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브이c">#REF!</definedName>
    <definedName name="비" hidden="1">{#N/A,#N/A,FALSE,"골재소요량";#N/A,#N/A,FALSE,"골재소요량"}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30">#REF!</definedName>
    <definedName name="ㅅ320">#REF!</definedName>
    <definedName name="ㅅ5321">#REF!</definedName>
    <definedName name="ㅅㄱ12">#REF!</definedName>
    <definedName name="ㅅㄱㄷㅎ">#REF!</definedName>
    <definedName name="ㅅㄳㅅㅅㅅ">[77]배!#REF!</definedName>
    <definedName name="ㅅㄷㄳㅈㄷㄱ" hidden="1">#REF!</definedName>
    <definedName name="ㅅㄺㄷ7ㄷ">#REF!</definedName>
    <definedName name="ㅅㅅ" localSheetId="3" hidden="1">#REF!</definedName>
    <definedName name="ㅅㅅ" localSheetId="5" hidden="1">#REF!</definedName>
    <definedName name="ㅅㅅ" localSheetId="23" hidden="1">#REF!</definedName>
    <definedName name="ㅅㅅ" hidden="1">#REF!</definedName>
    <definedName name="ㅅㅅㅅ" hidden="1">{#N/A,#N/A,FALSE,"운반시간"}</definedName>
    <definedName name="ㅅㅅㅆㅆㅆ" localSheetId="3" hidden="1">{#N/A,#N/A,FALSE,"표지"}</definedName>
    <definedName name="ㅅㅅㅆㅆㅆ" localSheetId="5" hidden="1">{#N/A,#N/A,FALSE,"표지"}</definedName>
    <definedName name="ㅅㅅㅆㅆㅆ" localSheetId="23" hidden="1">{#N/A,#N/A,FALSE,"표지"}</definedName>
    <definedName name="ㅅㅅㅆㅆㅆ" hidden="1">{#N/A,#N/A,FALSE,"표지"}</definedName>
    <definedName name="ㅅ석축공">#REF!</definedName>
    <definedName name="ㅅㅈ63ㅈㅈ">#REF!</definedName>
    <definedName name="ㅅㅈㅅㄱㄷㅂ" hidden="1">#REF!</definedName>
    <definedName name="ㅅㅎ12">#REF!</definedName>
    <definedName name="삼우설비" hidden="1">#REF!</definedName>
    <definedName name="상" hidden="1">{#N/A,#N/A,FALSE,"부대2"}</definedName>
    <definedName name="상품목록">[78]Sheet2!$A$1:$C$8</definedName>
    <definedName name="상환금액">#REF!</definedName>
    <definedName name="서" hidden="1">{#N/A,#N/A,FALSE,"토공2"}</definedName>
    <definedName name="서ㅣㅎ">[77]배!#REF!</definedName>
    <definedName name="석">[30]흄관기초!#REF!</definedName>
    <definedName name="석공">#REF!</definedName>
    <definedName name="석축" hidden="1">{#N/A,#N/A,FALSE,"2~8번"}</definedName>
    <definedName name="석축공수량산출">#REF!</definedName>
    <definedName name="석축수량">#REF!</definedName>
    <definedName name="석축수량산출">#REF!</definedName>
    <definedName name="석축조서">#REF!</definedName>
    <definedName name="석축집계">#REF!</definedName>
    <definedName name="설" hidden="1">[79]건축공사!#REF!</definedName>
    <definedName name="설계간지">#REF!</definedName>
    <definedName name="설계서갑">#REF!</definedName>
    <definedName name="설계서갑지1">#REF!</definedName>
    <definedName name="설변사유" localSheetId="3" hidden="1">{#N/A,#N/A,TRUE,"1";#N/A,#N/A,TRUE,"2";#N/A,#N/A,TRUE,"3";#N/A,#N/A,TRUE,"4";#N/A,#N/A,TRUE,"5";#N/A,#N/A,TRUE,"6";#N/A,#N/A,TRUE,"7"}</definedName>
    <definedName name="설변사유" localSheetId="5" hidden="1">{#N/A,#N/A,TRUE,"1";#N/A,#N/A,TRUE,"2";#N/A,#N/A,TRUE,"3";#N/A,#N/A,TRUE,"4";#N/A,#N/A,TRUE,"5";#N/A,#N/A,TRUE,"6";#N/A,#N/A,TRUE,"7"}</definedName>
    <definedName name="설변사유" localSheetId="23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성토">#REF!</definedName>
    <definedName name="성토3">[0]!성토3</definedName>
    <definedName name="성토도쟈">[0]!성토도쟈</definedName>
    <definedName name="세금">#REF!</definedName>
    <definedName name="소" hidden="1">{#N/A,#N/A,FALSE,"전력간선"}</definedName>
    <definedName name="수">#REF!</definedName>
    <definedName name="수량">#REF!</definedName>
    <definedName name="수량산출서" hidden="1">#REF!</definedName>
    <definedName name="수량집계">#REF!</definedName>
    <definedName name="수리계산서1" hidden="1">[80]덕전리!#REF!</definedName>
    <definedName name="수목보호대">#REF!</definedName>
    <definedName name="수익">#REF!</definedName>
    <definedName name="순공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성토">[0]!순성토</definedName>
    <definedName name="승용교" hidden="1">{#N/A,#N/A,FALSE,"2~8번"}</definedName>
    <definedName name="시멘트운반">[0]!시멘트운반</definedName>
    <definedName name="시설단위">#REF!</definedName>
    <definedName name="식수대수량" hidden="1">{#N/A,#N/A,FALSE,"표지목차"}</definedName>
    <definedName name="신당">#REF!</definedName>
    <definedName name="신성">#REF!</definedName>
    <definedName name="신성감">#REF!</definedName>
    <definedName name="신용준">#REF!</definedName>
    <definedName name="심우">#REF!</definedName>
    <definedName name="심우을">#REF!</definedName>
    <definedName name="씨">#REF!</definedName>
    <definedName name="씨그마ck">#REF!</definedName>
    <definedName name="씨그마y">#REF!</definedName>
    <definedName name="ㅇ" hidden="1">{#N/A,#N/A,FALSE,"배수1"}</definedName>
    <definedName name="ㅇ3">#REF!</definedName>
    <definedName name="ㅇ6">'[5]5배'!#REF!</definedName>
    <definedName name="ㅇ630">#REF!</definedName>
    <definedName name="ㅇ96">#REF!</definedName>
    <definedName name="ㅇㄴㄻㄹ" hidden="1">#REF!</definedName>
    <definedName name="ㅇㄶ" hidden="1">#REF!</definedName>
    <definedName name="ㅇㄶㄹ" hidden="1">#REF!</definedName>
    <definedName name="ㅇㄹ" localSheetId="23" hidden="1">#REF!</definedName>
    <definedName name="ㅇㄹ81">#REF!</definedName>
    <definedName name="ㅇㄹㄶ" hidden="1">#REF!</definedName>
    <definedName name="ㅇㄹㄶㄹㄴ" hidden="1">#REF!</definedName>
    <definedName name="ㅇㄹㄶㅇ" hidden="1">#REF!</definedName>
    <definedName name="ㅇㄹㄹ" localSheetId="3" hidden="1">#REF!</definedName>
    <definedName name="ㅇㄹㄹ" localSheetId="5" hidden="1">#REF!</definedName>
    <definedName name="ㅇㄹㄹ" localSheetId="23" hidden="1">#REF!</definedName>
    <definedName name="ㅇㄹㄹ" hidden="1">#REF!</definedName>
    <definedName name="ㅇㄹㄹㄹㄹㄹㄹㄹㄹㄹㄹㄹㄹㄹㄹ" hidden="1">{#N/A,#N/A,FALSE,"전력간선"}</definedName>
    <definedName name="ㅇㄹㅀ" localSheetId="3" hidden="1">#REF!</definedName>
    <definedName name="ㅇㄹㅀ" localSheetId="5" hidden="1">#REF!</definedName>
    <definedName name="ㅇㄹㅀ" localSheetId="23" hidden="1">#REF!</definedName>
    <definedName name="ㅇㄹㅀ" hidden="1">#REF!</definedName>
    <definedName name="ㅇㄹㅇㄹ">#REF!</definedName>
    <definedName name="ㅇ라ㅓㅏ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6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" hidden="1">#REF!</definedName>
    <definedName name="ㅇㅀㄶㅇㄴ" hidden="1">#REF!</definedName>
    <definedName name="ㅇㅀㅇㅎㄴ" hidden="1">#REF!</definedName>
    <definedName name="ㅇㅅ52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23" hidden="1">#REF!</definedName>
    <definedName name="ㅇㅇㅇ" hidden="1">{#N/A,#N/A,FALSE,"속도"}</definedName>
    <definedName name="ㅇㅇㅇ3">'[5]1배'!#REF!</definedName>
    <definedName name="ㅇㅇㅇ6">'[5]5배'!#REF!</definedName>
    <definedName name="ㅇㅇㅇㅇ">#REF!</definedName>
    <definedName name="ㅇㅇㅇㅇㅇ">[81]포장공!$BU$34</definedName>
    <definedName name="ㅇㅇㅇㅇㅇㅇㅇㅇㅇㅇㅇ" hidden="1">{#N/A,#N/A,FALSE,"단가표지"}</definedName>
    <definedName name="ㅇㅎㄴㄹㅇㄴ호ㅗ" hidden="1">#REF!</definedName>
    <definedName name="ㅇㅎㄴㅀㄴㅇ" hidden="1">#REF!</definedName>
    <definedName name="ㅇ홓ㅇ" hidden="1">#REF!</definedName>
    <definedName name="아" hidden="1">{#N/A,#N/A,FALSE,"전력간선"}</definedName>
    <definedName name="아니오" hidden="1">{#N/A,#N/A,FALSE,"단가표지"}</definedName>
    <definedName name="아스콘포장" hidden="1">[43]날개벽수량표!#REF!</definedName>
    <definedName name="아아">#REF!</definedName>
    <definedName name="아ㅏㅓ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>#REF!</definedName>
    <definedName name="알d">#REF!</definedName>
    <definedName name="알파1">#REF!</definedName>
    <definedName name="알파2">#REF!</definedName>
    <definedName name="암">[82]암거!$BV$26</definedName>
    <definedName name="암거" hidden="1">#REF!</definedName>
    <definedName name="암거날개벽">[76]덕전리!#REF!</definedName>
    <definedName name="암총뒷">[40]암거!$BV$26</definedName>
    <definedName name="암총철13">[40]암거!$CI$26</definedName>
    <definedName name="암총철16">[40]암거!$CJ$26</definedName>
    <definedName name="암총철19">[40]암거!$CK$26</definedName>
    <definedName name="암총철22">[40]암거!$CL$26</definedName>
    <definedName name="암총철25">[40]암거!$CM$26</definedName>
    <definedName name="암총콘135">[40]암거!$AZ$26</definedName>
    <definedName name="암총콘210">[40]암거!$AY$26</definedName>
    <definedName name="암총태">[82]암거!$CI$26</definedName>
    <definedName name="앨c">#REF!</definedName>
    <definedName name="앨e">#REF!</definedName>
    <definedName name="어" hidden="1">{#N/A,#N/A,FALSE,"2~8번"}</definedName>
    <definedName name="어럴어" hidden="1">#REF!</definedName>
    <definedName name="어ㅏㅇ" hidden="1">[54]날개벽수량표!#REF!</definedName>
    <definedName name="어ㅓㅓ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3" hidden="1">#REF!</definedName>
    <definedName name="언" localSheetId="5" hidden="1">#REF!</definedName>
    <definedName name="언" localSheetId="23" hidden="1">#REF!</definedName>
    <definedName name="언" hidden="1">#REF!</definedName>
    <definedName name="업" hidden="1">{#N/A,#N/A,FALSE,"단가표지"}</definedName>
    <definedName name="업체" hidden="1">#REF!</definedName>
    <definedName name="에치원">#REF!</definedName>
    <definedName name="역옹벽">#REF!</definedName>
    <definedName name="예" hidden="1">[21]날개벽수량표!#REF!</definedName>
    <definedName name="예정공정표4월분" localSheetId="3" hidden="1">{#N/A,#N/A,TRUE,"1";#N/A,#N/A,TRUE,"2";#N/A,#N/A,TRUE,"3";#N/A,#N/A,TRUE,"4";#N/A,#N/A,TRUE,"5";#N/A,#N/A,TRUE,"6";#N/A,#N/A,TRUE,"7"}</definedName>
    <definedName name="예정공정표4월분" localSheetId="5" hidden="1">{#N/A,#N/A,TRUE,"1";#N/A,#N/A,TRUE,"2";#N/A,#N/A,TRUE,"3";#N/A,#N/A,TRUE,"4";#N/A,#N/A,TRUE,"5";#N/A,#N/A,TRUE,"6";#N/A,#N/A,TRUE,"7"}</definedName>
    <definedName name="예정공정표4월분" localSheetId="23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21">#REF!</definedName>
    <definedName name="오배수" localSheetId="3" hidden="1">{#N/A,#N/A,TRUE,"천상그린44PY"}</definedName>
    <definedName name="오배수" localSheetId="5" hidden="1">{#N/A,#N/A,TRUE,"천상그린44PY"}</definedName>
    <definedName name="오배수" localSheetId="23" hidden="1">{#N/A,#N/A,TRUE,"천상그린44PY"}</definedName>
    <definedName name="오배수" hidden="1">{#N/A,#N/A,TRUE,"천상그린44PY"}</definedName>
    <definedName name="오배수입상" localSheetId="3" hidden="1">{#N/A,#N/A,TRUE,"천상그린44PY"}</definedName>
    <definedName name="오배수입상" localSheetId="5" hidden="1">{#N/A,#N/A,TRUE,"천상그린44PY"}</definedName>
    <definedName name="오배수입상" localSheetId="23" hidden="1">{#N/A,#N/A,TRUE,"천상그린44PY"}</definedName>
    <definedName name="오배수입상" hidden="1">{#N/A,#N/A,TRUE,"천상그린44PY"}</definedName>
    <definedName name="옥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hidden="1">{#N/A,#N/A,FALSE,"골재소요량";#N/A,#N/A,FALSE,"골재소요량"}</definedName>
    <definedName name="옹벽" hidden="1">{#N/A,#N/A,FALSE,"혼합골재"}</definedName>
    <definedName name="옹벽111" hidden="1">[83]덕전리!#REF!</definedName>
    <definedName name="옹벽단위" hidden="1">[84]날개벽수량표!#REF!</definedName>
    <definedName name="옹벽수량" hidden="1">#REF!</definedName>
    <definedName name="옹벽수량집계표" hidden="1">{#N/A,#N/A,FALSE,"2~8번"}</definedName>
    <definedName name="옹벽수량집계표총괄" hidden="1">{#N/A,#N/A,FALSE,"혼합골재"}</definedName>
    <definedName name="옹벽집계" hidden="1">#REF!</definedName>
    <definedName name="옹벽토공산출" hidden="1">#REF!</definedName>
    <definedName name="옹ㅇ벽" hidden="1">[84]날개벽수량표!#REF!</definedName>
    <definedName name="외주의뢰1" localSheetId="3" hidden="1">#REF!</definedName>
    <definedName name="외주의뢰1" localSheetId="5" hidden="1">#REF!</definedName>
    <definedName name="외주의뢰1" localSheetId="23" hidden="1">#REF!</definedName>
    <definedName name="외주의뢰1" hidden="1">#REF!</definedName>
    <definedName name="용수로수량집계">#REF!</definedName>
    <definedName name="용접공">#REF!</definedName>
    <definedName name="우J">'[74]000000'!#REF!</definedName>
    <definedName name="우록제">#REF!</definedName>
    <definedName name="우록제제방">#REF!</definedName>
    <definedName name="우성">'[74]000000'!#REF!</definedName>
    <definedName name="우수집수정" hidden="1">#REF!</definedName>
    <definedName name="우일">'[74]000000'!#REF!</definedName>
    <definedName name="우절">'[74]000000'!#REF!</definedName>
    <definedName name="운전기사">#REF!</definedName>
    <definedName name="운전사">#REF!</definedName>
    <definedName name="운전사기계">#REF!</definedName>
    <definedName name="운전조수">#REF!</definedName>
    <definedName name="원가계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금">#REF!</definedName>
    <definedName name="원기기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리공">#REF!</definedName>
    <definedName name="유지관리비" localSheetId="3" hidden="1">#REF!</definedName>
    <definedName name="유지관리비" localSheetId="5" hidden="1">#REF!</definedName>
    <definedName name="유지관리비" localSheetId="23" hidden="1">#REF!</definedName>
    <definedName name="유지관리비" hidden="1">#REF!</definedName>
    <definedName name="을">#REF!</definedName>
    <definedName name="을지양식">#REF!</definedName>
    <definedName name="의성">[29]포장공!#REF!</definedName>
    <definedName name="이" hidden="1">{#N/A,#N/A,FALSE,"골재소요량";#N/A,#N/A,FALSE,"골재소요량"}</definedName>
    <definedName name="이름" hidden="1">{#N/A,#N/A,FALSE,"전력간선"}</definedName>
    <definedName name="이름표" hidden="1">{#N/A,#N/A,FALSE,"단가표지"}</definedName>
    <definedName name="이릉" hidden="1">#REF!</definedName>
    <definedName name="이삼">#REF!</definedName>
    <definedName name="이윤">#REF!</definedName>
    <definedName name="이자">#REF!</definedName>
    <definedName name="이자율">0.125</definedName>
    <definedName name="이정" hidden="1">{#N/A,#N/A,FALSE,"2~8번"}</definedName>
    <definedName name="인1">#REF!</definedName>
    <definedName name="인2">#REF!</definedName>
    <definedName name="인3">#REF!</definedName>
    <definedName name="인4">#REF!</definedName>
    <definedName name="인5">#REF!</definedName>
    <definedName name="인6">#REF!</definedName>
    <definedName name="인7">#REF!</definedName>
    <definedName name="인8">#REF!</definedName>
    <definedName name="인9">#REF!</definedName>
    <definedName name="인천지검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localSheetId="3" hidden="1">#REF!</definedName>
    <definedName name="일" localSheetId="5" hidden="1">#REF!</definedName>
    <definedName name="일" localSheetId="23" hidden="1">#REF!</definedName>
    <definedName name="일" hidden="1">#REF!</definedName>
    <definedName name="일람">#REF!</definedName>
    <definedName name="일람이지">#REF!</definedName>
    <definedName name="일반건설공사_갑">[16]단위수량!#REF!</definedName>
    <definedName name="일반건설공사_을">[16]단위수량!#REF!</definedName>
    <definedName name="일반부" hidden="1">{#N/A,#N/A,FALSE,"조골재"}</definedName>
    <definedName name="일위">#REF!,#REF!</definedName>
    <definedName name="ㅈ">#REF!</definedName>
    <definedName name="ㅈ30">#REF!</definedName>
    <definedName name="ㅈ68">#REF!</definedName>
    <definedName name="ㅈㄱ" hidden="1">{#N/A,#N/A,FALSE,"조골재"}</definedName>
    <definedName name="ㅈㄱㄷㅁㄹㄴ" hidden="1">#REF!</definedName>
    <definedName name="ㅈㄷ" localSheetId="3" hidden="1">#REF!</definedName>
    <definedName name="ㅈㄷ" localSheetId="5" hidden="1">#REF!</definedName>
    <definedName name="ㅈㄷ" localSheetId="23" hidden="1">#REF!</definedName>
    <definedName name="ㅈㄷ" hidden="1">#REF!</definedName>
    <definedName name="ㅈㄷ5">#REF!</definedName>
    <definedName name="ㅈㄷㄱㄷ" hidden="1">#REF!</definedName>
    <definedName name="ㅈㄷㄱㅂㅈㄷ" hidden="1">#REF!</definedName>
    <definedName name="ㅈㄷㄷㄱㅇ로" hidden="1">#REF!</definedName>
    <definedName name="ㅈㄷㅂㄱㄷ" hidden="1">#REF!</definedName>
    <definedName name="ㅈㄷㅄ" hidden="1">#REF!</definedName>
    <definedName name="ㅈㄷㅅㅅㄱ" hidden="1">#REF!</definedName>
    <definedName name="ㅈㅈ" hidden="1">{#N/A,#N/A,FALSE,"표지목차"}</definedName>
    <definedName name="ㅈㅈㅈ" hidden="1">{#N/A,#N/A,FALSE,"2~8번"}</definedName>
    <definedName name="ㅈㅈㅈㅈ" hidden="1">{#N/A,#N/A,FALSE,"표지목차"}</definedName>
    <definedName name="자갈운반">[0]!자갈운반</definedName>
    <definedName name="자재단가근거" hidden="1">#REF!</definedName>
    <definedName name="작업반장">#REF!</definedName>
    <definedName name="잔토처리">[0]!잔토처리</definedName>
    <definedName name="장1">#REF!</definedName>
    <definedName name="장2">#REF!</definedName>
    <definedName name="장3">#REF!</definedName>
    <definedName name="장4">#REF!</definedName>
    <definedName name="장5">#REF!</definedName>
    <definedName name="장6">#REF!</definedName>
    <definedName name="장7">#REF!</definedName>
    <definedName name="장8">#REF!</definedName>
    <definedName name="장9">#REF!</definedName>
    <definedName name="장산교">#REF!</definedName>
    <definedName name="재1">#REF!</definedName>
    <definedName name="재2">#REF!</definedName>
    <definedName name="재3">#REF!</definedName>
    <definedName name="재4">#REF!</definedName>
    <definedName name="재5">#REF!</definedName>
    <definedName name="재6">#REF!</definedName>
    <definedName name="재7">#REF!</definedName>
    <definedName name="재8">#REF!</definedName>
    <definedName name="재9">#REF!</definedName>
    <definedName name="재료집계">#REF!</definedName>
    <definedName name="저판두께">'[85]#REF'!$AJ$30</definedName>
    <definedName name="전202">[39]편입토지조서!$AB$62</definedName>
    <definedName name="전66">[39]편입토지조서!$AB$65</definedName>
    <definedName name="전기" hidden="1">[86]건축공사!#REF!</definedName>
    <definedName name="전기공사" hidden="1">[86]건축공사!#REF!</definedName>
    <definedName name="전장">#REF!</definedName>
    <definedName name="절토">[0]!절토</definedName>
    <definedName name="접슬SKEW">[87]천방교접속!$AR$52</definedName>
    <definedName name="접슬강도">[87]대포2교접속!$AR$50</definedName>
    <definedName name="접슬버림강도">[87]대포2교접속!$AR$51</definedName>
    <definedName name="제잡">#REF!</definedName>
    <definedName name="제잡비">#REF!</definedName>
    <definedName name="제조3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진설비1">#REF!</definedName>
    <definedName name="조" hidden="1">{#N/A,#N/A,FALSE,"포장1";#N/A,#N/A,FALSE,"포장1"}</definedName>
    <definedName name="조경공">#REF!</definedName>
    <definedName name="조골재" hidden="1">{#N/A,#N/A,FALSE,"조골재"}</definedName>
    <definedName name="조림인부">#REF!</definedName>
    <definedName name="조부">#REF!</definedName>
    <definedName name="종">#REF!</definedName>
    <definedName name="종합청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좌">[88]포장공!$AR$54</definedName>
    <definedName name="좌일">#REF!</definedName>
    <definedName name="줄">#REF!</definedName>
    <definedName name="중1">#REF!</definedName>
    <definedName name="중2">#REF!</definedName>
    <definedName name="중3">#REF!</definedName>
    <definedName name="중4">#REF!</definedName>
    <definedName name="중5">#REF!</definedName>
    <definedName name="중6">#REF!</definedName>
    <definedName name="중7">#REF!</definedName>
    <definedName name="중8">#REF!</definedName>
    <definedName name="중9">#REF!</definedName>
    <definedName name="중건설공사">[16]단위수량!#REF!</definedName>
    <definedName name="중기운전기사">#REF!</definedName>
    <definedName name="중기운전조수">#REF!</definedName>
    <definedName name="중기조장">#REF!</definedName>
    <definedName name="중유">#REF!</definedName>
    <definedName name="중추2교대거푸집집계" hidden="1">{#N/A,#N/A,FALSE,"배수1"}</definedName>
    <definedName name="지" hidden="1">{#N/A,#N/A,FALSE,"부대1"}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진" hidden="1">{#N/A,#N/A,FALSE,"2~8번"}</definedName>
    <definedName name="집계" hidden="1">{#N/A,#N/A,FALSE,"명세표"}</definedName>
    <definedName name="집수정">#REF!</definedName>
    <definedName name="집수정1" hidden="1">{#N/A,#N/A,FALSE,"배수1"}</definedName>
    <definedName name="집수정1최종" hidden="1">{#N/A,#N/A,FALSE,"2~8번"}</definedName>
    <definedName name="집수정토공" hidden="1">[89]날개벽수량표!#REF!</definedName>
    <definedName name="ㅊ">#REF!</definedName>
    <definedName name="ㅊㅊㅊ">#REF!</definedName>
    <definedName name="차">#REF!</definedName>
    <definedName name="차막이고">#REF!</definedName>
    <definedName name="창호목공">#REF!</definedName>
    <definedName name="천안토공_토공_List">#REF!</definedName>
    <definedName name="철공">#REF!</definedName>
    <definedName name="철근공">#REF!</definedName>
    <definedName name="철근운반">[0]!철근운반</definedName>
    <definedName name="철근콘크리트타설">#REF!</definedName>
    <definedName name="철근콘크리트헐기">#REF!</definedName>
    <definedName name="철근항복응력">'[85]#REF'!$G$144</definedName>
    <definedName name="철도궤도신설공사">[16]단위수량!#REF!</definedName>
    <definedName name="철선">#REF!</definedName>
    <definedName name="총공" localSheetId="3" hidden="1">{#N/A,#N/A,FALSE,"운반시간"}</definedName>
    <definedName name="총공" localSheetId="5" hidden="1">{#N/A,#N/A,FALSE,"운반시간"}</definedName>
    <definedName name="총공" localSheetId="23" hidden="1">{#N/A,#N/A,FALSE,"운반시간"}</definedName>
    <definedName name="총공" hidden="1">{#N/A,#N/A,FALSE,"운반시간"}</definedName>
    <definedName name="총기">[40]포장공!$AY$18</definedName>
    <definedName name="총노">[40]포장공!$AT$38</definedName>
    <definedName name="총동">[40]포장공!$AT$33</definedName>
    <definedName name="총면적">[39]편입토지조서!$AB$72</definedName>
    <definedName name="총보">[40]포장공!$AT$28</definedName>
    <definedName name="총이윤">#REF!</definedName>
    <definedName name="총이윤ㅡ">#REF!</definedName>
    <definedName name="총택">[40]포장공!$AY$13</definedName>
    <definedName name="총표">[40]포장공!$AY$8</definedName>
    <definedName name="총프">[40]포장공!$AY$23</definedName>
    <definedName name="총프모">[40]포장공!$AV$43</definedName>
    <definedName name="추가구간" hidden="1">{#N/A,#N/A,FALSE,"포장2"}</definedName>
    <definedName name="추가구간물량" hidden="1">{#N/A,#N/A,FALSE,"포장1";#N/A,#N/A,FALSE,"포장1"}</definedName>
    <definedName name="츠" hidden="1">{#N/A,#N/A,FALSE,"조골재"}</definedName>
    <definedName name="측점별배수관수량산출">[90]부대단위수량!$A$2</definedName>
    <definedName name="ㅋ" hidden="1">{#N/A,#N/A,FALSE,"조골재"}</definedName>
    <definedName name="ㅋ423">#REF!</definedName>
    <definedName name="ㅋㅋ" hidden="1">{#N/A,#N/A,FALSE,"명세표"}</definedName>
    <definedName name="ㅋㅋㅋ" hidden="1">{#N/A,#N/A,FALSE,"단가표지"}</definedName>
    <definedName name="ㅋㅋㅋㅋ">#REF!</definedName>
    <definedName name="카카카" hidden="1">{#N/A,#N/A,FALSE,"골재소요량";#N/A,#N/A,FALSE,"골재소요량"}</definedName>
    <definedName name="콘크리트">#REF!</definedName>
    <definedName name="콘크리트2" hidden="1">#REF!</definedName>
    <definedName name="콘크리트공">#REF!</definedName>
    <definedName name="콘크리트공칭강도">'[85]#REF'!$G$132</definedName>
    <definedName name="콘크리트다짐대">#REF!</definedName>
    <definedName name="콘크리트다짐소">#REF!</definedName>
    <definedName name="ㅌ" hidden="1">{#N/A,#N/A,FALSE,"2~8번"}</definedName>
    <definedName name="ㅌㅊㅀ" hidden="1">{#N/A,#N/A,FALSE,"운반시간"}</definedName>
    <definedName name="타이틀">#REF!</definedName>
    <definedName name="탄성10다">#REF!</definedName>
    <definedName name="탄성8다">#REF!</definedName>
    <definedName name="택코팅">#REF!</definedName>
    <definedName name="터파기">[0]!터파기</definedName>
    <definedName name="토" hidden="1">[91]덕전리!#REF!</definedName>
    <definedName name="토공">#REF!</definedName>
    <definedName name="토공이수">#REF!</definedName>
    <definedName name="토공집계">#REF!</definedName>
    <definedName name="토공집ㄲ표">#REF!</definedName>
    <definedName name="토류">[43]날개벽수량표!#REF!</definedName>
    <definedName name="토목설계" localSheetId="3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23" hidden="1">{#N/A,#N/A,FALSE,"골재소요량";#N/A,#N/A,FALSE,"골재소요량"}</definedName>
    <definedName name="토목설계" hidden="1">{#N/A,#N/A,FALSE,"골재소요량";#N/A,#N/A,FALSE,"골재소요량"}</definedName>
    <definedName name="토적">#REF!</definedName>
    <definedName name="토적표" hidden="1">#REF!</definedName>
    <definedName name="토적표01" hidden="1">#REF!</definedName>
    <definedName name="토적표1">#REF!</definedName>
    <definedName name="투찰원가" hidden="1">{#N/A,#N/A,FALSE,"2~8번"}</definedName>
    <definedName name="트" hidden="1">{#N/A,#N/A,FALSE,"구조1"}</definedName>
    <definedName name="특1">#REF!</definedName>
    <definedName name="특2">#REF!</definedName>
    <definedName name="특3">#REF!</definedName>
    <definedName name="특4">#REF!</definedName>
    <definedName name="특5">#REF!</definedName>
    <definedName name="특6">#REF!</definedName>
    <definedName name="특7">#REF!</definedName>
    <definedName name="특8">#REF!</definedName>
    <definedName name="특9">#REF!</definedName>
    <definedName name="특별인부">#REF!</definedName>
    <definedName name="특수및기타건설공사">[16]단위수량!#REF!</definedName>
    <definedName name="ㅍ" hidden="1">{#N/A,#N/A,FALSE,"2~8번"}</definedName>
    <definedName name="ㅍㅊ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">#REF!</definedName>
    <definedName name="파라페트강도">[92]용소리교!#REF!</definedName>
    <definedName name="파이1">#REF!</definedName>
    <definedName name="파이2">#REF!</definedName>
    <definedName name="파일" hidden="1">#REF!</definedName>
    <definedName name="파일길이">#REF!</definedName>
    <definedName name="파크" hidden="1">{#N/A,#N/A,FALSE,"전력간선"}</definedName>
    <definedName name="파크파크" hidden="1">{#N/A,#N/A,FALSE,"전력간선"}</definedName>
    <definedName name="파크파크파크파크" hidden="1">{#N/A,#N/A,FALSE,"전력간선"}</definedName>
    <definedName name="판재">#REF!</definedName>
    <definedName name="팔" hidden="1">#REF!</definedName>
    <definedName name="팽창">#REF!</definedName>
    <definedName name="편입토지조서">#REF!</definedName>
    <definedName name="평야부">#REF!</definedName>
    <definedName name="폐기공" hidden="1">[19]날개벽수량표!#REF!</definedName>
    <definedName name="폐기물운반">#REF!</definedName>
    <definedName name="폐기물적재">#REF!</definedName>
    <definedName name="포">#REF!</definedName>
    <definedName name="포설공">#REF!</definedName>
    <definedName name="포장">#REF!</definedName>
    <definedName name="포장공">#REF!</definedName>
    <definedName name="포장단위수량">#REF!</definedName>
    <definedName name="포장수량" hidden="1">{#N/A,#N/A,FALSE,"배수2"}</definedName>
    <definedName name="포장장장">#REF!</definedName>
    <definedName name="포장조서">#REF!</definedName>
    <definedName name="포장집계">#REF!</definedName>
    <definedName name="폭">#REF!</definedName>
    <definedName name="표지">#REF!</definedName>
    <definedName name="표지2" localSheetId="3" hidden="1">{#N/A,#N/A,FALSE,"단가표지"}</definedName>
    <definedName name="표지2" localSheetId="5" hidden="1">{#N/A,#N/A,FALSE,"단가표지"}</definedName>
    <definedName name="표지2" localSheetId="23" hidden="1">{#N/A,#N/A,FALSE,"단가표지"}</definedName>
    <definedName name="표지2" hidden="1">{#N/A,#N/A,FALSE,"단가표지"}</definedName>
    <definedName name="표지판" hidden="1">{#N/A,#N/A,FALSE,"속도"}</definedName>
    <definedName name="표층다짐1">#REF!</definedName>
    <definedName name="표층다짐2">#REF!</definedName>
    <definedName name="표층다짐3">#REF!</definedName>
    <definedName name="표층운반">#REF!</definedName>
    <definedName name="표층포설">#REF!</definedName>
    <definedName name="프라임코트">#REF!</definedName>
    <definedName name="피">#REF!</definedName>
    <definedName name="ㅎ" hidden="1">#REF!</definedName>
    <definedName name="ㅎ1122">#REF!</definedName>
    <definedName name="ㅎ123">#REF!</definedName>
    <definedName name="ㅎ5" hidden="1">{#N/A,#N/A,FALSE,"골재소요량";#N/A,#N/A,FALSE,"골재소요량"}</definedName>
    <definedName name="ㅎ6" hidden="1">[43]날개벽수량표!#REF!</definedName>
    <definedName name="ㅎㄱ" hidden="1">#REF!</definedName>
    <definedName name="ㅎㄶ" hidden="1">{#N/A,#N/A,FALSE,"속도"}</definedName>
    <definedName name="ㅎㄷㄱ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ㄹㄹ32">#REF!</definedName>
    <definedName name="ㅎㄹㅇ9">[93]배수!#REF!</definedName>
    <definedName name="ㅎㄹㅇㅀㅇㄹ" hidden="1">#REF!</definedName>
    <definedName name="ㅎㄹㅇㅎ" hidden="1">#REF!</definedName>
    <definedName name="ㅎ러ㅗㄳㄶㄹ" hidden="1">#REF!</definedName>
    <definedName name="ㅎ러ㅗ허" hidden="1">#REF!</definedName>
    <definedName name="ㅎ로ㅎ" hidden="1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57">#REF!</definedName>
    <definedName name="ㅎㅇㄶ" hidden="1">#REF!</definedName>
    <definedName name="ㅎㅇㄶㅇ" hidden="1">#REF!</definedName>
    <definedName name="ㅎㅇㄹ" hidden="1">#REF!</definedName>
    <definedName name="ㅎㅇㅀ" hidden="1">#REF!</definedName>
    <definedName name="ㅎㅇㅎㄹㄴㅇ" hidden="1">#REF!</definedName>
    <definedName name="ㅎ어ㅗ" hidden="1">#REF!</definedName>
    <definedName name="ㅎㅍㅎ1">#REF!</definedName>
    <definedName name="ㅎㅎ" hidden="1">{#N/A,#N/A,FALSE,"전력간선"}</definedName>
    <definedName name="ㅎㅎㅅㅅ2ㄹ3ㅎ">'[5]4배'!#REF!</definedName>
    <definedName name="ㅎㅎㅎ3" hidden="1">[43]날개벽수량표!#REF!</definedName>
    <definedName name="ㅎㅎㅎㄱㄷㄱㅈㄷㄱㄷ3">#REF!</definedName>
    <definedName name="ㅎㅎㅎ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ㅎㅎㅎㅎ" hidden="1">{#N/A,#N/A,FALSE,"전력간선"}</definedName>
    <definedName name="ㅎㅎㅎㅎㅎㅎㅎㅎㅎㅎㅎㅎㅎㅎㅎㅎㅎㅎㅎㅎㅎㅎㅎㅎㅎㅎㅎㅎ" hidden="1">{#N/A,#N/A,FALSE,"전력간선"}</definedName>
    <definedName name="하" hidden="1">{#N/A,#N/A,FALSE,"속도"}</definedName>
    <definedName name="하늘1" localSheetId="3" hidden="1">{#N/A,#N/A,FALSE,"전력간선"}</definedName>
    <definedName name="하늘1" localSheetId="5" hidden="1">{#N/A,#N/A,FALSE,"전력간선"}</definedName>
    <definedName name="하늘1" localSheetId="23" hidden="1">{#N/A,#N/A,FALSE,"전력간선"}</definedName>
    <definedName name="하늘1" hidden="1">{#N/A,#N/A,FALSE,"전력간선"}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상유지공" hidden="1">{#N/A,#N/A,FALSE,"배수1"}</definedName>
    <definedName name="하수도2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ㅓㅏㅣㅎ" hidden="1">{#N/A,#N/A,FALSE,"전력간선"}</definedName>
    <definedName name="하하">'[74]000000'!#REF!</definedName>
    <definedName name="하하하" hidden="1">{#N/A,#N/A,FALSE,"단가표지"}</definedName>
    <definedName name="하ㅣ" hidden="1">{#N/A,#N/A,FALSE,"전력간선"}</definedName>
    <definedName name="한" localSheetId="23" hidden="1">#REF!</definedName>
    <definedName name="한" hidden="1">{#N/A,#N/A,FALSE,"조골재"}</definedName>
    <definedName name="한동" hidden="1">{#N/A,#N/A,FALSE,"단가표지"}</definedName>
    <definedName name="한전" hidden="1">#REF!</definedName>
    <definedName name="할석공">#REF!</definedName>
    <definedName name="함석공">#REF!</definedName>
    <definedName name="합기">'[74]000000'!#REF!</definedName>
    <definedName name="합노">'[74]000000'!#REF!</definedName>
    <definedName name="합동">'[74]000000'!#REF!</definedName>
    <definedName name="합보">'[74]000000'!#REF!</definedName>
    <definedName name="합택">'[74]000000'!#REF!</definedName>
    <definedName name="합표">'[74]000000'!#REF!</definedName>
    <definedName name="합프">'[74]000000'!#REF!</definedName>
    <definedName name="허ㅗ허ㅎ" hidden="1">#REF!</definedName>
    <definedName name="헤베">#REF!</definedName>
    <definedName name="혀쇼ㅕ" hidden="1">#REF!</definedName>
    <definedName name="현조" localSheetId="3" hidden="1">#REF!</definedName>
    <definedName name="현조" localSheetId="5" hidden="1">#REF!</definedName>
    <definedName name="현조" localSheetId="23" hidden="1">#REF!</definedName>
    <definedName name="현조" hidden="1">#REF!</definedName>
    <definedName name="형틀목공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확">#REF!</definedName>
    <definedName name="확폭수량">#REF!</definedName>
    <definedName name="횡">#REF!</definedName>
    <definedName name="횡135콘">[40]배수공!$DI$35</definedName>
    <definedName name="횡180콘">[40]배수공!$DJ$35</definedName>
    <definedName name="횡공떼">#REF!</definedName>
    <definedName name="횡몰">[40]배수공!$DM$35</definedName>
    <definedName name="횡배450">[40]배수공!$DN$35</definedName>
    <definedName name="횡배600">[40]배수공!$DO$35</definedName>
    <definedName name="횡배수관">[94]DATA!$K$2:$W$10</definedName>
    <definedName name="횡배수단위">#REF!</definedName>
    <definedName name="횡상공토">#REF!</definedName>
    <definedName name="횡잔">#REF!</definedName>
    <definedName name="횡철">[40]배수공!$DL$52</definedName>
    <definedName name="횡체공토">#REF!</definedName>
    <definedName name="흄">[95]흄관기초!#REF!</definedName>
    <definedName name="흄가">#REF!</definedName>
    <definedName name="흄관">#REF!</definedName>
    <definedName name="흄관10">#REF!</definedName>
    <definedName name="흄관400">#REF!</definedName>
    <definedName name="흄관600">#REF!</definedName>
    <definedName name="흄관800">#REF!</definedName>
    <definedName name="흄관단위수량" hidden="1">[21]날개벽수량표!#REF!</definedName>
    <definedName name="흄관보호공...">#REF!</definedName>
    <definedName name="흄관운반">[0]!흄관운반</definedName>
    <definedName name="ㅏ" hidden="1">#REF!</definedName>
    <definedName name="ㅏ3265">'[9]#REF'!$K$84</definedName>
    <definedName name="ㅏ33">'[9]#REF'!$K$84</definedName>
    <definedName name="ㅏK32">#REF!</definedName>
    <definedName name="ㅏㅎ러ㅗ허ㅗ" hidden="1">#REF!</definedName>
    <definedName name="ㅏㅏ">#REF!</definedName>
    <definedName name="ㅏㅏㅏ" hidden="1">[96]옹벽단면치수!#REF!</definedName>
    <definedName name="ㅏㅏㅏ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ㅘㅗ" hidden="1">#REF!</definedName>
    <definedName name="ㅏㅓㅚ호ㅓㅏ">#REF!</definedName>
    <definedName name="ㅏㅗ하ㅓ호" hidden="1">#REF!</definedName>
    <definedName name="ㅏㅗ허ㅏ" hidden="1">#REF!</definedName>
    <definedName name="ㅏㅘㅓ" hidden="1">#REF!</definedName>
    <definedName name="ㅐ">#REF!</definedName>
    <definedName name="ㅐㅔ" localSheetId="3" hidden="1">#REF!</definedName>
    <definedName name="ㅐㅔ" localSheetId="5" hidden="1">#REF!</definedName>
    <definedName name="ㅐㅔ" localSheetId="23" hidden="1">#REF!</definedName>
    <definedName name="ㅐㅔ" hidden="1">#REF!</definedName>
    <definedName name="ㅑ" hidden="1">{#N/A,#N/A,FALSE,"조골재"}</definedName>
    <definedName name="ㅑ233">#REF!</definedName>
    <definedName name="ㅑ999">#REF!</definedName>
    <definedName name="ㅑㅑ2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>#REF!</definedName>
    <definedName name="ㅓ62">#REF!</definedName>
    <definedName name="ㅓ7" hidden="1">{#N/A,#N/A,FALSE,"단가표지"}</definedName>
    <definedName name="ㅓ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러ㅗ" hidden="1">#REF!</definedName>
    <definedName name="ㅓㅎ러ㅗㅗㅎㄹ" hidden="1">#REF!</definedName>
    <definedName name="ㅓㅎ로ㅓㅎㄹ" hidden="1">#REF!</definedName>
    <definedName name="ㅓㅎㅎㅀ6">#REF!</definedName>
    <definedName name="ㅓ헐호ㅓ" hidden="1">#REF!</definedName>
    <definedName name="ㅓ헣로ㅓㅗ러" hidden="1">#REF!</definedName>
    <definedName name="ㅓ호ㅓㄹ호ㅓ" hidden="1">#REF!</definedName>
    <definedName name="ㅓ호ㅓㅎ" hidden="1">#REF!</definedName>
    <definedName name="ㅓ호ㅓㅎ러" hidden="1">#REF!</definedName>
    <definedName name="ㅓ홀" hidden="1">#REF!</definedName>
    <definedName name="ㅓㅓ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3">'[5]1배'!#REF!</definedName>
    <definedName name="ㅓㅓ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ㅘㅗㅓ" hidden="1">#REF!</definedName>
    <definedName name="ㅓㅣㅏㅗㅓㅣㅏㅓㅗ" hidden="1">#REF!</definedName>
    <definedName name="ㅔ" hidden="1">{#N/A,#N/A,FALSE,"골재소요량";#N/A,#N/A,FALSE,"골재소요량"}</definedName>
    <definedName name="ㅔ12">#REF!</definedName>
    <definedName name="ㅔ154">#REF!</definedName>
    <definedName name="ㅔ3">#REF!</definedName>
    <definedName name="ㅔ33">#REF!</definedName>
    <definedName name="ㅔ3357">#REF!</definedName>
    <definedName name="ㅔ439">#REF!</definedName>
    <definedName name="ㅔ96">#REF!</definedName>
    <definedName name="ㅔㅐ" localSheetId="3" hidden="1">#REF!</definedName>
    <definedName name="ㅔㅐ" localSheetId="5" hidden="1">#REF!</definedName>
    <definedName name="ㅔㅐ" localSheetId="23" hidden="1">#REF!</definedName>
    <definedName name="ㅔㅐ" hidden="1">#REF!</definedName>
    <definedName name="ㅕ422">[97]대치판정!#REF!</definedName>
    <definedName name="ㅕㄷㅅ혀ㅗ혀">#REF!</definedName>
    <definedName name="ㅕㅑ" localSheetId="3" hidden="1">#REF!</definedName>
    <definedName name="ㅕㅑ" localSheetId="5" hidden="1">#REF!</definedName>
    <definedName name="ㅕㅑ" localSheetId="23" hidden="1">#REF!</definedName>
    <definedName name="ㅕㅑ" hidden="1">#REF!</definedName>
    <definedName name="ㅕㅑㅐㅔ" localSheetId="3" hidden="1">#REF!</definedName>
    <definedName name="ㅕㅑㅐㅔ" localSheetId="5" hidden="1">#REF!</definedName>
    <definedName name="ㅕㅑㅐㅔ" localSheetId="23" hidden="1">#REF!</definedName>
    <definedName name="ㅕㅑㅐㅔ" hidden="1">#REF!</definedName>
    <definedName name="ㅕㅕㅕ5">'[5]6배'!#REF!</definedName>
    <definedName name="ㅕㅕㅕㅕㅕㅕㅕ3">#REF!</definedName>
    <definedName name="ㅗ">#REF!</definedName>
    <definedName name="ㅗ1">#REF!</definedName>
    <definedName name="ㅗ2">'[5]4배'!#REF!</definedName>
    <definedName name="ㅗ3">#REF!</definedName>
    <definedName name="ㅗ4">#REF!</definedName>
    <definedName name="ㅗ5">#REF!</definedName>
    <definedName name="ㅗㄹ올ㅇ" hidden="1">#REF!</definedName>
    <definedName name="ㅗㄹ옿ㅎㄹ" hidden="1">#REF!</definedName>
    <definedName name="ㅗㄹ호" hidden="1">#REF!</definedName>
    <definedName name="ㅗ마ㅓ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ㅅㄱ솏" hidden="1">#REF!</definedName>
    <definedName name="ㅗㅎ러허" hidden="1">#REF!</definedName>
    <definedName name="ㅗㅎ로오" hidden="1">#REF!</definedName>
    <definedName name="ㅗㅎ롷ㄹ올ㅇ" hidden="1">#REF!</definedName>
    <definedName name="ㅗㅎㅇㅀ" hidden="1">#REF!</definedName>
    <definedName name="ㅗㅎㅎ로" hidden="1">#REF!</definedName>
    <definedName name="ㅗㅓㅏㅗ" hidden="1">#REF!</definedName>
    <definedName name="ㅗㅓㅓㅏ">#REF!</definedName>
    <definedName name="ㅗㅗㄹ" hidden="1">#REF!</definedName>
    <definedName name="ㅗㅗㅗ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ㅏㅏㅓ허" hidden="1">#REF!</definedName>
    <definedName name="ㅘㅣㅗ하ㅓㅣ호" hidden="1">#REF!</definedName>
    <definedName name="ㅛ" hidden="1">#REF!</definedName>
    <definedName name="ㅛ210">'[9]#REF'!$K$84</definedName>
    <definedName name="ㅛㅅ쇼ㅕ">[77]배!#REF!</definedName>
    <definedName name="ㅛ숏" hidden="1">{#N/A,#N/A,FALSE,"운반시간"}</definedName>
    <definedName name="ㅛㅓㅓㅓㅓ">#REF!</definedName>
    <definedName name="ㅛㅕㅕㅕ3">#REF!</definedName>
    <definedName name="ㅛㅛㅛ" hidden="1">[43]날개벽수량표!#REF!</definedName>
    <definedName name="ㅛㅛㅛㅛ" hidden="1">[98]수량산출!$A$1:$A$8561</definedName>
    <definedName name="ㅜ" hidden="1">{#N/A,#N/A,FALSE,"조골재"}</definedName>
    <definedName name="ㅜㅜ">#REF!</definedName>
    <definedName name="ㅜㅜㅜㅜㅜㅜ">#REF!</definedName>
    <definedName name="ㅠ">#REF!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ㅍ">#REF!</definedName>
    <definedName name="ㅡ" hidden="1">{#N/A,#N/A,FALSE,"2~8번"}</definedName>
    <definedName name="ㅡㅜ">#REF!</definedName>
    <definedName name="ㅡㅡ">#REF!</definedName>
    <definedName name="ㅡㅡM">#REF!</definedName>
    <definedName name="ㅡㅡㅡ">#REF!</definedName>
    <definedName name="ㅣ" hidden="1">[99]날개벽수량표!#REF!</definedName>
    <definedName name="ㅣ32145">'[9]#REF'!$K$84</definedName>
    <definedName name="ㅣ323">[72]조서!#REF!</definedName>
    <definedName name="ㅣㅎㅎㅎ">#REF!</definedName>
    <definedName name="ㅣㅏㄴㅇㅇ123">#REF!</definedName>
    <definedName name="ㅣㅏ아ㅓㄴ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ㅑㅑ" hidden="1">{#N/A,#N/A,FALSE,"단가표지"}</definedName>
    <definedName name="ㅣㅓㅘㅣ" hidden="1">#REF!</definedName>
    <definedName name="ㅣㅓㅚㅏ" hidden="1">#REF!</definedName>
    <definedName name="ㅣㅣ" hidden="1">{#N/A,#N/A,FALSE,"골재소요량";#N/A,#N/A,FALSE,"골재소요량"}</definedName>
    <definedName name="ㅣㅣㅣ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2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ㅣㅣ" hidden="1">{#N/A,#N/A,FALSE,"전력간선"}</definedName>
    <definedName name="ㅣㅣㅣㅣㅣㅣㅣㅣㅣㅣㅣㅣ" hidden="1">{#N/A,#N/A,FALSE,"전력간선"}</definedName>
  </definedNames>
  <calcPr calcId="152511"/>
</workbook>
</file>

<file path=xl/calcChain.xml><?xml version="1.0" encoding="utf-8"?>
<calcChain xmlns="http://schemas.openxmlformats.org/spreadsheetml/2006/main">
  <c r="E23" i="88" l="1"/>
  <c r="E22" i="88"/>
  <c r="E21" i="88"/>
  <c r="E20" i="88"/>
  <c r="E19" i="88"/>
  <c r="H4" i="6" l="1"/>
  <c r="L4" i="6" s="1"/>
  <c r="H5" i="6"/>
  <c r="L5" i="6" s="1"/>
  <c r="H6" i="6"/>
  <c r="H7" i="6"/>
  <c r="L7" i="6" s="1"/>
  <c r="H8" i="6"/>
  <c r="H9" i="6"/>
  <c r="L9" i="6" s="1"/>
  <c r="H10" i="6"/>
  <c r="H11" i="6"/>
  <c r="H12" i="6"/>
  <c r="L12" i="6" s="1"/>
  <c r="H13" i="6"/>
  <c r="L13" i="6" s="1"/>
  <c r="H14" i="6"/>
  <c r="L14" i="6" s="1"/>
  <c r="H15" i="6"/>
  <c r="L15" i="6" s="1"/>
  <c r="H16" i="6"/>
  <c r="L16" i="6" s="1"/>
  <c r="H17" i="6"/>
  <c r="L17" i="6" s="1"/>
  <c r="H18" i="6"/>
  <c r="L18" i="6" s="1"/>
  <c r="H19" i="6"/>
  <c r="H20" i="6"/>
  <c r="L20" i="6" s="1"/>
  <c r="H21" i="6"/>
  <c r="L21" i="6" s="1"/>
  <c r="H22" i="6"/>
  <c r="L22" i="6" s="1"/>
  <c r="H23" i="6"/>
  <c r="H24" i="6"/>
  <c r="H25" i="6"/>
  <c r="L25" i="6" s="1"/>
  <c r="H26" i="6"/>
  <c r="H27" i="6"/>
  <c r="L27" i="6" s="1"/>
  <c r="H28" i="6"/>
  <c r="L28" i="6" s="1"/>
  <c r="H29" i="6"/>
  <c r="L29" i="6" s="1"/>
  <c r="H30" i="6"/>
  <c r="H31" i="6"/>
  <c r="H32" i="6"/>
  <c r="L32" i="6" s="1"/>
  <c r="H33" i="6"/>
  <c r="L33" i="6" s="1"/>
  <c r="H34" i="6"/>
  <c r="L34" i="6" s="1"/>
  <c r="H35" i="6"/>
  <c r="L35" i="6" s="1"/>
  <c r="H36" i="6"/>
  <c r="H37" i="6"/>
  <c r="L37" i="6" s="1"/>
  <c r="H38" i="6"/>
  <c r="H39" i="6"/>
  <c r="L39" i="6" s="1"/>
  <c r="H40" i="6"/>
  <c r="L40" i="6" s="1"/>
  <c r="I40" i="6"/>
  <c r="J40" i="6"/>
  <c r="H41" i="6"/>
  <c r="I41" i="6"/>
  <c r="J41" i="6"/>
  <c r="H42" i="6"/>
  <c r="L42" i="6" s="1"/>
  <c r="I42" i="6"/>
  <c r="J42" i="6"/>
  <c r="H43" i="6"/>
  <c r="I43" i="6"/>
  <c r="J43" i="6"/>
  <c r="H44" i="6"/>
  <c r="L44" i="6" s="1"/>
  <c r="I44" i="6"/>
  <c r="J44" i="6"/>
  <c r="H45" i="6"/>
  <c r="L45" i="6" s="1"/>
  <c r="I45" i="6"/>
  <c r="J45" i="6"/>
  <c r="I46" i="6"/>
  <c r="I47" i="6"/>
  <c r="I48" i="6"/>
  <c r="I49" i="6"/>
  <c r="L49" i="6" s="1"/>
  <c r="I50" i="6"/>
  <c r="I51" i="6"/>
  <c r="B25" i="5"/>
  <c r="B24" i="5"/>
  <c r="B23" i="5"/>
  <c r="B22" i="5"/>
  <c r="B21" i="5"/>
  <c r="L48" i="6" l="1"/>
  <c r="L47" i="6"/>
  <c r="L46" i="6"/>
  <c r="L31" i="6"/>
  <c r="L36" i="6"/>
  <c r="L23" i="6"/>
  <c r="L30" i="6"/>
  <c r="L43" i="6"/>
  <c r="L38" i="6"/>
  <c r="L6" i="6"/>
  <c r="L50" i="6"/>
  <c r="L24" i="6"/>
  <c r="L8" i="6"/>
  <c r="L41" i="6"/>
  <c r="L19" i="6"/>
  <c r="L11" i="6"/>
  <c r="L26" i="6"/>
  <c r="L10" i="6"/>
  <c r="L51" i="6"/>
  <c r="D10" i="17"/>
  <c r="D12" i="17"/>
  <c r="D14" i="17"/>
  <c r="D16" i="17"/>
  <c r="D18" i="17"/>
  <c r="D20" i="17"/>
  <c r="D22" i="17"/>
  <c r="D24" i="17"/>
  <c r="D26" i="17"/>
  <c r="D28" i="17"/>
  <c r="D30" i="17"/>
  <c r="D32" i="17"/>
  <c r="D34" i="17"/>
  <c r="D36" i="17"/>
  <c r="D38" i="17"/>
  <c r="T46" i="17"/>
  <c r="U46" i="17"/>
  <c r="V46" i="17"/>
  <c r="W46" i="17"/>
  <c r="D56" i="17"/>
  <c r="D58" i="17"/>
  <c r="D60" i="17"/>
  <c r="D62" i="17"/>
  <c r="D64" i="17"/>
  <c r="D68" i="17"/>
  <c r="D70" i="17"/>
  <c r="D72" i="17"/>
  <c r="D74" i="17"/>
  <c r="D76" i="17"/>
  <c r="D78" i="17"/>
  <c r="D82" i="17"/>
  <c r="D84" i="17"/>
  <c r="D86" i="17"/>
  <c r="D88" i="17"/>
  <c r="D90" i="17"/>
  <c r="D92" i="17"/>
  <c r="D102" i="17"/>
  <c r="D104" i="17"/>
  <c r="D106" i="17"/>
  <c r="D108" i="17"/>
  <c r="D110" i="17"/>
  <c r="D112" i="17"/>
  <c r="D116" i="17"/>
  <c r="D118" i="17"/>
  <c r="D120" i="17"/>
  <c r="D122" i="17"/>
  <c r="D124" i="17"/>
  <c r="D126" i="17"/>
  <c r="D130" i="17"/>
  <c r="D132" i="17"/>
  <c r="D134" i="17"/>
  <c r="D136" i="17"/>
  <c r="D150" i="17"/>
  <c r="D152" i="17"/>
  <c r="D156" i="17"/>
  <c r="D158" i="17"/>
  <c r="D162" i="17"/>
  <c r="D164" i="17"/>
  <c r="D168" i="17"/>
  <c r="D170" i="17"/>
  <c r="D174" i="17"/>
  <c r="D176" i="17"/>
  <c r="D180" i="17"/>
  <c r="D182" i="17"/>
  <c r="D192" i="17"/>
  <c r="D194" i="17"/>
  <c r="D198" i="17"/>
  <c r="D200" i="17"/>
  <c r="D204" i="17"/>
  <c r="D206" i="17"/>
  <c r="D210" i="17"/>
  <c r="D212" i="17"/>
  <c r="D216" i="17"/>
  <c r="D218" i="17"/>
  <c r="D222" i="17"/>
  <c r="D224" i="17"/>
  <c r="D240" i="17"/>
  <c r="D242" i="17"/>
  <c r="D244" i="17"/>
  <c r="J276" i="17"/>
  <c r="K276" i="17"/>
  <c r="L276" i="17"/>
  <c r="M276" i="17"/>
  <c r="N276" i="17"/>
  <c r="O276" i="17"/>
  <c r="P276" i="17"/>
  <c r="Q276" i="17"/>
  <c r="R276" i="17"/>
  <c r="S276" i="17"/>
  <c r="T276" i="17"/>
  <c r="U276" i="17"/>
  <c r="V276" i="17"/>
  <c r="W276" i="17"/>
  <c r="D288" i="17"/>
  <c r="D290" i="17"/>
  <c r="D296" i="17"/>
  <c r="D298" i="17"/>
  <c r="N322" i="17"/>
  <c r="O322" i="17"/>
  <c r="P322" i="17"/>
  <c r="Q322" i="17"/>
  <c r="R322" i="17"/>
  <c r="S322" i="17"/>
  <c r="T322" i="17"/>
  <c r="U322" i="17"/>
  <c r="V322" i="17"/>
  <c r="W322" i="17"/>
  <c r="BE322" i="17"/>
  <c r="BD322" i="17"/>
  <c r="BC322" i="17"/>
  <c r="BB322" i="17"/>
  <c r="BA322" i="17"/>
  <c r="AZ322" i="17"/>
  <c r="AY322" i="17"/>
  <c r="AX322" i="17"/>
  <c r="AW322" i="17"/>
  <c r="AV322" i="17"/>
  <c r="AU322" i="17"/>
  <c r="AT322" i="17"/>
  <c r="AS322" i="17"/>
  <c r="AR322" i="17"/>
  <c r="AQ322" i="17"/>
  <c r="AP322" i="17"/>
  <c r="AO322" i="17"/>
  <c r="AN322" i="17"/>
  <c r="AM322" i="17"/>
  <c r="AL322" i="17"/>
  <c r="AK322" i="17"/>
  <c r="AJ322" i="17"/>
  <c r="AI322" i="17"/>
  <c r="AH322" i="17"/>
  <c r="AG322" i="17"/>
  <c r="AF322" i="17"/>
  <c r="AE322" i="17"/>
  <c r="AD322" i="17"/>
  <c r="AC322" i="17"/>
  <c r="AB322" i="17"/>
  <c r="AA322" i="17"/>
  <c r="Z322" i="17"/>
  <c r="Y322" i="17"/>
  <c r="BE276" i="17"/>
  <c r="BD276" i="17"/>
  <c r="BC276" i="17"/>
  <c r="BB276" i="17"/>
  <c r="BA276" i="17"/>
  <c r="AZ276" i="17"/>
  <c r="AY276" i="17"/>
  <c r="AX276" i="17"/>
  <c r="AW276" i="17"/>
  <c r="AV276" i="17"/>
  <c r="AU276" i="17"/>
  <c r="AT276" i="17"/>
  <c r="AS276" i="17"/>
  <c r="AR276" i="17"/>
  <c r="AQ276" i="17"/>
  <c r="AP276" i="17"/>
  <c r="AO276" i="17"/>
  <c r="AN276" i="17"/>
  <c r="AM276" i="17"/>
  <c r="AL276" i="17"/>
  <c r="AK276" i="17"/>
  <c r="AJ276" i="17"/>
  <c r="AI276" i="17"/>
  <c r="AH276" i="17"/>
  <c r="AG276" i="17"/>
  <c r="AF276" i="17"/>
  <c r="AE276" i="17"/>
  <c r="AD276" i="17"/>
  <c r="AC276" i="17"/>
  <c r="AB276" i="17"/>
  <c r="AA276" i="17"/>
  <c r="Z276" i="17"/>
  <c r="Y276" i="17"/>
  <c r="BE230" i="17"/>
  <c r="BD230" i="17"/>
  <c r="BC230" i="17"/>
  <c r="BB230" i="17"/>
  <c r="BA230" i="17"/>
  <c r="AZ230" i="17"/>
  <c r="AY230" i="17"/>
  <c r="AX230" i="17"/>
  <c r="AW230" i="17"/>
  <c r="AV230" i="17"/>
  <c r="AU230" i="17"/>
  <c r="AT230" i="17"/>
  <c r="AS230" i="17"/>
  <c r="AR230" i="17"/>
  <c r="AQ230" i="17"/>
  <c r="AP230" i="17"/>
  <c r="AO230" i="17"/>
  <c r="AN230" i="17"/>
  <c r="AM230" i="17"/>
  <c r="AL230" i="17"/>
  <c r="AK230" i="17"/>
  <c r="AJ230" i="17"/>
  <c r="AI230" i="17"/>
  <c r="AH230" i="17"/>
  <c r="AG230" i="17"/>
  <c r="AF230" i="17"/>
  <c r="AE230" i="17"/>
  <c r="AD230" i="17"/>
  <c r="AC230" i="17"/>
  <c r="AB230" i="17"/>
  <c r="AA230" i="17"/>
  <c r="Z230" i="17"/>
  <c r="Y230" i="17"/>
  <c r="E54" i="17"/>
  <c r="E24" i="17"/>
  <c r="E34" i="17"/>
  <c r="E136" i="17"/>
  <c r="E26" i="17"/>
  <c r="E150" i="17"/>
  <c r="E104" i="17"/>
  <c r="E204" i="17"/>
  <c r="E158" i="17"/>
  <c r="E194" i="17"/>
  <c r="E58" i="17"/>
  <c r="E56" i="17"/>
  <c r="E92" i="17"/>
  <c r="E100" i="17"/>
  <c r="E248" i="17"/>
  <c r="E208" i="17"/>
  <c r="E174" i="17"/>
  <c r="E90" i="17"/>
  <c r="E124" i="17"/>
  <c r="E272" i="17"/>
  <c r="E114" i="17"/>
  <c r="E82" i="17"/>
  <c r="E116" i="17"/>
  <c r="E42" i="17"/>
  <c r="E102" i="17"/>
  <c r="E244" i="17"/>
  <c r="E226" i="17"/>
  <c r="E182" i="17"/>
  <c r="E160" i="17"/>
  <c r="E288" i="17"/>
  <c r="E118" i="17"/>
  <c r="E270" i="17"/>
  <c r="E218" i="17"/>
  <c r="E152" i="17"/>
  <c r="E64" i="17"/>
  <c r="E298" i="17"/>
  <c r="E44" i="17"/>
  <c r="E74" i="17"/>
  <c r="E88" i="17"/>
  <c r="E308" i="17"/>
  <c r="E262" i="17"/>
  <c r="E32" i="17"/>
  <c r="E30" i="17"/>
  <c r="E176" i="17"/>
  <c r="E312" i="17"/>
  <c r="E250" i="17"/>
  <c r="E202" i="17"/>
  <c r="E10" i="17"/>
  <c r="E198" i="17"/>
  <c r="E192" i="17"/>
  <c r="E12" i="17"/>
  <c r="E80" i="17"/>
  <c r="E68" i="17"/>
  <c r="E180" i="17"/>
  <c r="E296" i="17"/>
  <c r="E76" i="17"/>
  <c r="E254" i="17"/>
  <c r="E36" i="17"/>
  <c r="E240" i="17"/>
  <c r="E210" i="17"/>
  <c r="E170" i="17"/>
  <c r="E146" i="17"/>
  <c r="E60" i="17"/>
  <c r="E206" i="17"/>
  <c r="E224" i="17"/>
  <c r="E222" i="17"/>
  <c r="E214" i="17"/>
  <c r="E238" i="17"/>
  <c r="E86" i="17"/>
  <c r="E28" i="17"/>
  <c r="E220" i="17"/>
  <c r="E72" i="17"/>
  <c r="E216" i="17"/>
  <c r="E168" i="17"/>
  <c r="E184" i="17"/>
  <c r="E228" i="17"/>
  <c r="E20" i="17"/>
  <c r="E128" i="17"/>
  <c r="E156" i="17"/>
  <c r="E310" i="17"/>
  <c r="E66" i="17"/>
  <c r="E78" i="17"/>
  <c r="E108" i="17"/>
  <c r="E264" i="17"/>
  <c r="E172" i="17"/>
  <c r="E132" i="17"/>
  <c r="E138" i="17"/>
  <c r="E284" i="17"/>
  <c r="E294" i="17"/>
  <c r="E18" i="17"/>
  <c r="E148" i="17"/>
  <c r="E260" i="17"/>
  <c r="E166" i="17"/>
  <c r="E256" i="17"/>
  <c r="E162" i="17"/>
  <c r="E164" i="17"/>
  <c r="E8" i="17"/>
  <c r="E292" i="17"/>
  <c r="E302" i="17"/>
  <c r="E84" i="17"/>
  <c r="E316" i="17"/>
  <c r="E320" i="17"/>
  <c r="E126" i="17"/>
  <c r="E242" i="17"/>
  <c r="E110" i="17"/>
  <c r="E258" i="17"/>
  <c r="E268" i="17"/>
  <c r="E120" i="17"/>
  <c r="E252" i="17"/>
  <c r="E38" i="17"/>
  <c r="E178" i="17"/>
  <c r="E122" i="17"/>
  <c r="E196" i="17"/>
  <c r="E304" i="17"/>
  <c r="E106" i="17"/>
  <c r="E40" i="17"/>
  <c r="E314" i="17"/>
  <c r="E134" i="17"/>
  <c r="E154" i="17"/>
  <c r="E266" i="17"/>
  <c r="E274" i="17"/>
  <c r="E286" i="17"/>
  <c r="E246" i="17"/>
  <c r="E112" i="17"/>
  <c r="E212" i="17"/>
  <c r="E318" i="17"/>
  <c r="E70" i="17"/>
  <c r="E290" i="17"/>
  <c r="E62" i="17"/>
  <c r="E300" i="17"/>
  <c r="E200" i="17"/>
  <c r="E130" i="17"/>
  <c r="E16" i="17"/>
  <c r="E306" i="17"/>
  <c r="E14" i="17"/>
  <c r="E22" i="17"/>
  <c r="H298" i="17" l="1"/>
  <c r="I298" i="17"/>
  <c r="K298" i="17"/>
  <c r="L298" i="17"/>
  <c r="M298" i="17"/>
  <c r="DH298" i="17" s="1"/>
  <c r="M321" i="17" s="1"/>
  <c r="M322" i="17" s="1"/>
  <c r="N298" i="17"/>
  <c r="P298" i="17"/>
  <c r="Q298" i="17"/>
  <c r="R298" i="17"/>
  <c r="S298" i="17"/>
  <c r="F298" i="17"/>
  <c r="AX298" i="17"/>
  <c r="AH298" i="17"/>
  <c r="G298" i="17"/>
  <c r="AW298" i="17"/>
  <c r="AG298" i="17"/>
  <c r="O298" i="17"/>
  <c r="AU298" i="17"/>
  <c r="AE298" i="17"/>
  <c r="T298" i="17"/>
  <c r="AT298" i="17"/>
  <c r="AD298" i="17"/>
  <c r="U298" i="17"/>
  <c r="AS298" i="17"/>
  <c r="AC298" i="17"/>
  <c r="V298" i="17"/>
  <c r="AR298" i="17"/>
  <c r="AB298" i="17"/>
  <c r="AP298" i="17"/>
  <c r="Z298" i="17"/>
  <c r="BE298" i="17"/>
  <c r="AO298" i="17"/>
  <c r="Y298" i="17"/>
  <c r="BD298" i="17"/>
  <c r="AN298" i="17"/>
  <c r="BC298" i="17"/>
  <c r="AM298" i="17"/>
  <c r="BA298" i="17"/>
  <c r="AZ298" i="17"/>
  <c r="AY298" i="17"/>
  <c r="AV298" i="17"/>
  <c r="AL298" i="17"/>
  <c r="AK298" i="17"/>
  <c r="AJ298" i="17"/>
  <c r="AI298" i="17"/>
  <c r="J298" i="17"/>
  <c r="W298" i="17"/>
  <c r="AQ298" i="17"/>
  <c r="AF298" i="17"/>
  <c r="AA298" i="17"/>
  <c r="BB298" i="17"/>
  <c r="S268" i="17"/>
  <c r="T268" i="17"/>
  <c r="F268" i="17"/>
  <c r="V268" i="17"/>
  <c r="G268" i="17"/>
  <c r="W268" i="17"/>
  <c r="H268" i="17"/>
  <c r="I268" i="17"/>
  <c r="K268" i="17"/>
  <c r="L268" i="17"/>
  <c r="M268" i="17"/>
  <c r="N268" i="17"/>
  <c r="O268" i="17"/>
  <c r="AT268" i="17"/>
  <c r="AD268" i="17"/>
  <c r="P268" i="17"/>
  <c r="AS268" i="17"/>
  <c r="AC268" i="17"/>
  <c r="R268" i="17"/>
  <c r="U268" i="17"/>
  <c r="AP268" i="17"/>
  <c r="Z268" i="17"/>
  <c r="BE268" i="17"/>
  <c r="BB268" i="17"/>
  <c r="AL268" i="17"/>
  <c r="AY268" i="17"/>
  <c r="AN268" i="17"/>
  <c r="AM268" i="17"/>
  <c r="AJ268" i="17"/>
  <c r="AI268" i="17"/>
  <c r="BD268" i="17"/>
  <c r="AH268" i="17"/>
  <c r="BC268" i="17"/>
  <c r="AG268" i="17"/>
  <c r="AZ268" i="17"/>
  <c r="AE268" i="17"/>
  <c r="AX268" i="17"/>
  <c r="AB268" i="17"/>
  <c r="AW268" i="17"/>
  <c r="AA268" i="17"/>
  <c r="AV268" i="17"/>
  <c r="Y268" i="17"/>
  <c r="J268" i="17"/>
  <c r="Q268" i="17"/>
  <c r="AU268" i="17"/>
  <c r="AR268" i="17"/>
  <c r="AQ268" i="17"/>
  <c r="AO268" i="17"/>
  <c r="AK268" i="17"/>
  <c r="AF268" i="17"/>
  <c r="BA268" i="17"/>
  <c r="F202" i="17"/>
  <c r="V202" i="17"/>
  <c r="G202" i="17"/>
  <c r="W202" i="17"/>
  <c r="I202" i="17"/>
  <c r="J202" i="17"/>
  <c r="K202" i="17"/>
  <c r="L202" i="17"/>
  <c r="N202" i="17"/>
  <c r="O202" i="17"/>
  <c r="T202" i="17"/>
  <c r="H202" i="17"/>
  <c r="M202" i="17"/>
  <c r="Q202" i="17"/>
  <c r="R202" i="17"/>
  <c r="S202" i="17"/>
  <c r="U202" i="17"/>
  <c r="P202" i="17"/>
  <c r="AR202" i="17"/>
  <c r="AB202" i="17"/>
  <c r="AQ202" i="17"/>
  <c r="AA202" i="17"/>
  <c r="BE202" i="17"/>
  <c r="AO202" i="17"/>
  <c r="Y202" i="17"/>
  <c r="BD202" i="17"/>
  <c r="AN202" i="17"/>
  <c r="BC202" i="17"/>
  <c r="AM202" i="17"/>
  <c r="BA202" i="17"/>
  <c r="AK202" i="17"/>
  <c r="AZ202" i="17"/>
  <c r="AJ202" i="17"/>
  <c r="AY202" i="17"/>
  <c r="AI202" i="17"/>
  <c r="AX202" i="17"/>
  <c r="AH202" i="17"/>
  <c r="AW202" i="17"/>
  <c r="AG202" i="17"/>
  <c r="AV202" i="17"/>
  <c r="AF202" i="17"/>
  <c r="AL202" i="17"/>
  <c r="AE202" i="17"/>
  <c r="AD202" i="17"/>
  <c r="Z202" i="17"/>
  <c r="AS202" i="17"/>
  <c r="AP202" i="17"/>
  <c r="AC202" i="17"/>
  <c r="BB202" i="17"/>
  <c r="AU202" i="17"/>
  <c r="AT202" i="17"/>
  <c r="F290" i="17"/>
  <c r="V290" i="17"/>
  <c r="G290" i="17"/>
  <c r="W290" i="17"/>
  <c r="I290" i="17"/>
  <c r="J290" i="17"/>
  <c r="K290" i="17"/>
  <c r="L290" i="17"/>
  <c r="DG290" i="17" s="1"/>
  <c r="L321" i="17" s="1"/>
  <c r="L322" i="17" s="1"/>
  <c r="N290" i="17"/>
  <c r="O290" i="17"/>
  <c r="P290" i="17"/>
  <c r="Q290" i="17"/>
  <c r="BB290" i="17"/>
  <c r="AL290" i="17"/>
  <c r="BA290" i="17"/>
  <c r="AK290" i="17"/>
  <c r="H290" i="17"/>
  <c r="AY290" i="17"/>
  <c r="AI290" i="17"/>
  <c r="M290" i="17"/>
  <c r="AX290" i="17"/>
  <c r="AH290" i="17"/>
  <c r="R290" i="17"/>
  <c r="AW290" i="17"/>
  <c r="AG290" i="17"/>
  <c r="S290" i="17"/>
  <c r="AV290" i="17"/>
  <c r="AF290" i="17"/>
  <c r="U290" i="17"/>
  <c r="AT290" i="17"/>
  <c r="AD290" i="17"/>
  <c r="AQ290" i="17"/>
  <c r="AA290" i="17"/>
  <c r="AC290" i="17"/>
  <c r="AB290" i="17"/>
  <c r="T290" i="17"/>
  <c r="BE290" i="17"/>
  <c r="Y290" i="17"/>
  <c r="BD290" i="17"/>
  <c r="BC290" i="17"/>
  <c r="AZ290" i="17"/>
  <c r="AS290" i="17"/>
  <c r="AR290" i="17"/>
  <c r="AP290" i="17"/>
  <c r="AO290" i="17"/>
  <c r="AU290" i="17"/>
  <c r="AM290" i="17"/>
  <c r="AJ290" i="17"/>
  <c r="AE290" i="17"/>
  <c r="Z290" i="17"/>
  <c r="AN290" i="17"/>
  <c r="N124" i="17"/>
  <c r="O124" i="17"/>
  <c r="Q124" i="17"/>
  <c r="R124" i="17"/>
  <c r="S124" i="17"/>
  <c r="T124" i="17"/>
  <c r="F124" i="17"/>
  <c r="V124" i="17"/>
  <c r="G124" i="17"/>
  <c r="W124" i="17"/>
  <c r="H124" i="17"/>
  <c r="L124" i="17"/>
  <c r="I124" i="17"/>
  <c r="J124" i="17"/>
  <c r="M124" i="17"/>
  <c r="DH124" i="17" s="1"/>
  <c r="M229" i="17" s="1"/>
  <c r="M230" i="17" s="1"/>
  <c r="P124" i="17"/>
  <c r="U124" i="17"/>
  <c r="K124" i="17"/>
  <c r="AT124" i="17"/>
  <c r="AD124" i="17"/>
  <c r="AS124" i="17"/>
  <c r="AC124" i="17"/>
  <c r="AR124" i="17"/>
  <c r="AB124" i="17"/>
  <c r="AP124" i="17"/>
  <c r="Z124" i="17"/>
  <c r="BE124" i="17"/>
  <c r="AO124" i="17"/>
  <c r="Y124" i="17"/>
  <c r="BD124" i="17"/>
  <c r="AN124" i="17"/>
  <c r="BC124" i="17"/>
  <c r="AM124" i="17"/>
  <c r="BB124" i="17"/>
  <c r="AL124" i="17"/>
  <c r="BA124" i="17"/>
  <c r="AK124" i="17"/>
  <c r="AZ124" i="17"/>
  <c r="AJ124" i="17"/>
  <c r="AY124" i="17"/>
  <c r="AX124" i="17"/>
  <c r="AW124" i="17"/>
  <c r="AG124" i="17"/>
  <c r="AV124" i="17"/>
  <c r="AU124" i="17"/>
  <c r="AQ124" i="17"/>
  <c r="AI124" i="17"/>
  <c r="AH124" i="17"/>
  <c r="AF124" i="17"/>
  <c r="AE124" i="17"/>
  <c r="AA124" i="17"/>
  <c r="G12" i="17"/>
  <c r="DB12" i="17" s="1"/>
  <c r="W12" i="17"/>
  <c r="I12" i="17"/>
  <c r="J12" i="17"/>
  <c r="K12" i="17"/>
  <c r="L12" i="17"/>
  <c r="M12" i="17"/>
  <c r="N12" i="17"/>
  <c r="O12" i="17"/>
  <c r="P12" i="17"/>
  <c r="Q12" i="17"/>
  <c r="S12" i="17"/>
  <c r="T12" i="17"/>
  <c r="V12" i="17"/>
  <c r="H12" i="17"/>
  <c r="DC12" i="17" s="1"/>
  <c r="F12" i="17"/>
  <c r="R12" i="17"/>
  <c r="U12" i="17"/>
  <c r="I264" i="17"/>
  <c r="J264" i="17"/>
  <c r="L264" i="17"/>
  <c r="M264" i="17"/>
  <c r="N264" i="17"/>
  <c r="O264" i="17"/>
  <c r="Q264" i="17"/>
  <c r="R264" i="17"/>
  <c r="S264" i="17"/>
  <c r="T264" i="17"/>
  <c r="G264" i="17"/>
  <c r="AV264" i="17"/>
  <c r="AF264" i="17"/>
  <c r="H264" i="17"/>
  <c r="P264" i="17"/>
  <c r="U264" i="17"/>
  <c r="AR264" i="17"/>
  <c r="AB264" i="17"/>
  <c r="V264" i="17"/>
  <c r="W264" i="17"/>
  <c r="AW264" i="17"/>
  <c r="AD264" i="17"/>
  <c r="AU264" i="17"/>
  <c r="AC264" i="17"/>
  <c r="AS264" i="17"/>
  <c r="Z264" i="17"/>
  <c r="AQ264" i="17"/>
  <c r="Y264" i="17"/>
  <c r="AP264" i="17"/>
  <c r="AO264" i="17"/>
  <c r="F264" i="17"/>
  <c r="BE264" i="17"/>
  <c r="AM264" i="17"/>
  <c r="K264" i="17"/>
  <c r="BD264" i="17"/>
  <c r="AL264" i="17"/>
  <c r="BC264" i="17"/>
  <c r="AK264" i="17"/>
  <c r="BB264" i="17"/>
  <c r="AJ264" i="17"/>
  <c r="AH264" i="17"/>
  <c r="AG264" i="17"/>
  <c r="AA264" i="17"/>
  <c r="BA264" i="17"/>
  <c r="AZ264" i="17"/>
  <c r="AY264" i="17"/>
  <c r="AX264" i="17"/>
  <c r="AT264" i="17"/>
  <c r="AN264" i="17"/>
  <c r="AE264" i="17"/>
  <c r="AI264" i="17"/>
  <c r="G54" i="17"/>
  <c r="W54" i="17"/>
  <c r="I54" i="17"/>
  <c r="J54" i="17"/>
  <c r="K54" i="17"/>
  <c r="L54" i="17"/>
  <c r="M54" i="17"/>
  <c r="N54" i="17"/>
  <c r="O54" i="17"/>
  <c r="P54" i="17"/>
  <c r="Q54" i="17"/>
  <c r="R54" i="17"/>
  <c r="S54" i="17"/>
  <c r="U54" i="17"/>
  <c r="V54" i="17"/>
  <c r="F54" i="17"/>
  <c r="H54" i="17"/>
  <c r="T54" i="17"/>
  <c r="I308" i="17"/>
  <c r="J308" i="17"/>
  <c r="L308" i="17"/>
  <c r="M308" i="17"/>
  <c r="N308" i="17"/>
  <c r="O308" i="17"/>
  <c r="Q308" i="17"/>
  <c r="R308" i="17"/>
  <c r="S308" i="17"/>
  <c r="T308" i="17"/>
  <c r="AS308" i="17"/>
  <c r="AC308" i="17"/>
  <c r="AR308" i="17"/>
  <c r="AB308" i="17"/>
  <c r="F308" i="17"/>
  <c r="AP308" i="17"/>
  <c r="Z308" i="17"/>
  <c r="G308" i="17"/>
  <c r="BE308" i="17"/>
  <c r="AO308" i="17"/>
  <c r="Y308" i="17"/>
  <c r="H308" i="17"/>
  <c r="BD308" i="17"/>
  <c r="AN308" i="17"/>
  <c r="K308" i="17"/>
  <c r="BC308" i="17"/>
  <c r="AM308" i="17"/>
  <c r="U308" i="17"/>
  <c r="BA308" i="17"/>
  <c r="AK308" i="17"/>
  <c r="V308" i="17"/>
  <c r="AZ308" i="17"/>
  <c r="AJ308" i="17"/>
  <c r="W308" i="17"/>
  <c r="AY308" i="17"/>
  <c r="AI308" i="17"/>
  <c r="AX308" i="17"/>
  <c r="AH308" i="17"/>
  <c r="AA308" i="17"/>
  <c r="BB308" i="17"/>
  <c r="AW308" i="17"/>
  <c r="AU308" i="17"/>
  <c r="AT308" i="17"/>
  <c r="AQ308" i="17"/>
  <c r="P308" i="17"/>
  <c r="AL308" i="17"/>
  <c r="AV308" i="17"/>
  <c r="AG308" i="17"/>
  <c r="AD308" i="17"/>
  <c r="AF308" i="17"/>
  <c r="AE308" i="17"/>
  <c r="F266" i="17"/>
  <c r="V266" i="17"/>
  <c r="G266" i="17"/>
  <c r="W266" i="17"/>
  <c r="I266" i="17"/>
  <c r="J266" i="17"/>
  <c r="K266" i="17"/>
  <c r="L266" i="17"/>
  <c r="N266" i="17"/>
  <c r="O266" i="17"/>
  <c r="P266" i="17"/>
  <c r="Q266" i="17"/>
  <c r="AU266" i="17"/>
  <c r="AE266" i="17"/>
  <c r="AQ266" i="17"/>
  <c r="AA266" i="17"/>
  <c r="H266" i="17"/>
  <c r="BC266" i="17"/>
  <c r="M266" i="17"/>
  <c r="R266" i="17"/>
  <c r="S266" i="17"/>
  <c r="AZ266" i="17"/>
  <c r="AH266" i="17"/>
  <c r="AY266" i="17"/>
  <c r="AG266" i="17"/>
  <c r="AW266" i="17"/>
  <c r="AD266" i="17"/>
  <c r="AV266" i="17"/>
  <c r="AC266" i="17"/>
  <c r="AT266" i="17"/>
  <c r="AB266" i="17"/>
  <c r="AS266" i="17"/>
  <c r="Z266" i="17"/>
  <c r="AP266" i="17"/>
  <c r="AO266" i="17"/>
  <c r="AN266" i="17"/>
  <c r="T266" i="17"/>
  <c r="AM266" i="17"/>
  <c r="BA266" i="17"/>
  <c r="U266" i="17"/>
  <c r="AX266" i="17"/>
  <c r="AL266" i="17"/>
  <c r="AK266" i="17"/>
  <c r="AJ266" i="17"/>
  <c r="AF266" i="17"/>
  <c r="Y266" i="17"/>
  <c r="AI266" i="17"/>
  <c r="BE266" i="17"/>
  <c r="BD266" i="17"/>
  <c r="BB266" i="17"/>
  <c r="AR266" i="17"/>
  <c r="H318" i="17"/>
  <c r="BD318" i="17"/>
  <c r="AN318" i="17"/>
  <c r="I318" i="17"/>
  <c r="BC318" i="17"/>
  <c r="AM318" i="17"/>
  <c r="K318" i="17"/>
  <c r="BA318" i="17"/>
  <c r="AK318" i="17"/>
  <c r="L318" i="17"/>
  <c r="AZ318" i="17"/>
  <c r="AJ318" i="17"/>
  <c r="M318" i="17"/>
  <c r="AY318" i="17"/>
  <c r="AI318" i="17"/>
  <c r="N318" i="17"/>
  <c r="AX318" i="17"/>
  <c r="AH318" i="17"/>
  <c r="P318" i="17"/>
  <c r="AV318" i="17"/>
  <c r="AF318" i="17"/>
  <c r="Q318" i="17"/>
  <c r="AU318" i="17"/>
  <c r="AE318" i="17"/>
  <c r="R318" i="17"/>
  <c r="AT318" i="17"/>
  <c r="AD318" i="17"/>
  <c r="S318" i="17"/>
  <c r="AS318" i="17"/>
  <c r="AC318" i="17"/>
  <c r="V318" i="17"/>
  <c r="AB318" i="17"/>
  <c r="W318" i="17"/>
  <c r="AA318" i="17"/>
  <c r="Y318" i="17"/>
  <c r="BB318" i="17"/>
  <c r="AW318" i="17"/>
  <c r="F318" i="17"/>
  <c r="AR318" i="17"/>
  <c r="G318" i="17"/>
  <c r="AQ318" i="17"/>
  <c r="BE318" i="17"/>
  <c r="AP318" i="17"/>
  <c r="AO318" i="17"/>
  <c r="AG318" i="17"/>
  <c r="Z318" i="17"/>
  <c r="J318" i="17"/>
  <c r="O318" i="17"/>
  <c r="T318" i="17"/>
  <c r="U318" i="17"/>
  <c r="AL318" i="17"/>
  <c r="S212" i="17"/>
  <c r="T212" i="17"/>
  <c r="DO212" i="17" s="1"/>
  <c r="F212" i="17"/>
  <c r="V212" i="17"/>
  <c r="G212" i="17"/>
  <c r="W212" i="17"/>
  <c r="H212" i="17"/>
  <c r="I212" i="17"/>
  <c r="K212" i="17"/>
  <c r="L212" i="17"/>
  <c r="Q212" i="17"/>
  <c r="O212" i="17"/>
  <c r="P212" i="17"/>
  <c r="U212" i="17"/>
  <c r="M212" i="17"/>
  <c r="N212" i="17"/>
  <c r="AW212" i="17"/>
  <c r="AG212" i="17"/>
  <c r="AS212" i="17"/>
  <c r="AC212" i="17"/>
  <c r="J212" i="17"/>
  <c r="R212" i="17"/>
  <c r="AT212" i="17"/>
  <c r="AA212" i="17"/>
  <c r="AR212" i="17"/>
  <c r="Z212" i="17"/>
  <c r="AP212" i="17"/>
  <c r="AO212" i="17"/>
  <c r="AN212" i="17"/>
  <c r="BD212" i="17"/>
  <c r="AL212" i="17"/>
  <c r="BC212" i="17"/>
  <c r="AK212" i="17"/>
  <c r="BB212" i="17"/>
  <c r="AJ212" i="17"/>
  <c r="BA212" i="17"/>
  <c r="AI212" i="17"/>
  <c r="AZ212" i="17"/>
  <c r="AH212" i="17"/>
  <c r="AY212" i="17"/>
  <c r="AF212" i="17"/>
  <c r="AD212" i="17"/>
  <c r="AB212" i="17"/>
  <c r="Y212" i="17"/>
  <c r="BE212" i="17"/>
  <c r="AX212" i="17"/>
  <c r="AQ212" i="17"/>
  <c r="AV212" i="17"/>
  <c r="AU212" i="17"/>
  <c r="AM212" i="17"/>
  <c r="AE212" i="17"/>
  <c r="N250" i="17"/>
  <c r="O250" i="17"/>
  <c r="Q250" i="17"/>
  <c r="R250" i="17"/>
  <c r="S250" i="17"/>
  <c r="T250" i="17"/>
  <c r="F250" i="17"/>
  <c r="V250" i="17"/>
  <c r="G250" i="17"/>
  <c r="W250" i="17"/>
  <c r="H250" i="17"/>
  <c r="I250" i="17"/>
  <c r="L250" i="17"/>
  <c r="M250" i="17"/>
  <c r="U250" i="17"/>
  <c r="AW250" i="17"/>
  <c r="AG250" i="17"/>
  <c r="AV250" i="17"/>
  <c r="AF250" i="17"/>
  <c r="AT250" i="17"/>
  <c r="AD250" i="17"/>
  <c r="AS250" i="17"/>
  <c r="AC250" i="17"/>
  <c r="J250" i="17"/>
  <c r="AR250" i="17"/>
  <c r="AB250" i="17"/>
  <c r="K250" i="17"/>
  <c r="AQ250" i="17"/>
  <c r="AA250" i="17"/>
  <c r="BE250" i="17"/>
  <c r="AO250" i="17"/>
  <c r="Y250" i="17"/>
  <c r="BD250" i="17"/>
  <c r="AN250" i="17"/>
  <c r="BC250" i="17"/>
  <c r="AM250" i="17"/>
  <c r="BB250" i="17"/>
  <c r="AL250" i="17"/>
  <c r="AX250" i="17"/>
  <c r="AU250" i="17"/>
  <c r="AK250" i="17"/>
  <c r="AJ250" i="17"/>
  <c r="AI250" i="17"/>
  <c r="AE250" i="17"/>
  <c r="Z250" i="17"/>
  <c r="P250" i="17"/>
  <c r="BA250" i="17"/>
  <c r="AY250" i="17"/>
  <c r="AZ250" i="17"/>
  <c r="AP250" i="17"/>
  <c r="AH250" i="17"/>
  <c r="J150" i="17"/>
  <c r="K150" i="17"/>
  <c r="M150" i="17"/>
  <c r="N150" i="17"/>
  <c r="O150" i="17"/>
  <c r="P150" i="17"/>
  <c r="R150" i="17"/>
  <c r="S150" i="17"/>
  <c r="T150" i="17"/>
  <c r="H150" i="17"/>
  <c r="I150" i="17"/>
  <c r="L150" i="17"/>
  <c r="U150" i="17"/>
  <c r="V150" i="17"/>
  <c r="DQ150" i="17" s="1"/>
  <c r="W150" i="17"/>
  <c r="F150" i="17"/>
  <c r="DA150" i="17" s="1"/>
  <c r="G150" i="17"/>
  <c r="Q150" i="17"/>
  <c r="AZ150" i="17"/>
  <c r="AJ150" i="17"/>
  <c r="AY150" i="17"/>
  <c r="AI150" i="17"/>
  <c r="AX150" i="17"/>
  <c r="AH150" i="17"/>
  <c r="AV150" i="17"/>
  <c r="AF150" i="17"/>
  <c r="AU150" i="17"/>
  <c r="AE150" i="17"/>
  <c r="AT150" i="17"/>
  <c r="AD150" i="17"/>
  <c r="AS150" i="17"/>
  <c r="AC150" i="17"/>
  <c r="AR150" i="17"/>
  <c r="AB150" i="17"/>
  <c r="AQ150" i="17"/>
  <c r="AA150" i="17"/>
  <c r="AP150" i="17"/>
  <c r="Z150" i="17"/>
  <c r="BE150" i="17"/>
  <c r="BD150" i="17"/>
  <c r="BC150" i="17"/>
  <c r="BB150" i="17"/>
  <c r="BA150" i="17"/>
  <c r="AW150" i="17"/>
  <c r="AO150" i="17"/>
  <c r="AK150" i="17"/>
  <c r="AN150" i="17"/>
  <c r="AM150" i="17"/>
  <c r="AL150" i="17"/>
  <c r="AG150" i="17"/>
  <c r="Y150" i="17"/>
  <c r="S312" i="17"/>
  <c r="T312" i="17"/>
  <c r="F312" i="17"/>
  <c r="V312" i="17"/>
  <c r="G312" i="17"/>
  <c r="W312" i="17"/>
  <c r="H312" i="17"/>
  <c r="I312" i="17"/>
  <c r="K312" i="17"/>
  <c r="L312" i="17"/>
  <c r="M312" i="17"/>
  <c r="N312" i="17"/>
  <c r="AQ312" i="17"/>
  <c r="AA312" i="17"/>
  <c r="AP312" i="17"/>
  <c r="Z312" i="17"/>
  <c r="J312" i="17"/>
  <c r="BD312" i="17"/>
  <c r="AN312" i="17"/>
  <c r="O312" i="17"/>
  <c r="BC312" i="17"/>
  <c r="AM312" i="17"/>
  <c r="P312" i="17"/>
  <c r="BB312" i="17"/>
  <c r="AL312" i="17"/>
  <c r="Q312" i="17"/>
  <c r="BA312" i="17"/>
  <c r="AK312" i="17"/>
  <c r="U312" i="17"/>
  <c r="AY312" i="17"/>
  <c r="AI312" i="17"/>
  <c r="AX312" i="17"/>
  <c r="AH312" i="17"/>
  <c r="AW312" i="17"/>
  <c r="AG312" i="17"/>
  <c r="AV312" i="17"/>
  <c r="AF312" i="17"/>
  <c r="AS312" i="17"/>
  <c r="R312" i="17"/>
  <c r="AR312" i="17"/>
  <c r="AJ312" i="17"/>
  <c r="AE312" i="17"/>
  <c r="AD312" i="17"/>
  <c r="AC312" i="17"/>
  <c r="Y312" i="17"/>
  <c r="BE312" i="17"/>
  <c r="AZ312" i="17"/>
  <c r="AT312" i="17"/>
  <c r="AO312" i="17"/>
  <c r="AB312" i="17"/>
  <c r="AU312" i="17"/>
  <c r="F310" i="17"/>
  <c r="V310" i="17"/>
  <c r="G310" i="17"/>
  <c r="W310" i="17"/>
  <c r="I310" i="17"/>
  <c r="J310" i="17"/>
  <c r="K310" i="17"/>
  <c r="L310" i="17"/>
  <c r="N310" i="17"/>
  <c r="O310" i="17"/>
  <c r="P310" i="17"/>
  <c r="Q310" i="17"/>
  <c r="T310" i="17"/>
  <c r="AR310" i="17"/>
  <c r="AB310" i="17"/>
  <c r="U310" i="17"/>
  <c r="AQ310" i="17"/>
  <c r="AA310" i="17"/>
  <c r="BE310" i="17"/>
  <c r="AO310" i="17"/>
  <c r="Y310" i="17"/>
  <c r="BD310" i="17"/>
  <c r="AN310" i="17"/>
  <c r="BC310" i="17"/>
  <c r="AM310" i="17"/>
  <c r="BB310" i="17"/>
  <c r="AL310" i="17"/>
  <c r="AZ310" i="17"/>
  <c r="AJ310" i="17"/>
  <c r="AY310" i="17"/>
  <c r="AI310" i="17"/>
  <c r="AX310" i="17"/>
  <c r="AH310" i="17"/>
  <c r="AW310" i="17"/>
  <c r="AG310" i="17"/>
  <c r="AF310" i="17"/>
  <c r="AE310" i="17"/>
  <c r="AC310" i="17"/>
  <c r="Z310" i="17"/>
  <c r="BA310" i="17"/>
  <c r="AV310" i="17"/>
  <c r="AU310" i="17"/>
  <c r="H310" i="17"/>
  <c r="M310" i="17"/>
  <c r="S310" i="17"/>
  <c r="AS310" i="17"/>
  <c r="AP310" i="17"/>
  <c r="AK310" i="17"/>
  <c r="AD310" i="17"/>
  <c r="R310" i="17"/>
  <c r="AT310" i="17"/>
  <c r="H254" i="17"/>
  <c r="I254" i="17"/>
  <c r="K254" i="17"/>
  <c r="L254" i="17"/>
  <c r="M254" i="17"/>
  <c r="N254" i="17"/>
  <c r="P254" i="17"/>
  <c r="Q254" i="17"/>
  <c r="R254" i="17"/>
  <c r="S254" i="17"/>
  <c r="T254" i="17"/>
  <c r="U254" i="17"/>
  <c r="W254" i="17"/>
  <c r="AU254" i="17"/>
  <c r="AE254" i="17"/>
  <c r="AT254" i="17"/>
  <c r="AD254" i="17"/>
  <c r="AR254" i="17"/>
  <c r="AB254" i="17"/>
  <c r="AQ254" i="17"/>
  <c r="AA254" i="17"/>
  <c r="AP254" i="17"/>
  <c r="Z254" i="17"/>
  <c r="BE254" i="17"/>
  <c r="AO254" i="17"/>
  <c r="Y254" i="17"/>
  <c r="BC254" i="17"/>
  <c r="AM254" i="17"/>
  <c r="F254" i="17"/>
  <c r="BB254" i="17"/>
  <c r="AL254" i="17"/>
  <c r="G254" i="17"/>
  <c r="BA254" i="17"/>
  <c r="AK254" i="17"/>
  <c r="J254" i="17"/>
  <c r="AZ254" i="17"/>
  <c r="AJ254" i="17"/>
  <c r="BD254" i="17"/>
  <c r="AY254" i="17"/>
  <c r="AW254" i="17"/>
  <c r="AV254" i="17"/>
  <c r="AS254" i="17"/>
  <c r="AN254" i="17"/>
  <c r="O254" i="17"/>
  <c r="AI254" i="17"/>
  <c r="V254" i="17"/>
  <c r="AH254" i="17"/>
  <c r="AX254" i="17"/>
  <c r="AG254" i="17"/>
  <c r="AF254" i="17"/>
  <c r="AC254" i="17"/>
  <c r="G28" i="17"/>
  <c r="W28" i="17"/>
  <c r="I28" i="17"/>
  <c r="J28" i="17"/>
  <c r="K28" i="17"/>
  <c r="DF28" i="17" s="1"/>
  <c r="K45" i="17" s="1"/>
  <c r="K46" i="17" s="1"/>
  <c r="L28" i="17"/>
  <c r="M28" i="17"/>
  <c r="N28" i="17"/>
  <c r="O28" i="17"/>
  <c r="P28" i="17"/>
  <c r="Q28" i="17"/>
  <c r="S28" i="17"/>
  <c r="T28" i="17"/>
  <c r="V28" i="17"/>
  <c r="H28" i="17"/>
  <c r="F28" i="17"/>
  <c r="R28" i="17"/>
  <c r="U28" i="17"/>
  <c r="J108" i="17"/>
  <c r="L108" i="17"/>
  <c r="M108" i="17"/>
  <c r="N108" i="17"/>
  <c r="O108" i="17"/>
  <c r="P108" i="17"/>
  <c r="Q108" i="17"/>
  <c r="DL108" i="17" s="1"/>
  <c r="R108" i="17"/>
  <c r="S108" i="17"/>
  <c r="T108" i="17"/>
  <c r="K108" i="17"/>
  <c r="U108" i="17"/>
  <c r="W108" i="17"/>
  <c r="H108" i="17"/>
  <c r="F108" i="17"/>
  <c r="G108" i="17"/>
  <c r="I108" i="17"/>
  <c r="V108" i="17"/>
  <c r="BB108" i="17"/>
  <c r="AL108" i="17"/>
  <c r="BA108" i="17"/>
  <c r="AK108" i="17"/>
  <c r="AZ108" i="17"/>
  <c r="AJ108" i="17"/>
  <c r="AX108" i="17"/>
  <c r="AH108" i="17"/>
  <c r="AW108" i="17"/>
  <c r="AG108" i="17"/>
  <c r="AV108" i="17"/>
  <c r="AF108" i="17"/>
  <c r="AU108" i="17"/>
  <c r="AE108" i="17"/>
  <c r="AR108" i="17"/>
  <c r="AB108" i="17"/>
  <c r="BD108" i="17"/>
  <c r="BC108" i="17"/>
  <c r="AY108" i="17"/>
  <c r="AM108" i="17"/>
  <c r="AT108" i="17"/>
  <c r="AS108" i="17"/>
  <c r="AQ108" i="17"/>
  <c r="AP108" i="17"/>
  <c r="AO108" i="17"/>
  <c r="AN108" i="17"/>
  <c r="AC108" i="17"/>
  <c r="AI108" i="17"/>
  <c r="AA108" i="17"/>
  <c r="AD108" i="17"/>
  <c r="Z108" i="17"/>
  <c r="Y108" i="17"/>
  <c r="BE108" i="17"/>
  <c r="S292" i="17"/>
  <c r="T292" i="17"/>
  <c r="F292" i="17"/>
  <c r="V292" i="17"/>
  <c r="G292" i="17"/>
  <c r="W292" i="17"/>
  <c r="H292" i="17"/>
  <c r="I292" i="17"/>
  <c r="K292" i="17"/>
  <c r="L292" i="17"/>
  <c r="M292" i="17"/>
  <c r="N292" i="17"/>
  <c r="BA292" i="17"/>
  <c r="AK292" i="17"/>
  <c r="AZ292" i="17"/>
  <c r="AJ292" i="17"/>
  <c r="AX292" i="17"/>
  <c r="AH292" i="17"/>
  <c r="AW292" i="17"/>
  <c r="AG292" i="17"/>
  <c r="AV292" i="17"/>
  <c r="AF292" i="17"/>
  <c r="AU292" i="17"/>
  <c r="AE292" i="17"/>
  <c r="AS292" i="17"/>
  <c r="AC292" i="17"/>
  <c r="AR292" i="17"/>
  <c r="AB292" i="17"/>
  <c r="J292" i="17"/>
  <c r="AQ292" i="17"/>
  <c r="AA292" i="17"/>
  <c r="O292" i="17"/>
  <c r="AP292" i="17"/>
  <c r="Z292" i="17"/>
  <c r="AI292" i="17"/>
  <c r="AD292" i="17"/>
  <c r="P292" i="17"/>
  <c r="Q292" i="17"/>
  <c r="R292" i="17"/>
  <c r="BE292" i="17"/>
  <c r="BC292" i="17"/>
  <c r="BB292" i="17"/>
  <c r="AY292" i="17"/>
  <c r="AT292" i="17"/>
  <c r="AO292" i="17"/>
  <c r="AN292" i="17"/>
  <c r="AL292" i="17"/>
  <c r="Y292" i="17"/>
  <c r="U292" i="17"/>
  <c r="BD292" i="17"/>
  <c r="AM292" i="17"/>
  <c r="G244" i="17"/>
  <c r="DB244" i="17" s="1"/>
  <c r="G275" i="17" s="1"/>
  <c r="G276" i="17" s="1"/>
  <c r="W244" i="17"/>
  <c r="H244" i="17"/>
  <c r="J244" i="17"/>
  <c r="K244" i="17"/>
  <c r="L244" i="17"/>
  <c r="M244" i="17"/>
  <c r="O244" i="17"/>
  <c r="P244" i="17"/>
  <c r="Q244" i="17"/>
  <c r="R244" i="17"/>
  <c r="F244" i="17"/>
  <c r="I244" i="17"/>
  <c r="N244" i="17"/>
  <c r="V244" i="17"/>
  <c r="AZ244" i="17"/>
  <c r="AJ244" i="17"/>
  <c r="AY244" i="17"/>
  <c r="AI244" i="17"/>
  <c r="AW244" i="17"/>
  <c r="AG244" i="17"/>
  <c r="AV244" i="17"/>
  <c r="AF244" i="17"/>
  <c r="AU244" i="17"/>
  <c r="AE244" i="17"/>
  <c r="AT244" i="17"/>
  <c r="AD244" i="17"/>
  <c r="AR244" i="17"/>
  <c r="AB244" i="17"/>
  <c r="BE244" i="17"/>
  <c r="AO244" i="17"/>
  <c r="Y244" i="17"/>
  <c r="AN244" i="17"/>
  <c r="AM244" i="17"/>
  <c r="AK244" i="17"/>
  <c r="AH244" i="17"/>
  <c r="AC244" i="17"/>
  <c r="T244" i="17"/>
  <c r="Z244" i="17"/>
  <c r="U244" i="17"/>
  <c r="BD244" i="17"/>
  <c r="BC244" i="17"/>
  <c r="BB244" i="17"/>
  <c r="BA244" i="17"/>
  <c r="AX244" i="17"/>
  <c r="AS244" i="17"/>
  <c r="AQ244" i="17"/>
  <c r="AL244" i="17"/>
  <c r="S244" i="17"/>
  <c r="AP244" i="17"/>
  <c r="AA244" i="17"/>
  <c r="N174" i="17"/>
  <c r="O174" i="17"/>
  <c r="Q174" i="17"/>
  <c r="R174" i="17"/>
  <c r="S174" i="17"/>
  <c r="T174" i="17"/>
  <c r="F174" i="17"/>
  <c r="DA174" i="17" s="1"/>
  <c r="V174" i="17"/>
  <c r="DQ174" i="17" s="1"/>
  <c r="G174" i="17"/>
  <c r="W174" i="17"/>
  <c r="L174" i="17"/>
  <c r="K174" i="17"/>
  <c r="M174" i="17"/>
  <c r="U174" i="17"/>
  <c r="H174" i="17"/>
  <c r="I174" i="17"/>
  <c r="P174" i="17"/>
  <c r="J174" i="17"/>
  <c r="BC174" i="17"/>
  <c r="AM174" i="17"/>
  <c r="BB174" i="17"/>
  <c r="AL174" i="17"/>
  <c r="AZ174" i="17"/>
  <c r="AJ174" i="17"/>
  <c r="AY174" i="17"/>
  <c r="AI174" i="17"/>
  <c r="AX174" i="17"/>
  <c r="AV174" i="17"/>
  <c r="AF174" i="17"/>
  <c r="AU174" i="17"/>
  <c r="AE174" i="17"/>
  <c r="AS174" i="17"/>
  <c r="AC174" i="17"/>
  <c r="AR174" i="17"/>
  <c r="AB174" i="17"/>
  <c r="AQ174" i="17"/>
  <c r="AA174" i="17"/>
  <c r="BA174" i="17"/>
  <c r="AW174" i="17"/>
  <c r="AT174" i="17"/>
  <c r="AO174" i="17"/>
  <c r="AN174" i="17"/>
  <c r="AK174" i="17"/>
  <c r="AH174" i="17"/>
  <c r="AG174" i="17"/>
  <c r="AD174" i="17"/>
  <c r="Z174" i="17"/>
  <c r="BE174" i="17"/>
  <c r="BD174" i="17"/>
  <c r="AP174" i="17"/>
  <c r="Y174" i="17"/>
  <c r="S154" i="17"/>
  <c r="T154" i="17"/>
  <c r="F154" i="17"/>
  <c r="V154" i="17"/>
  <c r="G154" i="17"/>
  <c r="W154" i="17"/>
  <c r="H154" i="17"/>
  <c r="I154" i="17"/>
  <c r="K154" i="17"/>
  <c r="L154" i="17"/>
  <c r="M154" i="17"/>
  <c r="Q154" i="17"/>
  <c r="N154" i="17"/>
  <c r="O154" i="17"/>
  <c r="R154" i="17"/>
  <c r="U154" i="17"/>
  <c r="J154" i="17"/>
  <c r="P154" i="17"/>
  <c r="AX154" i="17"/>
  <c r="AH154" i="17"/>
  <c r="AW154" i="17"/>
  <c r="AG154" i="17"/>
  <c r="AV154" i="17"/>
  <c r="AF154" i="17"/>
  <c r="AT154" i="17"/>
  <c r="AD154" i="17"/>
  <c r="AS154" i="17"/>
  <c r="AC154" i="17"/>
  <c r="AR154" i="17"/>
  <c r="AB154" i="17"/>
  <c r="AQ154" i="17"/>
  <c r="AA154" i="17"/>
  <c r="AP154" i="17"/>
  <c r="Z154" i="17"/>
  <c r="BE154" i="17"/>
  <c r="AO154" i="17"/>
  <c r="Y154" i="17"/>
  <c r="BD154" i="17"/>
  <c r="AN154" i="17"/>
  <c r="AU154" i="17"/>
  <c r="AM154" i="17"/>
  <c r="AL154" i="17"/>
  <c r="AK154" i="17"/>
  <c r="AJ154" i="17"/>
  <c r="AI154" i="17"/>
  <c r="AE154" i="17"/>
  <c r="BA154" i="17"/>
  <c r="BB154" i="17"/>
  <c r="BC154" i="17"/>
  <c r="AZ154" i="17"/>
  <c r="AY154" i="17"/>
  <c r="G62" i="17"/>
  <c r="W62" i="17"/>
  <c r="I62" i="17"/>
  <c r="DD62" i="17" s="1"/>
  <c r="I229" i="17" s="1"/>
  <c r="I230" i="17" s="1"/>
  <c r="J62" i="17"/>
  <c r="K62" i="17"/>
  <c r="L62" i="17"/>
  <c r="M62" i="17"/>
  <c r="N62" i="17"/>
  <c r="O62" i="17"/>
  <c r="P62" i="17"/>
  <c r="Q62" i="17"/>
  <c r="R62" i="17"/>
  <c r="S62" i="17"/>
  <c r="U62" i="17"/>
  <c r="V62" i="17"/>
  <c r="F62" i="17"/>
  <c r="H62" i="17"/>
  <c r="DC62" i="17" s="1"/>
  <c r="H229" i="17" s="1"/>
  <c r="H230" i="17" s="1"/>
  <c r="T62" i="17"/>
  <c r="G20" i="17"/>
  <c r="W20" i="17"/>
  <c r="I20" i="17"/>
  <c r="J20" i="17"/>
  <c r="K20" i="17"/>
  <c r="L20" i="17"/>
  <c r="M20" i="17"/>
  <c r="N20" i="17"/>
  <c r="O20" i="17"/>
  <c r="P20" i="17"/>
  <c r="Q20" i="17"/>
  <c r="DL20" i="17" s="1"/>
  <c r="S20" i="17"/>
  <c r="T20" i="17"/>
  <c r="V20" i="17"/>
  <c r="H20" i="17"/>
  <c r="F20" i="17"/>
  <c r="R20" i="17"/>
  <c r="U20" i="17"/>
  <c r="N286" i="17"/>
  <c r="O286" i="17"/>
  <c r="Q286" i="17"/>
  <c r="R286" i="17"/>
  <c r="S286" i="17"/>
  <c r="T286" i="17"/>
  <c r="F286" i="17"/>
  <c r="V286" i="17"/>
  <c r="G286" i="17"/>
  <c r="W286" i="17"/>
  <c r="H286" i="17"/>
  <c r="I286" i="17"/>
  <c r="BD286" i="17"/>
  <c r="AN286" i="17"/>
  <c r="BC286" i="17"/>
  <c r="AM286" i="17"/>
  <c r="K286" i="17"/>
  <c r="BA286" i="17"/>
  <c r="AK286" i="17"/>
  <c r="L286" i="17"/>
  <c r="AZ286" i="17"/>
  <c r="AJ286" i="17"/>
  <c r="M286" i="17"/>
  <c r="AY286" i="17"/>
  <c r="AI286" i="17"/>
  <c r="P286" i="17"/>
  <c r="AX286" i="17"/>
  <c r="AH286" i="17"/>
  <c r="AV286" i="17"/>
  <c r="AF286" i="17"/>
  <c r="AS286" i="17"/>
  <c r="AC286" i="17"/>
  <c r="AE286" i="17"/>
  <c r="AD286" i="17"/>
  <c r="AA286" i="17"/>
  <c r="Z286" i="17"/>
  <c r="BE286" i="17"/>
  <c r="Y286" i="17"/>
  <c r="BB286" i="17"/>
  <c r="AU286" i="17"/>
  <c r="AT286" i="17"/>
  <c r="J286" i="17"/>
  <c r="AR286" i="17"/>
  <c r="U286" i="17"/>
  <c r="AQ286" i="17"/>
  <c r="AW286" i="17"/>
  <c r="AO286" i="17"/>
  <c r="AL286" i="17"/>
  <c r="AG286" i="17"/>
  <c r="AP286" i="17"/>
  <c r="AB286" i="17"/>
  <c r="F152" i="17"/>
  <c r="V152" i="17"/>
  <c r="G152" i="17"/>
  <c r="W152" i="17"/>
  <c r="I152" i="17"/>
  <c r="J152" i="17"/>
  <c r="K152" i="17"/>
  <c r="L152" i="17"/>
  <c r="N152" i="17"/>
  <c r="O152" i="17"/>
  <c r="P152" i="17"/>
  <c r="T152" i="17"/>
  <c r="DO152" i="17" s="1"/>
  <c r="H152" i="17"/>
  <c r="M152" i="17"/>
  <c r="Q152" i="17"/>
  <c r="R152" i="17"/>
  <c r="U152" i="17"/>
  <c r="S152" i="17"/>
  <c r="AY152" i="17"/>
  <c r="AI152" i="17"/>
  <c r="AX152" i="17"/>
  <c r="AH152" i="17"/>
  <c r="AW152" i="17"/>
  <c r="AG152" i="17"/>
  <c r="AU152" i="17"/>
  <c r="AE152" i="17"/>
  <c r="AT152" i="17"/>
  <c r="AD152" i="17"/>
  <c r="AS152" i="17"/>
  <c r="AC152" i="17"/>
  <c r="AR152" i="17"/>
  <c r="AB152" i="17"/>
  <c r="AQ152" i="17"/>
  <c r="AA152" i="17"/>
  <c r="AP152" i="17"/>
  <c r="Z152" i="17"/>
  <c r="BE152" i="17"/>
  <c r="AO152" i="17"/>
  <c r="Y152" i="17"/>
  <c r="AK152" i="17"/>
  <c r="AJ152" i="17"/>
  <c r="AF152" i="17"/>
  <c r="AN152" i="17"/>
  <c r="BD152" i="17"/>
  <c r="BB152" i="17"/>
  <c r="BC152" i="17"/>
  <c r="BA152" i="17"/>
  <c r="AZ152" i="17"/>
  <c r="AV152" i="17"/>
  <c r="AM152" i="17"/>
  <c r="AL152" i="17"/>
  <c r="J126" i="17"/>
  <c r="K126" i="17"/>
  <c r="M126" i="17"/>
  <c r="N126" i="17"/>
  <c r="O126" i="17"/>
  <c r="P126" i="17"/>
  <c r="R126" i="17"/>
  <c r="S126" i="17"/>
  <c r="T126" i="17"/>
  <c r="H126" i="17"/>
  <c r="F126" i="17"/>
  <c r="G126" i="17"/>
  <c r="I126" i="17"/>
  <c r="L126" i="17"/>
  <c r="U126" i="17"/>
  <c r="DP126" i="17" s="1"/>
  <c r="V126" i="17"/>
  <c r="W126" i="17"/>
  <c r="Q126" i="17"/>
  <c r="AS126" i="17"/>
  <c r="AC126" i="17"/>
  <c r="AR126" i="17"/>
  <c r="AB126" i="17"/>
  <c r="AQ126" i="17"/>
  <c r="AA126" i="17"/>
  <c r="BE126" i="17"/>
  <c r="AO126" i="17"/>
  <c r="Y126" i="17"/>
  <c r="BD126" i="17"/>
  <c r="AN126" i="17"/>
  <c r="BC126" i="17"/>
  <c r="AM126" i="17"/>
  <c r="BB126" i="17"/>
  <c r="AL126" i="17"/>
  <c r="BA126" i="17"/>
  <c r="AK126" i="17"/>
  <c r="AZ126" i="17"/>
  <c r="AJ126" i="17"/>
  <c r="AY126" i="17"/>
  <c r="AI126" i="17"/>
  <c r="Z126" i="17"/>
  <c r="AT126" i="17"/>
  <c r="AX126" i="17"/>
  <c r="AW126" i="17"/>
  <c r="AF126" i="17"/>
  <c r="AV126" i="17"/>
  <c r="AU126" i="17"/>
  <c r="AP126" i="17"/>
  <c r="AH126" i="17"/>
  <c r="AG126" i="17"/>
  <c r="AE126" i="17"/>
  <c r="AD126" i="17"/>
  <c r="U320" i="17"/>
  <c r="BC320" i="17"/>
  <c r="AM320" i="17"/>
  <c r="F320" i="17"/>
  <c r="V320" i="17"/>
  <c r="BB320" i="17"/>
  <c r="AL320" i="17"/>
  <c r="H320" i="17"/>
  <c r="AZ320" i="17"/>
  <c r="AJ320" i="17"/>
  <c r="I320" i="17"/>
  <c r="AY320" i="17"/>
  <c r="AI320" i="17"/>
  <c r="J320" i="17"/>
  <c r="AX320" i="17"/>
  <c r="AH320" i="17"/>
  <c r="K320" i="17"/>
  <c r="AW320" i="17"/>
  <c r="AG320" i="17"/>
  <c r="M320" i="17"/>
  <c r="AU320" i="17"/>
  <c r="AE320" i="17"/>
  <c r="N320" i="17"/>
  <c r="AT320" i="17"/>
  <c r="AD320" i="17"/>
  <c r="O320" i="17"/>
  <c r="AS320" i="17"/>
  <c r="AC320" i="17"/>
  <c r="P320" i="17"/>
  <c r="AR320" i="17"/>
  <c r="AB320" i="17"/>
  <c r="AO320" i="17"/>
  <c r="AN320" i="17"/>
  <c r="L320" i="17"/>
  <c r="AF320" i="17"/>
  <c r="Q320" i="17"/>
  <c r="AA320" i="17"/>
  <c r="R320" i="17"/>
  <c r="Z320" i="17"/>
  <c r="S320" i="17"/>
  <c r="Y320" i="17"/>
  <c r="W320" i="17"/>
  <c r="BE320" i="17"/>
  <c r="BD320" i="17"/>
  <c r="AQ320" i="17"/>
  <c r="AP320" i="17"/>
  <c r="BA320" i="17"/>
  <c r="AV320" i="17"/>
  <c r="G320" i="17"/>
  <c r="AK320" i="17"/>
  <c r="T320" i="17"/>
  <c r="S238" i="17"/>
  <c r="T238" i="17"/>
  <c r="F238" i="17"/>
  <c r="V238" i="17"/>
  <c r="G238" i="17"/>
  <c r="W238" i="17"/>
  <c r="H238" i="17"/>
  <c r="I238" i="17"/>
  <c r="K238" i="17"/>
  <c r="L238" i="17"/>
  <c r="M238" i="17"/>
  <c r="N238" i="17"/>
  <c r="J238" i="17"/>
  <c r="P238" i="17"/>
  <c r="Q238" i="17"/>
  <c r="R238" i="17"/>
  <c r="U238" i="17"/>
  <c r="BC238" i="17"/>
  <c r="AM238" i="17"/>
  <c r="BB238" i="17"/>
  <c r="AL238" i="17"/>
  <c r="AZ238" i="17"/>
  <c r="AJ238" i="17"/>
  <c r="AY238" i="17"/>
  <c r="AI238" i="17"/>
  <c r="O238" i="17"/>
  <c r="AX238" i="17"/>
  <c r="AH238" i="17"/>
  <c r="AW238" i="17"/>
  <c r="AG238" i="17"/>
  <c r="AU238" i="17"/>
  <c r="AE238" i="17"/>
  <c r="AR238" i="17"/>
  <c r="AB238" i="17"/>
  <c r="AQ238" i="17"/>
  <c r="AP238" i="17"/>
  <c r="AN238" i="17"/>
  <c r="AK238" i="17"/>
  <c r="AF238" i="17"/>
  <c r="AC238" i="17"/>
  <c r="AA238" i="17"/>
  <c r="Z238" i="17"/>
  <c r="BE238" i="17"/>
  <c r="Y238" i="17"/>
  <c r="BD238" i="17"/>
  <c r="BA238" i="17"/>
  <c r="AV238" i="17"/>
  <c r="AT238" i="17"/>
  <c r="AS238" i="17"/>
  <c r="AO238" i="17"/>
  <c r="AD238" i="17"/>
  <c r="J288" i="17"/>
  <c r="K288" i="17"/>
  <c r="M288" i="17"/>
  <c r="N288" i="17"/>
  <c r="O288" i="17"/>
  <c r="P288" i="17"/>
  <c r="R288" i="17"/>
  <c r="S288" i="17"/>
  <c r="T288" i="17"/>
  <c r="U288" i="17"/>
  <c r="W288" i="17"/>
  <c r="BC288" i="17"/>
  <c r="AM288" i="17"/>
  <c r="BB288" i="17"/>
  <c r="AL288" i="17"/>
  <c r="AZ288" i="17"/>
  <c r="AJ288" i="17"/>
  <c r="AY288" i="17"/>
  <c r="AI288" i="17"/>
  <c r="AX288" i="17"/>
  <c r="AH288" i="17"/>
  <c r="AW288" i="17"/>
  <c r="AG288" i="17"/>
  <c r="AU288" i="17"/>
  <c r="AE288" i="17"/>
  <c r="F288" i="17"/>
  <c r="DA288" i="17" s="1"/>
  <c r="F321" i="17" s="1"/>
  <c r="F322" i="17" s="1"/>
  <c r="G288" i="17"/>
  <c r="DB288" i="17" s="1"/>
  <c r="G321" i="17" s="1"/>
  <c r="G322" i="17" s="1"/>
  <c r="H288" i="17"/>
  <c r="DC288" i="17" s="1"/>
  <c r="H321" i="17" s="1"/>
  <c r="H322" i="17" s="1"/>
  <c r="AR288" i="17"/>
  <c r="AB288" i="17"/>
  <c r="V288" i="17"/>
  <c r="AD288" i="17"/>
  <c r="AC288" i="17"/>
  <c r="Z288" i="17"/>
  <c r="BE288" i="17"/>
  <c r="Y288" i="17"/>
  <c r="BD288" i="17"/>
  <c r="BA288" i="17"/>
  <c r="AT288" i="17"/>
  <c r="AS288" i="17"/>
  <c r="AQ288" i="17"/>
  <c r="AP288" i="17"/>
  <c r="AA288" i="17"/>
  <c r="I288" i="17"/>
  <c r="L288" i="17"/>
  <c r="Q288" i="17"/>
  <c r="AV288" i="17"/>
  <c r="AO288" i="17"/>
  <c r="AN288" i="17"/>
  <c r="AK288" i="17"/>
  <c r="AF288" i="17"/>
  <c r="J274" i="17"/>
  <c r="K274" i="17"/>
  <c r="M274" i="17"/>
  <c r="N274" i="17"/>
  <c r="O274" i="17"/>
  <c r="P274" i="17"/>
  <c r="R274" i="17"/>
  <c r="S274" i="17"/>
  <c r="T274" i="17"/>
  <c r="U274" i="17"/>
  <c r="AQ274" i="17"/>
  <c r="AA274" i="17"/>
  <c r="AP274" i="17"/>
  <c r="Z274" i="17"/>
  <c r="G274" i="17"/>
  <c r="H274" i="17"/>
  <c r="BC274" i="17"/>
  <c r="AM274" i="17"/>
  <c r="I274" i="17"/>
  <c r="BB274" i="17"/>
  <c r="AL274" i="17"/>
  <c r="L274" i="17"/>
  <c r="V274" i="17"/>
  <c r="AY274" i="17"/>
  <c r="AI274" i="17"/>
  <c r="W274" i="17"/>
  <c r="AV274" i="17"/>
  <c r="AF274" i="17"/>
  <c r="AR274" i="17"/>
  <c r="AO274" i="17"/>
  <c r="AK274" i="17"/>
  <c r="AJ274" i="17"/>
  <c r="F274" i="17"/>
  <c r="AH274" i="17"/>
  <c r="Q274" i="17"/>
  <c r="AG274" i="17"/>
  <c r="BD274" i="17"/>
  <c r="AD274" i="17"/>
  <c r="BA274" i="17"/>
  <c r="AC274" i="17"/>
  <c r="AZ274" i="17"/>
  <c r="AB274" i="17"/>
  <c r="AX274" i="17"/>
  <c r="Y274" i="17"/>
  <c r="AU274" i="17"/>
  <c r="AT274" i="17"/>
  <c r="AN274" i="17"/>
  <c r="AE274" i="17"/>
  <c r="AW274" i="17"/>
  <c r="AS274" i="17"/>
  <c r="BE274" i="17"/>
  <c r="J228" i="17"/>
  <c r="K228" i="17"/>
  <c r="M228" i="17"/>
  <c r="N228" i="17"/>
  <c r="O228" i="17"/>
  <c r="P228" i="17"/>
  <c r="R228" i="17"/>
  <c r="S228" i="17"/>
  <c r="T228" i="17"/>
  <c r="U228" i="17"/>
  <c r="V228" i="17"/>
  <c r="W228" i="17"/>
  <c r="F228" i="17"/>
  <c r="G228" i="17"/>
  <c r="BE228" i="17"/>
  <c r="AO228" i="17"/>
  <c r="Y228" i="17"/>
  <c r="BD228" i="17"/>
  <c r="AN228" i="17"/>
  <c r="BB228" i="17"/>
  <c r="AL228" i="17"/>
  <c r="BA228" i="17"/>
  <c r="AK228" i="17"/>
  <c r="AZ228" i="17"/>
  <c r="AJ228" i="17"/>
  <c r="AY228" i="17"/>
  <c r="AI228" i="17"/>
  <c r="AW228" i="17"/>
  <c r="AG228" i="17"/>
  <c r="H228" i="17"/>
  <c r="AT228" i="17"/>
  <c r="AD228" i="17"/>
  <c r="AS228" i="17"/>
  <c r="AR228" i="17"/>
  <c r="AP228" i="17"/>
  <c r="AM228" i="17"/>
  <c r="AH228" i="17"/>
  <c r="AE228" i="17"/>
  <c r="AC228" i="17"/>
  <c r="AB228" i="17"/>
  <c r="AA228" i="17"/>
  <c r="Z228" i="17"/>
  <c r="BC228" i="17"/>
  <c r="AU228" i="17"/>
  <c r="AQ228" i="17"/>
  <c r="AF228" i="17"/>
  <c r="I228" i="17"/>
  <c r="L228" i="17"/>
  <c r="Q228" i="17"/>
  <c r="AX228" i="17"/>
  <c r="AV228" i="17"/>
  <c r="K252" i="17"/>
  <c r="L252" i="17"/>
  <c r="N252" i="17"/>
  <c r="O252" i="17"/>
  <c r="P252" i="17"/>
  <c r="Q252" i="17"/>
  <c r="S252" i="17"/>
  <c r="T252" i="17"/>
  <c r="U252" i="17"/>
  <c r="F252" i="17"/>
  <c r="V252" i="17"/>
  <c r="G252" i="17"/>
  <c r="H252" i="17"/>
  <c r="I252" i="17"/>
  <c r="M252" i="17"/>
  <c r="R252" i="17"/>
  <c r="W252" i="17"/>
  <c r="AV252" i="17"/>
  <c r="AF252" i="17"/>
  <c r="AU252" i="17"/>
  <c r="AE252" i="17"/>
  <c r="AS252" i="17"/>
  <c r="AC252" i="17"/>
  <c r="AR252" i="17"/>
  <c r="AB252" i="17"/>
  <c r="AQ252" i="17"/>
  <c r="AA252" i="17"/>
  <c r="AP252" i="17"/>
  <c r="Z252" i="17"/>
  <c r="J252" i="17"/>
  <c r="BD252" i="17"/>
  <c r="AN252" i="17"/>
  <c r="BC252" i="17"/>
  <c r="AM252" i="17"/>
  <c r="BB252" i="17"/>
  <c r="AL252" i="17"/>
  <c r="BA252" i="17"/>
  <c r="AK252" i="17"/>
  <c r="BE252" i="17"/>
  <c r="AZ252" i="17"/>
  <c r="AX252" i="17"/>
  <c r="AW252" i="17"/>
  <c r="AT252" i="17"/>
  <c r="AJ252" i="17"/>
  <c r="AI252" i="17"/>
  <c r="AH252" i="17"/>
  <c r="AG252" i="17"/>
  <c r="AD252" i="17"/>
  <c r="Y252" i="17"/>
  <c r="AY252" i="17"/>
  <c r="AO252" i="17"/>
  <c r="K242" i="17"/>
  <c r="L242" i="17"/>
  <c r="N242" i="17"/>
  <c r="O242" i="17"/>
  <c r="P242" i="17"/>
  <c r="Q242" i="17"/>
  <c r="S242" i="17"/>
  <c r="T242" i="17"/>
  <c r="U242" i="17"/>
  <c r="F242" i="17"/>
  <c r="V242" i="17"/>
  <c r="G242" i="17"/>
  <c r="H242" i="17"/>
  <c r="DC242" i="17" s="1"/>
  <c r="J242" i="17"/>
  <c r="M242" i="17"/>
  <c r="R242" i="17"/>
  <c r="W242" i="17"/>
  <c r="BA242" i="17"/>
  <c r="AK242" i="17"/>
  <c r="AZ242" i="17"/>
  <c r="AJ242" i="17"/>
  <c r="AX242" i="17"/>
  <c r="AH242" i="17"/>
  <c r="AW242" i="17"/>
  <c r="AG242" i="17"/>
  <c r="AV242" i="17"/>
  <c r="AF242" i="17"/>
  <c r="AU242" i="17"/>
  <c r="AE242" i="17"/>
  <c r="AS242" i="17"/>
  <c r="AC242" i="17"/>
  <c r="I242" i="17"/>
  <c r="DD242" i="17" s="1"/>
  <c r="AP242" i="17"/>
  <c r="Z242" i="17"/>
  <c r="AO242" i="17"/>
  <c r="AN242" i="17"/>
  <c r="AL242" i="17"/>
  <c r="AI242" i="17"/>
  <c r="AD242" i="17"/>
  <c r="AA242" i="17"/>
  <c r="BE242" i="17"/>
  <c r="Y242" i="17"/>
  <c r="BD242" i="17"/>
  <c r="BC242" i="17"/>
  <c r="BB242" i="17"/>
  <c r="AY242" i="17"/>
  <c r="AQ242" i="17"/>
  <c r="AM242" i="17"/>
  <c r="AB242" i="17"/>
  <c r="AT242" i="17"/>
  <c r="AR242" i="17"/>
  <c r="L306" i="17"/>
  <c r="M306" i="17"/>
  <c r="O306" i="17"/>
  <c r="P306" i="17"/>
  <c r="Q306" i="17"/>
  <c r="R306" i="17"/>
  <c r="T306" i="17"/>
  <c r="U306" i="17"/>
  <c r="F306" i="17"/>
  <c r="V306" i="17"/>
  <c r="G306" i="17"/>
  <c r="W306" i="17"/>
  <c r="N306" i="17"/>
  <c r="AT306" i="17"/>
  <c r="AD306" i="17"/>
  <c r="S306" i="17"/>
  <c r="AS306" i="17"/>
  <c r="AC306" i="17"/>
  <c r="AQ306" i="17"/>
  <c r="AA306" i="17"/>
  <c r="AP306" i="17"/>
  <c r="Z306" i="17"/>
  <c r="BE306" i="17"/>
  <c r="AO306" i="17"/>
  <c r="Y306" i="17"/>
  <c r="BD306" i="17"/>
  <c r="AN306" i="17"/>
  <c r="BB306" i="17"/>
  <c r="AL306" i="17"/>
  <c r="BA306" i="17"/>
  <c r="AK306" i="17"/>
  <c r="AZ306" i="17"/>
  <c r="AJ306" i="17"/>
  <c r="AY306" i="17"/>
  <c r="AI306" i="17"/>
  <c r="BC306" i="17"/>
  <c r="AW306" i="17"/>
  <c r="AV306" i="17"/>
  <c r="AU306" i="17"/>
  <c r="H306" i="17"/>
  <c r="AR306" i="17"/>
  <c r="J306" i="17"/>
  <c r="AH306" i="17"/>
  <c r="K306" i="17"/>
  <c r="AG306" i="17"/>
  <c r="AF306" i="17"/>
  <c r="AE306" i="17"/>
  <c r="AX306" i="17"/>
  <c r="AM306" i="17"/>
  <c r="I306" i="17"/>
  <c r="AB306" i="17"/>
  <c r="L296" i="17"/>
  <c r="M296" i="17"/>
  <c r="O296" i="17"/>
  <c r="P296" i="17"/>
  <c r="Q296" i="17"/>
  <c r="R296" i="17"/>
  <c r="T296" i="17"/>
  <c r="U296" i="17"/>
  <c r="F296" i="17"/>
  <c r="V296" i="17"/>
  <c r="G296" i="17"/>
  <c r="W296" i="17"/>
  <c r="AY296" i="17"/>
  <c r="AI296" i="17"/>
  <c r="AX296" i="17"/>
  <c r="AH296" i="17"/>
  <c r="AV296" i="17"/>
  <c r="AF296" i="17"/>
  <c r="AU296" i="17"/>
  <c r="AE296" i="17"/>
  <c r="AT296" i="17"/>
  <c r="AD296" i="17"/>
  <c r="AS296" i="17"/>
  <c r="AC296" i="17"/>
  <c r="H296" i="17"/>
  <c r="AQ296" i="17"/>
  <c r="AA296" i="17"/>
  <c r="I296" i="17"/>
  <c r="DD296" i="17" s="1"/>
  <c r="I321" i="17" s="1"/>
  <c r="I322" i="17" s="1"/>
  <c r="AP296" i="17"/>
  <c r="Z296" i="17"/>
  <c r="J296" i="17"/>
  <c r="DE296" i="17" s="1"/>
  <c r="J321" i="17" s="1"/>
  <c r="J322" i="17" s="1"/>
  <c r="BE296" i="17"/>
  <c r="AO296" i="17"/>
  <c r="Y296" i="17"/>
  <c r="K296" i="17"/>
  <c r="DF296" i="17" s="1"/>
  <c r="K321" i="17" s="1"/>
  <c r="K322" i="17" s="1"/>
  <c r="BD296" i="17"/>
  <c r="AN296" i="17"/>
  <c r="BA296" i="17"/>
  <c r="AZ296" i="17"/>
  <c r="AR296" i="17"/>
  <c r="AM296" i="17"/>
  <c r="AL296" i="17"/>
  <c r="AK296" i="17"/>
  <c r="AG296" i="17"/>
  <c r="AB296" i="17"/>
  <c r="N296" i="17"/>
  <c r="S296" i="17"/>
  <c r="BB296" i="17"/>
  <c r="AW296" i="17"/>
  <c r="AJ296" i="17"/>
  <c r="BC296" i="17"/>
  <c r="L262" i="17"/>
  <c r="M262" i="17"/>
  <c r="O262" i="17"/>
  <c r="P262" i="17"/>
  <c r="Q262" i="17"/>
  <c r="R262" i="17"/>
  <c r="T262" i="17"/>
  <c r="U262" i="17"/>
  <c r="F262" i="17"/>
  <c r="V262" i="17"/>
  <c r="G262" i="17"/>
  <c r="W262" i="17"/>
  <c r="AW262" i="17"/>
  <c r="AG262" i="17"/>
  <c r="AS262" i="17"/>
  <c r="H262" i="17"/>
  <c r="I262" i="17"/>
  <c r="J262" i="17"/>
  <c r="K262" i="17"/>
  <c r="AR262" i="17"/>
  <c r="AA262" i="17"/>
  <c r="AQ262" i="17"/>
  <c r="Z262" i="17"/>
  <c r="AO262" i="17"/>
  <c r="AN262" i="17"/>
  <c r="N262" i="17"/>
  <c r="BE262" i="17"/>
  <c r="AM262" i="17"/>
  <c r="S262" i="17"/>
  <c r="BD262" i="17"/>
  <c r="AL262" i="17"/>
  <c r="BB262" i="17"/>
  <c r="AJ262" i="17"/>
  <c r="BA262" i="17"/>
  <c r="AI262" i="17"/>
  <c r="AZ262" i="17"/>
  <c r="AH262" i="17"/>
  <c r="AY262" i="17"/>
  <c r="AF262" i="17"/>
  <c r="BC262" i="17"/>
  <c r="AX262" i="17"/>
  <c r="AU262" i="17"/>
  <c r="AT262" i="17"/>
  <c r="AP262" i="17"/>
  <c r="AK262" i="17"/>
  <c r="AE262" i="17"/>
  <c r="AD262" i="17"/>
  <c r="AV262" i="17"/>
  <c r="AC262" i="17"/>
  <c r="AB262" i="17"/>
  <c r="Y262" i="17"/>
  <c r="H70" i="17"/>
  <c r="J70" i="17"/>
  <c r="K70" i="17"/>
  <c r="L70" i="17"/>
  <c r="M70" i="17"/>
  <c r="N70" i="17"/>
  <c r="DI70" i="17" s="1"/>
  <c r="O70" i="17"/>
  <c r="DJ70" i="17" s="1"/>
  <c r="P70" i="17"/>
  <c r="Q70" i="17"/>
  <c r="R70" i="17"/>
  <c r="T70" i="17"/>
  <c r="U70" i="17"/>
  <c r="W70" i="17"/>
  <c r="I70" i="17"/>
  <c r="F70" i="17"/>
  <c r="G70" i="17"/>
  <c r="DB70" i="17" s="1"/>
  <c r="S70" i="17"/>
  <c r="V70" i="17"/>
  <c r="G36" i="17"/>
  <c r="W36" i="17"/>
  <c r="I36" i="17"/>
  <c r="J36" i="17"/>
  <c r="K36" i="17"/>
  <c r="L36" i="17"/>
  <c r="M36" i="17"/>
  <c r="N36" i="17"/>
  <c r="O36" i="17"/>
  <c r="P36" i="17"/>
  <c r="DK36" i="17" s="1"/>
  <c r="P45" i="17" s="1"/>
  <c r="P46" i="17" s="1"/>
  <c r="Q36" i="17"/>
  <c r="S36" i="17"/>
  <c r="T36" i="17"/>
  <c r="V36" i="17"/>
  <c r="H36" i="17"/>
  <c r="F36" i="17"/>
  <c r="R36" i="17"/>
  <c r="U36" i="17"/>
  <c r="M316" i="17"/>
  <c r="N316" i="17"/>
  <c r="F316" i="17"/>
  <c r="G316" i="17"/>
  <c r="H316" i="17"/>
  <c r="I316" i="17"/>
  <c r="BE316" i="17"/>
  <c r="AO316" i="17"/>
  <c r="Y316" i="17"/>
  <c r="J316" i="17"/>
  <c r="BD316" i="17"/>
  <c r="AN316" i="17"/>
  <c r="L316" i="17"/>
  <c r="BB316" i="17"/>
  <c r="AL316" i="17"/>
  <c r="O316" i="17"/>
  <c r="BA316" i="17"/>
  <c r="AK316" i="17"/>
  <c r="P316" i="17"/>
  <c r="AZ316" i="17"/>
  <c r="AJ316" i="17"/>
  <c r="Q316" i="17"/>
  <c r="AY316" i="17"/>
  <c r="AI316" i="17"/>
  <c r="S316" i="17"/>
  <c r="AW316" i="17"/>
  <c r="AG316" i="17"/>
  <c r="T316" i="17"/>
  <c r="AV316" i="17"/>
  <c r="AF316" i="17"/>
  <c r="U316" i="17"/>
  <c r="AU316" i="17"/>
  <c r="AE316" i="17"/>
  <c r="V316" i="17"/>
  <c r="AT316" i="17"/>
  <c r="AD316" i="17"/>
  <c r="BC316" i="17"/>
  <c r="AX316" i="17"/>
  <c r="K316" i="17"/>
  <c r="AS316" i="17"/>
  <c r="W316" i="17"/>
  <c r="AQ316" i="17"/>
  <c r="AP316" i="17"/>
  <c r="AM316" i="17"/>
  <c r="AH316" i="17"/>
  <c r="R316" i="17"/>
  <c r="AR316" i="17"/>
  <c r="AC316" i="17"/>
  <c r="AB316" i="17"/>
  <c r="AA316" i="17"/>
  <c r="Z316" i="17"/>
  <c r="M272" i="17"/>
  <c r="N272" i="17"/>
  <c r="P272" i="17"/>
  <c r="Q272" i="17"/>
  <c r="R272" i="17"/>
  <c r="S272" i="17"/>
  <c r="U272" i="17"/>
  <c r="F272" i="17"/>
  <c r="V272" i="17"/>
  <c r="G272" i="17"/>
  <c r="W272" i="17"/>
  <c r="H272" i="17"/>
  <c r="O272" i="17"/>
  <c r="AR272" i="17"/>
  <c r="AB272" i="17"/>
  <c r="T272" i="17"/>
  <c r="AQ272" i="17"/>
  <c r="AA272" i="17"/>
  <c r="BD272" i="17"/>
  <c r="AN272" i="17"/>
  <c r="BC272" i="17"/>
  <c r="AM272" i="17"/>
  <c r="AZ272" i="17"/>
  <c r="AJ272" i="17"/>
  <c r="AW272" i="17"/>
  <c r="AG272" i="17"/>
  <c r="AX272" i="17"/>
  <c r="Y272" i="17"/>
  <c r="I272" i="17"/>
  <c r="AV272" i="17"/>
  <c r="K272" i="17"/>
  <c r="AT272" i="17"/>
  <c r="L272" i="17"/>
  <c r="AS272" i="17"/>
  <c r="AP272" i="17"/>
  <c r="AO272" i="17"/>
  <c r="AK272" i="17"/>
  <c r="AI272" i="17"/>
  <c r="AH272" i="17"/>
  <c r="AF272" i="17"/>
  <c r="J272" i="17"/>
  <c r="BE272" i="17"/>
  <c r="BA272" i="17"/>
  <c r="AY272" i="17"/>
  <c r="AU272" i="17"/>
  <c r="AL272" i="17"/>
  <c r="AE272" i="17"/>
  <c r="AD272" i="17"/>
  <c r="BB272" i="17"/>
  <c r="AC272" i="17"/>
  <c r="Z272" i="17"/>
  <c r="M226" i="17"/>
  <c r="N226" i="17"/>
  <c r="P226" i="17"/>
  <c r="Q226" i="17"/>
  <c r="R226" i="17"/>
  <c r="S226" i="17"/>
  <c r="U226" i="17"/>
  <c r="F226" i="17"/>
  <c r="V226" i="17"/>
  <c r="G226" i="17"/>
  <c r="W226" i="17"/>
  <c r="H226" i="17"/>
  <c r="I226" i="17"/>
  <c r="J226" i="17"/>
  <c r="K226" i="17"/>
  <c r="O226" i="17"/>
  <c r="T226" i="17"/>
  <c r="AP226" i="17"/>
  <c r="Z226" i="17"/>
  <c r="BE226" i="17"/>
  <c r="AO226" i="17"/>
  <c r="Y226" i="17"/>
  <c r="BC226" i="17"/>
  <c r="AM226" i="17"/>
  <c r="BB226" i="17"/>
  <c r="AL226" i="17"/>
  <c r="BA226" i="17"/>
  <c r="AK226" i="17"/>
  <c r="AZ226" i="17"/>
  <c r="AJ226" i="17"/>
  <c r="AX226" i="17"/>
  <c r="AH226" i="17"/>
  <c r="L226" i="17"/>
  <c r="AU226" i="17"/>
  <c r="AE226" i="17"/>
  <c r="AT226" i="17"/>
  <c r="AS226" i="17"/>
  <c r="AQ226" i="17"/>
  <c r="AN226" i="17"/>
  <c r="AI226" i="17"/>
  <c r="AF226" i="17"/>
  <c r="AD226" i="17"/>
  <c r="AC226" i="17"/>
  <c r="AB226" i="17"/>
  <c r="AA226" i="17"/>
  <c r="BD226" i="17"/>
  <c r="AW226" i="17"/>
  <c r="AV226" i="17"/>
  <c r="AR226" i="17"/>
  <c r="AG226" i="17"/>
  <c r="AY226" i="17"/>
  <c r="H218" i="17"/>
  <c r="I218" i="17"/>
  <c r="K218" i="17"/>
  <c r="L218" i="17"/>
  <c r="M218" i="17"/>
  <c r="N218" i="17"/>
  <c r="Q218" i="17"/>
  <c r="F218" i="17"/>
  <c r="V218" i="17"/>
  <c r="U218" i="17"/>
  <c r="W218" i="17"/>
  <c r="G218" i="17"/>
  <c r="J218" i="17"/>
  <c r="O218" i="17"/>
  <c r="P218" i="17"/>
  <c r="R218" i="17"/>
  <c r="AT218" i="17"/>
  <c r="AD218" i="17"/>
  <c r="AP218" i="17"/>
  <c r="Z218" i="17"/>
  <c r="BD218" i="17"/>
  <c r="AL218" i="17"/>
  <c r="BC218" i="17"/>
  <c r="AK218" i="17"/>
  <c r="BA218" i="17"/>
  <c r="AI218" i="17"/>
  <c r="AZ218" i="17"/>
  <c r="AH218" i="17"/>
  <c r="AY218" i="17"/>
  <c r="AG218" i="17"/>
  <c r="S218" i="17"/>
  <c r="AW218" i="17"/>
  <c r="AE218" i="17"/>
  <c r="T218" i="17"/>
  <c r="DO218" i="17" s="1"/>
  <c r="AV218" i="17"/>
  <c r="AC218" i="17"/>
  <c r="AU218" i="17"/>
  <c r="AB218" i="17"/>
  <c r="AS218" i="17"/>
  <c r="AA218" i="17"/>
  <c r="AR218" i="17"/>
  <c r="Y218" i="17"/>
  <c r="AQ218" i="17"/>
  <c r="AX218" i="17"/>
  <c r="AO218" i="17"/>
  <c r="AN218" i="17"/>
  <c r="AJ218" i="17"/>
  <c r="AF218" i="17"/>
  <c r="BE218" i="17"/>
  <c r="BB218" i="17"/>
  <c r="AM218" i="17"/>
  <c r="K208" i="17"/>
  <c r="L208" i="17"/>
  <c r="N208" i="17"/>
  <c r="O208" i="17"/>
  <c r="P208" i="17"/>
  <c r="Q208" i="17"/>
  <c r="S208" i="17"/>
  <c r="T208" i="17"/>
  <c r="I208" i="17"/>
  <c r="V208" i="17"/>
  <c r="W208" i="17"/>
  <c r="F208" i="17"/>
  <c r="G208" i="17"/>
  <c r="H208" i="17"/>
  <c r="M208" i="17"/>
  <c r="R208" i="17"/>
  <c r="U208" i="17"/>
  <c r="J208" i="17"/>
  <c r="BE208" i="17"/>
  <c r="AO208" i="17"/>
  <c r="Y208" i="17"/>
  <c r="BD208" i="17"/>
  <c r="AN208" i="17"/>
  <c r="BB208" i="17"/>
  <c r="AL208" i="17"/>
  <c r="BA208" i="17"/>
  <c r="AK208" i="17"/>
  <c r="AZ208" i="17"/>
  <c r="AJ208" i="17"/>
  <c r="AX208" i="17"/>
  <c r="AH208" i="17"/>
  <c r="AW208" i="17"/>
  <c r="AG208" i="17"/>
  <c r="AV208" i="17"/>
  <c r="AF208" i="17"/>
  <c r="AU208" i="17"/>
  <c r="AE208" i="17"/>
  <c r="AT208" i="17"/>
  <c r="AD208" i="17"/>
  <c r="AS208" i="17"/>
  <c r="AC208" i="17"/>
  <c r="AP208" i="17"/>
  <c r="AM208" i="17"/>
  <c r="AI208" i="17"/>
  <c r="AA208" i="17"/>
  <c r="Z208" i="17"/>
  <c r="BC208" i="17"/>
  <c r="AY208" i="17"/>
  <c r="AR208" i="17"/>
  <c r="AQ208" i="17"/>
  <c r="AB208" i="17"/>
  <c r="S180" i="17"/>
  <c r="T180" i="17"/>
  <c r="F180" i="17"/>
  <c r="DA180" i="17" s="1"/>
  <c r="V180" i="17"/>
  <c r="DQ180" i="17" s="1"/>
  <c r="G180" i="17"/>
  <c r="W180" i="17"/>
  <c r="H180" i="17"/>
  <c r="I180" i="17"/>
  <c r="K180" i="17"/>
  <c r="L180" i="17"/>
  <c r="Q180" i="17"/>
  <c r="J180" i="17"/>
  <c r="M180" i="17"/>
  <c r="N180" i="17"/>
  <c r="O180" i="17"/>
  <c r="R180" i="17"/>
  <c r="U180" i="17"/>
  <c r="AZ180" i="17"/>
  <c r="AJ180" i="17"/>
  <c r="AY180" i="17"/>
  <c r="AI180" i="17"/>
  <c r="AW180" i="17"/>
  <c r="AG180" i="17"/>
  <c r="AV180" i="17"/>
  <c r="AF180" i="17"/>
  <c r="AU180" i="17"/>
  <c r="AE180" i="17"/>
  <c r="AS180" i="17"/>
  <c r="AC180" i="17"/>
  <c r="AR180" i="17"/>
  <c r="AB180" i="17"/>
  <c r="AQ180" i="17"/>
  <c r="AA180" i="17"/>
  <c r="AP180" i="17"/>
  <c r="Z180" i="17"/>
  <c r="BE180" i="17"/>
  <c r="AO180" i="17"/>
  <c r="Y180" i="17"/>
  <c r="BD180" i="17"/>
  <c r="AN180" i="17"/>
  <c r="AT180" i="17"/>
  <c r="AM180" i="17"/>
  <c r="AL180" i="17"/>
  <c r="AH180" i="17"/>
  <c r="P180" i="17"/>
  <c r="AD180" i="17"/>
  <c r="AK180" i="17"/>
  <c r="BB180" i="17"/>
  <c r="BC180" i="17"/>
  <c r="BA180" i="17"/>
  <c r="AX180" i="17"/>
  <c r="S130" i="17"/>
  <c r="T130" i="17"/>
  <c r="F130" i="17"/>
  <c r="V130" i="17"/>
  <c r="G130" i="17"/>
  <c r="DB130" i="17" s="1"/>
  <c r="W130" i="17"/>
  <c r="H130" i="17"/>
  <c r="I130" i="17"/>
  <c r="K130" i="17"/>
  <c r="L130" i="17"/>
  <c r="M130" i="17"/>
  <c r="Q130" i="17"/>
  <c r="J130" i="17"/>
  <c r="N130" i="17"/>
  <c r="DI130" i="17" s="1"/>
  <c r="O130" i="17"/>
  <c r="DJ130" i="17" s="1"/>
  <c r="P130" i="17"/>
  <c r="R130" i="17"/>
  <c r="U130" i="17"/>
  <c r="AQ130" i="17"/>
  <c r="AA130" i="17"/>
  <c r="AP130" i="17"/>
  <c r="Z130" i="17"/>
  <c r="BE130" i="17"/>
  <c r="AO130" i="17"/>
  <c r="Y130" i="17"/>
  <c r="BC130" i="17"/>
  <c r="AM130" i="17"/>
  <c r="BB130" i="17"/>
  <c r="AL130" i="17"/>
  <c r="BA130" i="17"/>
  <c r="AK130" i="17"/>
  <c r="AZ130" i="17"/>
  <c r="AJ130" i="17"/>
  <c r="AY130" i="17"/>
  <c r="AI130" i="17"/>
  <c r="AX130" i="17"/>
  <c r="AH130" i="17"/>
  <c r="AW130" i="17"/>
  <c r="AG130" i="17"/>
  <c r="AS130" i="17"/>
  <c r="AR130" i="17"/>
  <c r="AN130" i="17"/>
  <c r="AV130" i="17"/>
  <c r="AF130" i="17"/>
  <c r="AE130" i="17"/>
  <c r="AD130" i="17"/>
  <c r="AC130" i="17"/>
  <c r="AB130" i="17"/>
  <c r="BD130" i="17"/>
  <c r="AU130" i="17"/>
  <c r="AT130" i="17"/>
  <c r="H78" i="17"/>
  <c r="J78" i="17"/>
  <c r="K78" i="17"/>
  <c r="L78" i="17"/>
  <c r="M78" i="17"/>
  <c r="N78" i="17"/>
  <c r="O78" i="17"/>
  <c r="P78" i="17"/>
  <c r="Q78" i="17"/>
  <c r="R78" i="17"/>
  <c r="S78" i="17"/>
  <c r="T78" i="17"/>
  <c r="V78" i="17"/>
  <c r="W78" i="17"/>
  <c r="G78" i="17"/>
  <c r="F78" i="17"/>
  <c r="I78" i="17"/>
  <c r="U78" i="17"/>
  <c r="DP78" i="17" s="1"/>
  <c r="O304" i="17"/>
  <c r="P304" i="17"/>
  <c r="R304" i="17"/>
  <c r="S304" i="17"/>
  <c r="T304" i="17"/>
  <c r="U304" i="17"/>
  <c r="G304" i="17"/>
  <c r="W304" i="17"/>
  <c r="H304" i="17"/>
  <c r="I304" i="17"/>
  <c r="J304" i="17"/>
  <c r="AU304" i="17"/>
  <c r="AE304" i="17"/>
  <c r="AT304" i="17"/>
  <c r="AD304" i="17"/>
  <c r="AR304" i="17"/>
  <c r="AB304" i="17"/>
  <c r="AQ304" i="17"/>
  <c r="AA304" i="17"/>
  <c r="F304" i="17"/>
  <c r="AP304" i="17"/>
  <c r="Z304" i="17"/>
  <c r="K304" i="17"/>
  <c r="BE304" i="17"/>
  <c r="AO304" i="17"/>
  <c r="Y304" i="17"/>
  <c r="M304" i="17"/>
  <c r="BC304" i="17"/>
  <c r="AM304" i="17"/>
  <c r="N304" i="17"/>
  <c r="BB304" i="17"/>
  <c r="AL304" i="17"/>
  <c r="Q304" i="17"/>
  <c r="BA304" i="17"/>
  <c r="AK304" i="17"/>
  <c r="V304" i="17"/>
  <c r="AZ304" i="17"/>
  <c r="AJ304" i="17"/>
  <c r="AW304" i="17"/>
  <c r="AV304" i="17"/>
  <c r="AN304" i="17"/>
  <c r="AI304" i="17"/>
  <c r="L304" i="17"/>
  <c r="AH304" i="17"/>
  <c r="AG304" i="17"/>
  <c r="AC304" i="17"/>
  <c r="BD304" i="17"/>
  <c r="AY304" i="17"/>
  <c r="AX304" i="17"/>
  <c r="AF304" i="17"/>
  <c r="AS304" i="17"/>
  <c r="O260" i="17"/>
  <c r="P260" i="17"/>
  <c r="R260" i="17"/>
  <c r="S260" i="17"/>
  <c r="T260" i="17"/>
  <c r="U260" i="17"/>
  <c r="G260" i="17"/>
  <c r="W260" i="17"/>
  <c r="H260" i="17"/>
  <c r="I260" i="17"/>
  <c r="J260" i="17"/>
  <c r="F260" i="17"/>
  <c r="L260" i="17"/>
  <c r="M260" i="17"/>
  <c r="N260" i="17"/>
  <c r="Q260" i="17"/>
  <c r="AR260" i="17"/>
  <c r="AB260" i="17"/>
  <c r="AQ260" i="17"/>
  <c r="AA260" i="17"/>
  <c r="K260" i="17"/>
  <c r="BE260" i="17"/>
  <c r="AO260" i="17"/>
  <c r="Y260" i="17"/>
  <c r="V260" i="17"/>
  <c r="BD260" i="17"/>
  <c r="AN260" i="17"/>
  <c r="BC260" i="17"/>
  <c r="AM260" i="17"/>
  <c r="BB260" i="17"/>
  <c r="AL260" i="17"/>
  <c r="AZ260" i="17"/>
  <c r="AJ260" i="17"/>
  <c r="AY260" i="17"/>
  <c r="AI260" i="17"/>
  <c r="AX260" i="17"/>
  <c r="AH260" i="17"/>
  <c r="AW260" i="17"/>
  <c r="AG260" i="17"/>
  <c r="BA260" i="17"/>
  <c r="AV260" i="17"/>
  <c r="AT260" i="17"/>
  <c r="AS260" i="17"/>
  <c r="AP260" i="17"/>
  <c r="AF260" i="17"/>
  <c r="AE260" i="17"/>
  <c r="AD260" i="17"/>
  <c r="AC260" i="17"/>
  <c r="Z260" i="17"/>
  <c r="AU260" i="17"/>
  <c r="AK260" i="17"/>
  <c r="O240" i="17"/>
  <c r="P240" i="17"/>
  <c r="R240" i="17"/>
  <c r="S240" i="17"/>
  <c r="T240" i="17"/>
  <c r="U240" i="17"/>
  <c r="G240" i="17"/>
  <c r="W240" i="17"/>
  <c r="H240" i="17"/>
  <c r="DC240" i="17" s="1"/>
  <c r="H275" i="17" s="1"/>
  <c r="H276" i="17" s="1"/>
  <c r="I240" i="17"/>
  <c r="DD240" i="17" s="1"/>
  <c r="J240" i="17"/>
  <c r="F240" i="17"/>
  <c r="DA240" i="17" s="1"/>
  <c r="F275" i="17" s="1"/>
  <c r="F276" i="17" s="1"/>
  <c r="K240" i="17"/>
  <c r="L240" i="17"/>
  <c r="M240" i="17"/>
  <c r="BB240" i="17"/>
  <c r="AL240" i="17"/>
  <c r="BA240" i="17"/>
  <c r="AK240" i="17"/>
  <c r="AY240" i="17"/>
  <c r="AI240" i="17"/>
  <c r="AX240" i="17"/>
  <c r="AH240" i="17"/>
  <c r="AW240" i="17"/>
  <c r="AG240" i="17"/>
  <c r="AV240" i="17"/>
  <c r="AF240" i="17"/>
  <c r="Q240" i="17"/>
  <c r="AT240" i="17"/>
  <c r="AD240" i="17"/>
  <c r="V240" i="17"/>
  <c r="AQ240" i="17"/>
  <c r="AA240" i="17"/>
  <c r="AP240" i="17"/>
  <c r="AO240" i="17"/>
  <c r="N240" i="17"/>
  <c r="AM240" i="17"/>
  <c r="AJ240" i="17"/>
  <c r="AE240" i="17"/>
  <c r="AB240" i="17"/>
  <c r="Z240" i="17"/>
  <c r="BE240" i="17"/>
  <c r="Y240" i="17"/>
  <c r="BD240" i="17"/>
  <c r="BC240" i="17"/>
  <c r="AZ240" i="17"/>
  <c r="AS240" i="17"/>
  <c r="AR240" i="17"/>
  <c r="AN240" i="17"/>
  <c r="AC240" i="17"/>
  <c r="AU240" i="17"/>
  <c r="I200" i="17"/>
  <c r="J200" i="17"/>
  <c r="L200" i="17"/>
  <c r="M200" i="17"/>
  <c r="N200" i="17"/>
  <c r="O200" i="17"/>
  <c r="Q200" i="17"/>
  <c r="R200" i="17"/>
  <c r="G200" i="17"/>
  <c r="W200" i="17"/>
  <c r="H200" i="17"/>
  <c r="K200" i="17"/>
  <c r="P200" i="17"/>
  <c r="S200" i="17"/>
  <c r="F200" i="17"/>
  <c r="T200" i="17"/>
  <c r="DO200" i="17" s="1"/>
  <c r="AS200" i="17"/>
  <c r="AC200" i="17"/>
  <c r="AR200" i="17"/>
  <c r="AB200" i="17"/>
  <c r="AP200" i="17"/>
  <c r="Z200" i="17"/>
  <c r="BE200" i="17"/>
  <c r="AO200" i="17"/>
  <c r="Y200" i="17"/>
  <c r="BD200" i="17"/>
  <c r="AN200" i="17"/>
  <c r="BB200" i="17"/>
  <c r="AL200" i="17"/>
  <c r="BA200" i="17"/>
  <c r="AK200" i="17"/>
  <c r="AZ200" i="17"/>
  <c r="AJ200" i="17"/>
  <c r="AY200" i="17"/>
  <c r="AI200" i="17"/>
  <c r="AX200" i="17"/>
  <c r="AH200" i="17"/>
  <c r="U200" i="17"/>
  <c r="AW200" i="17"/>
  <c r="AG200" i="17"/>
  <c r="BC200" i="17"/>
  <c r="AV200" i="17"/>
  <c r="AU200" i="17"/>
  <c r="AT200" i="17"/>
  <c r="AQ200" i="17"/>
  <c r="AM200" i="17"/>
  <c r="AF200" i="17"/>
  <c r="AE200" i="17"/>
  <c r="AD200" i="17"/>
  <c r="V200" i="17"/>
  <c r="AA200" i="17"/>
  <c r="H160" i="17"/>
  <c r="I160" i="17"/>
  <c r="K160" i="17"/>
  <c r="L160" i="17"/>
  <c r="M160" i="17"/>
  <c r="N160" i="17"/>
  <c r="P160" i="17"/>
  <c r="Q160" i="17"/>
  <c r="R160" i="17"/>
  <c r="F160" i="17"/>
  <c r="V160" i="17"/>
  <c r="J160" i="17"/>
  <c r="O160" i="17"/>
  <c r="S160" i="17"/>
  <c r="T160" i="17"/>
  <c r="W160" i="17"/>
  <c r="G160" i="17"/>
  <c r="U160" i="17"/>
  <c r="AU160" i="17"/>
  <c r="AE160" i="17"/>
  <c r="AT160" i="17"/>
  <c r="AD160" i="17"/>
  <c r="AS160" i="17"/>
  <c r="AC160" i="17"/>
  <c r="AQ160" i="17"/>
  <c r="AA160" i="17"/>
  <c r="AP160" i="17"/>
  <c r="Z160" i="17"/>
  <c r="BE160" i="17"/>
  <c r="AO160" i="17"/>
  <c r="Y160" i="17"/>
  <c r="BD160" i="17"/>
  <c r="AN160" i="17"/>
  <c r="BC160" i="17"/>
  <c r="AM160" i="17"/>
  <c r="BB160" i="17"/>
  <c r="AL160" i="17"/>
  <c r="BA160" i="17"/>
  <c r="AK160" i="17"/>
  <c r="AG160" i="17"/>
  <c r="AF160" i="17"/>
  <c r="AB160" i="17"/>
  <c r="AX160" i="17"/>
  <c r="AZ160" i="17"/>
  <c r="AY160" i="17"/>
  <c r="AW160" i="17"/>
  <c r="AJ160" i="17"/>
  <c r="AV160" i="17"/>
  <c r="AR160" i="17"/>
  <c r="AI160" i="17"/>
  <c r="AH160" i="17"/>
  <c r="J118" i="17"/>
  <c r="K118" i="17"/>
  <c r="M118" i="17"/>
  <c r="N118" i="17"/>
  <c r="DI118" i="17" s="1"/>
  <c r="O118" i="17"/>
  <c r="DJ118" i="17" s="1"/>
  <c r="P118" i="17"/>
  <c r="R118" i="17"/>
  <c r="S118" i="17"/>
  <c r="T118" i="17"/>
  <c r="H118" i="17"/>
  <c r="G118" i="17"/>
  <c r="DB118" i="17" s="1"/>
  <c r="I118" i="17"/>
  <c r="L118" i="17"/>
  <c r="Q118" i="17"/>
  <c r="F118" i="17"/>
  <c r="U118" i="17"/>
  <c r="V118" i="17"/>
  <c r="AW118" i="17"/>
  <c r="AG118" i="17"/>
  <c r="AV118" i="17"/>
  <c r="AF118" i="17"/>
  <c r="AU118" i="17"/>
  <c r="AE118" i="17"/>
  <c r="AS118" i="17"/>
  <c r="AC118" i="17"/>
  <c r="AR118" i="17"/>
  <c r="AB118" i="17"/>
  <c r="AQ118" i="17"/>
  <c r="AA118" i="17"/>
  <c r="AP118" i="17"/>
  <c r="Z118" i="17"/>
  <c r="BC118" i="17"/>
  <c r="AM118" i="17"/>
  <c r="AY118" i="17"/>
  <c r="AX118" i="17"/>
  <c r="AT118" i="17"/>
  <c r="AO118" i="17"/>
  <c r="AN118" i="17"/>
  <c r="AL118" i="17"/>
  <c r="AH118" i="17"/>
  <c r="AK118" i="17"/>
  <c r="AJ118" i="17"/>
  <c r="AI118" i="17"/>
  <c r="AD118" i="17"/>
  <c r="BD118" i="17"/>
  <c r="BE118" i="17"/>
  <c r="Y118" i="17"/>
  <c r="W118" i="17"/>
  <c r="BB118" i="17"/>
  <c r="BA118" i="17"/>
  <c r="AZ118" i="17"/>
  <c r="P314" i="17"/>
  <c r="Q314" i="17"/>
  <c r="S314" i="17"/>
  <c r="T314" i="17"/>
  <c r="U314" i="17"/>
  <c r="F314" i="17"/>
  <c r="V314" i="17"/>
  <c r="H314" i="17"/>
  <c r="I314" i="17"/>
  <c r="J314" i="17"/>
  <c r="K314" i="17"/>
  <c r="AP314" i="17"/>
  <c r="Z314" i="17"/>
  <c r="BE314" i="17"/>
  <c r="AO314" i="17"/>
  <c r="Y314" i="17"/>
  <c r="BC314" i="17"/>
  <c r="AM314" i="17"/>
  <c r="BB314" i="17"/>
  <c r="AL314" i="17"/>
  <c r="BA314" i="17"/>
  <c r="AK314" i="17"/>
  <c r="AZ314" i="17"/>
  <c r="AJ314" i="17"/>
  <c r="AX314" i="17"/>
  <c r="AH314" i="17"/>
  <c r="G314" i="17"/>
  <c r="AW314" i="17"/>
  <c r="AG314" i="17"/>
  <c r="L314" i="17"/>
  <c r="AV314" i="17"/>
  <c r="AF314" i="17"/>
  <c r="M314" i="17"/>
  <c r="AU314" i="17"/>
  <c r="AE314" i="17"/>
  <c r="BD314" i="17"/>
  <c r="AY314" i="17"/>
  <c r="O314" i="17"/>
  <c r="AS314" i="17"/>
  <c r="R314" i="17"/>
  <c r="AR314" i="17"/>
  <c r="W314" i="17"/>
  <c r="AQ314" i="17"/>
  <c r="AN314" i="17"/>
  <c r="AD314" i="17"/>
  <c r="AC314" i="17"/>
  <c r="AB314" i="17"/>
  <c r="AA314" i="17"/>
  <c r="N314" i="17"/>
  <c r="AT314" i="17"/>
  <c r="AI314" i="17"/>
  <c r="P294" i="17"/>
  <c r="Q294" i="17"/>
  <c r="S294" i="17"/>
  <c r="T294" i="17"/>
  <c r="U294" i="17"/>
  <c r="F294" i="17"/>
  <c r="V294" i="17"/>
  <c r="H294" i="17"/>
  <c r="I294" i="17"/>
  <c r="J294" i="17"/>
  <c r="K294" i="17"/>
  <c r="G294" i="17"/>
  <c r="AZ294" i="17"/>
  <c r="AJ294" i="17"/>
  <c r="L294" i="17"/>
  <c r="AY294" i="17"/>
  <c r="AI294" i="17"/>
  <c r="N294" i="17"/>
  <c r="AW294" i="17"/>
  <c r="AG294" i="17"/>
  <c r="O294" i="17"/>
  <c r="AV294" i="17"/>
  <c r="AF294" i="17"/>
  <c r="R294" i="17"/>
  <c r="AU294" i="17"/>
  <c r="AE294" i="17"/>
  <c r="W294" i="17"/>
  <c r="AT294" i="17"/>
  <c r="AD294" i="17"/>
  <c r="AR294" i="17"/>
  <c r="AB294" i="17"/>
  <c r="AQ294" i="17"/>
  <c r="AA294" i="17"/>
  <c r="AP294" i="17"/>
  <c r="Z294" i="17"/>
  <c r="BE294" i="17"/>
  <c r="AO294" i="17"/>
  <c r="Y294" i="17"/>
  <c r="AN294" i="17"/>
  <c r="AM294" i="17"/>
  <c r="AK294" i="17"/>
  <c r="AH294" i="17"/>
  <c r="AC294" i="17"/>
  <c r="M294" i="17"/>
  <c r="BD294" i="17"/>
  <c r="BC294" i="17"/>
  <c r="BB294" i="17"/>
  <c r="BA294" i="17"/>
  <c r="AX294" i="17"/>
  <c r="AS294" i="17"/>
  <c r="AL294" i="17"/>
  <c r="P270" i="17"/>
  <c r="Q270" i="17"/>
  <c r="S270" i="17"/>
  <c r="T270" i="17"/>
  <c r="U270" i="17"/>
  <c r="F270" i="17"/>
  <c r="V270" i="17"/>
  <c r="H270" i="17"/>
  <c r="I270" i="17"/>
  <c r="J270" i="17"/>
  <c r="K270" i="17"/>
  <c r="AS270" i="17"/>
  <c r="AC270" i="17"/>
  <c r="AR270" i="17"/>
  <c r="AB270" i="17"/>
  <c r="BE270" i="17"/>
  <c r="AO270" i="17"/>
  <c r="Y270" i="17"/>
  <c r="G270" i="17"/>
  <c r="BD270" i="17"/>
  <c r="AN270" i="17"/>
  <c r="L270" i="17"/>
  <c r="N270" i="17"/>
  <c r="BA270" i="17"/>
  <c r="AK270" i="17"/>
  <c r="O270" i="17"/>
  <c r="R270" i="17"/>
  <c r="W270" i="17"/>
  <c r="AX270" i="17"/>
  <c r="AH270" i="17"/>
  <c r="M270" i="17"/>
  <c r="AF270" i="17"/>
  <c r="BC270" i="17"/>
  <c r="AE270" i="17"/>
  <c r="AZ270" i="17"/>
  <c r="AA270" i="17"/>
  <c r="AY270" i="17"/>
  <c r="Z270" i="17"/>
  <c r="AW270" i="17"/>
  <c r="AV270" i="17"/>
  <c r="AT270" i="17"/>
  <c r="AQ270" i="17"/>
  <c r="AP270" i="17"/>
  <c r="AM270" i="17"/>
  <c r="AU270" i="17"/>
  <c r="AL270" i="17"/>
  <c r="AI270" i="17"/>
  <c r="AG270" i="17"/>
  <c r="AD270" i="17"/>
  <c r="BB270" i="17"/>
  <c r="AJ270" i="17"/>
  <c r="P224" i="17"/>
  <c r="Q224" i="17"/>
  <c r="S224" i="17"/>
  <c r="T224" i="17"/>
  <c r="DO224" i="17" s="1"/>
  <c r="U224" i="17"/>
  <c r="F224" i="17"/>
  <c r="V224" i="17"/>
  <c r="H224" i="17"/>
  <c r="I224" i="17"/>
  <c r="J224" i="17"/>
  <c r="K224" i="17"/>
  <c r="N224" i="17"/>
  <c r="O224" i="17"/>
  <c r="W224" i="17"/>
  <c r="AQ224" i="17"/>
  <c r="AA224" i="17"/>
  <c r="AP224" i="17"/>
  <c r="Z224" i="17"/>
  <c r="BD224" i="17"/>
  <c r="AN224" i="17"/>
  <c r="BC224" i="17"/>
  <c r="AM224" i="17"/>
  <c r="BB224" i="17"/>
  <c r="AL224" i="17"/>
  <c r="G224" i="17"/>
  <c r="BA224" i="17"/>
  <c r="AK224" i="17"/>
  <c r="M224" i="17"/>
  <c r="R224" i="17"/>
  <c r="AV224" i="17"/>
  <c r="AF224" i="17"/>
  <c r="AW224" i="17"/>
  <c r="AU224" i="17"/>
  <c r="AS224" i="17"/>
  <c r="AR224" i="17"/>
  <c r="AO224" i="17"/>
  <c r="AI224" i="17"/>
  <c r="AH224" i="17"/>
  <c r="AG224" i="17"/>
  <c r="AE224" i="17"/>
  <c r="AD224" i="17"/>
  <c r="L224" i="17"/>
  <c r="BE224" i="17"/>
  <c r="AC224" i="17"/>
  <c r="AZ224" i="17"/>
  <c r="AY224" i="17"/>
  <c r="AX224" i="17"/>
  <c r="AT224" i="17"/>
  <c r="AJ224" i="17"/>
  <c r="AB224" i="17"/>
  <c r="Y224" i="17"/>
  <c r="J176" i="17"/>
  <c r="K176" i="17"/>
  <c r="M176" i="17"/>
  <c r="N176" i="17"/>
  <c r="O176" i="17"/>
  <c r="P176" i="17"/>
  <c r="R176" i="17"/>
  <c r="S176" i="17"/>
  <c r="H176" i="17"/>
  <c r="F176" i="17"/>
  <c r="I176" i="17"/>
  <c r="L176" i="17"/>
  <c r="Q176" i="17"/>
  <c r="T176" i="17"/>
  <c r="DO176" i="17" s="1"/>
  <c r="G176" i="17"/>
  <c r="U176" i="17"/>
  <c r="BB176" i="17"/>
  <c r="AL176" i="17"/>
  <c r="BA176" i="17"/>
  <c r="AK176" i="17"/>
  <c r="W176" i="17"/>
  <c r="AY176" i="17"/>
  <c r="AI176" i="17"/>
  <c r="AX176" i="17"/>
  <c r="AH176" i="17"/>
  <c r="AW176" i="17"/>
  <c r="AG176" i="17"/>
  <c r="AU176" i="17"/>
  <c r="AE176" i="17"/>
  <c r="AT176" i="17"/>
  <c r="AD176" i="17"/>
  <c r="AR176" i="17"/>
  <c r="AB176" i="17"/>
  <c r="AQ176" i="17"/>
  <c r="AA176" i="17"/>
  <c r="AP176" i="17"/>
  <c r="Z176" i="17"/>
  <c r="BE176" i="17"/>
  <c r="BD176" i="17"/>
  <c r="AZ176" i="17"/>
  <c r="AV176" i="17"/>
  <c r="AS176" i="17"/>
  <c r="AO176" i="17"/>
  <c r="AN176" i="17"/>
  <c r="AM176" i="17"/>
  <c r="AJ176" i="17"/>
  <c r="Y176" i="17"/>
  <c r="BC176" i="17"/>
  <c r="AF176" i="17"/>
  <c r="AC176" i="17"/>
  <c r="V176" i="17"/>
  <c r="I168" i="17"/>
  <c r="J168" i="17"/>
  <c r="L168" i="17"/>
  <c r="M168" i="17"/>
  <c r="N168" i="17"/>
  <c r="O168" i="17"/>
  <c r="Q168" i="17"/>
  <c r="R168" i="17"/>
  <c r="S168" i="17"/>
  <c r="G168" i="17"/>
  <c r="W168" i="17"/>
  <c r="F168" i="17"/>
  <c r="DA168" i="17" s="1"/>
  <c r="K168" i="17"/>
  <c r="P168" i="17"/>
  <c r="T168" i="17"/>
  <c r="U168" i="17"/>
  <c r="H168" i="17"/>
  <c r="V168" i="17"/>
  <c r="DQ168" i="17" s="1"/>
  <c r="AP168" i="17"/>
  <c r="Z168" i="17"/>
  <c r="BE168" i="17"/>
  <c r="AO168" i="17"/>
  <c r="Y168" i="17"/>
  <c r="BC168" i="17"/>
  <c r="AM168" i="17"/>
  <c r="BB168" i="17"/>
  <c r="AL168" i="17"/>
  <c r="AY168" i="17"/>
  <c r="AI168" i="17"/>
  <c r="AV168" i="17"/>
  <c r="AF168" i="17"/>
  <c r="AU168" i="17"/>
  <c r="AE168" i="17"/>
  <c r="AT168" i="17"/>
  <c r="AD168" i="17"/>
  <c r="AX168" i="17"/>
  <c r="AW168" i="17"/>
  <c r="AS168" i="17"/>
  <c r="AQ168" i="17"/>
  <c r="AN168" i="17"/>
  <c r="AK168" i="17"/>
  <c r="AJ168" i="17"/>
  <c r="AH168" i="17"/>
  <c r="AG168" i="17"/>
  <c r="AC168" i="17"/>
  <c r="AA168" i="17"/>
  <c r="AZ168" i="17"/>
  <c r="BD168" i="17"/>
  <c r="BA168" i="17"/>
  <c r="AR168" i="17"/>
  <c r="AB168" i="17"/>
  <c r="N148" i="17"/>
  <c r="O148" i="17"/>
  <c r="Q148" i="17"/>
  <c r="R148" i="17"/>
  <c r="S148" i="17"/>
  <c r="T148" i="17"/>
  <c r="F148" i="17"/>
  <c r="V148" i="17"/>
  <c r="G148" i="17"/>
  <c r="W148" i="17"/>
  <c r="H148" i="17"/>
  <c r="L148" i="17"/>
  <c r="I148" i="17"/>
  <c r="K148" i="17"/>
  <c r="M148" i="17"/>
  <c r="P148" i="17"/>
  <c r="U148" i="17"/>
  <c r="J148" i="17"/>
  <c r="BA148" i="17"/>
  <c r="AK148" i="17"/>
  <c r="AZ148" i="17"/>
  <c r="AJ148" i="17"/>
  <c r="AY148" i="17"/>
  <c r="AI148" i="17"/>
  <c r="AW148" i="17"/>
  <c r="AG148" i="17"/>
  <c r="AV148" i="17"/>
  <c r="AF148" i="17"/>
  <c r="AU148" i="17"/>
  <c r="AE148" i="17"/>
  <c r="AT148" i="17"/>
  <c r="AD148" i="17"/>
  <c r="AS148" i="17"/>
  <c r="AC148" i="17"/>
  <c r="AR148" i="17"/>
  <c r="AB148" i="17"/>
  <c r="AQ148" i="17"/>
  <c r="AA148" i="17"/>
  <c r="BE148" i="17"/>
  <c r="BD148" i="17"/>
  <c r="BC148" i="17"/>
  <c r="BB148" i="17"/>
  <c r="AX148" i="17"/>
  <c r="AP148" i="17"/>
  <c r="AO148" i="17"/>
  <c r="AL148" i="17"/>
  <c r="AN148" i="17"/>
  <c r="AM148" i="17"/>
  <c r="AH148" i="17"/>
  <c r="Z148" i="17"/>
  <c r="Y148" i="17"/>
  <c r="I86" i="17"/>
  <c r="K86" i="17"/>
  <c r="L86" i="17"/>
  <c r="M86" i="17"/>
  <c r="N86" i="17"/>
  <c r="DI86" i="17" s="1"/>
  <c r="O86" i="17"/>
  <c r="DJ86" i="17" s="1"/>
  <c r="P86" i="17"/>
  <c r="Q86" i="17"/>
  <c r="R86" i="17"/>
  <c r="S86" i="17"/>
  <c r="T86" i="17"/>
  <c r="U86" i="17"/>
  <c r="W86" i="17"/>
  <c r="H86" i="17"/>
  <c r="F86" i="17"/>
  <c r="J86" i="17"/>
  <c r="V86" i="17"/>
  <c r="G86" i="17"/>
  <c r="Q284" i="17"/>
  <c r="R284" i="17"/>
  <c r="T284" i="17"/>
  <c r="U284" i="17"/>
  <c r="F284" i="17"/>
  <c r="V284" i="17"/>
  <c r="G284" i="17"/>
  <c r="W284" i="17"/>
  <c r="I284" i="17"/>
  <c r="J284" i="17"/>
  <c r="K284" i="17"/>
  <c r="L284" i="17"/>
  <c r="S284" i="17"/>
  <c r="BE284" i="17"/>
  <c r="AO284" i="17"/>
  <c r="Y284" i="17"/>
  <c r="BD284" i="17"/>
  <c r="AN284" i="17"/>
  <c r="BB284" i="17"/>
  <c r="AL284" i="17"/>
  <c r="BA284" i="17"/>
  <c r="AK284" i="17"/>
  <c r="AZ284" i="17"/>
  <c r="AJ284" i="17"/>
  <c r="AY284" i="17"/>
  <c r="AI284" i="17"/>
  <c r="AW284" i="17"/>
  <c r="AG284" i="17"/>
  <c r="H284" i="17"/>
  <c r="AT284" i="17"/>
  <c r="AD284" i="17"/>
  <c r="AF284" i="17"/>
  <c r="AE284" i="17"/>
  <c r="AB284" i="17"/>
  <c r="AA284" i="17"/>
  <c r="Z284" i="17"/>
  <c r="M284" i="17"/>
  <c r="BC284" i="17"/>
  <c r="O284" i="17"/>
  <c r="AV284" i="17"/>
  <c r="P284" i="17"/>
  <c r="AU284" i="17"/>
  <c r="AS284" i="17"/>
  <c r="AR284" i="17"/>
  <c r="N284" i="17"/>
  <c r="AX284" i="17"/>
  <c r="AQ284" i="17"/>
  <c r="AP284" i="17"/>
  <c r="AM284" i="17"/>
  <c r="AH284" i="17"/>
  <c r="AC284" i="17"/>
  <c r="Q248" i="17"/>
  <c r="R248" i="17"/>
  <c r="T248" i="17"/>
  <c r="U248" i="17"/>
  <c r="F248" i="17"/>
  <c r="V248" i="17"/>
  <c r="G248" i="17"/>
  <c r="W248" i="17"/>
  <c r="I248" i="17"/>
  <c r="J248" i="17"/>
  <c r="K248" i="17"/>
  <c r="L248" i="17"/>
  <c r="M248" i="17"/>
  <c r="N248" i="17"/>
  <c r="O248" i="17"/>
  <c r="P248" i="17"/>
  <c r="AX248" i="17"/>
  <c r="AH248" i="17"/>
  <c r="AW248" i="17"/>
  <c r="AG248" i="17"/>
  <c r="S248" i="17"/>
  <c r="AU248" i="17"/>
  <c r="AE248" i="17"/>
  <c r="AT248" i="17"/>
  <c r="AD248" i="17"/>
  <c r="AS248" i="17"/>
  <c r="AC248" i="17"/>
  <c r="AR248" i="17"/>
  <c r="AB248" i="17"/>
  <c r="AP248" i="17"/>
  <c r="Z248" i="17"/>
  <c r="BE248" i="17"/>
  <c r="BD248" i="17"/>
  <c r="AN248" i="17"/>
  <c r="BC248" i="17"/>
  <c r="AM248" i="17"/>
  <c r="AL248" i="17"/>
  <c r="AK248" i="17"/>
  <c r="AI248" i="17"/>
  <c r="AF248" i="17"/>
  <c r="AA248" i="17"/>
  <c r="H248" i="17"/>
  <c r="BB248" i="17"/>
  <c r="BA248" i="17"/>
  <c r="AZ248" i="17"/>
  <c r="AY248" i="17"/>
  <c r="AQ248" i="17"/>
  <c r="AO248" i="17"/>
  <c r="AJ248" i="17"/>
  <c r="Y248" i="17"/>
  <c r="AV248" i="17"/>
  <c r="J44" i="17"/>
  <c r="L44" i="17"/>
  <c r="M44" i="17"/>
  <c r="N44" i="17"/>
  <c r="O44" i="17"/>
  <c r="P44" i="17"/>
  <c r="Q44" i="17"/>
  <c r="R44" i="17"/>
  <c r="S44" i="17"/>
  <c r="T44" i="17"/>
  <c r="F44" i="17"/>
  <c r="G44" i="17"/>
  <c r="H44" i="17"/>
  <c r="V44" i="17"/>
  <c r="I44" i="17"/>
  <c r="K44" i="17"/>
  <c r="W44" i="17"/>
  <c r="U44" i="17"/>
  <c r="R302" i="17"/>
  <c r="S302" i="17"/>
  <c r="U302" i="17"/>
  <c r="F302" i="17"/>
  <c r="V302" i="17"/>
  <c r="G302" i="17"/>
  <c r="W302" i="17"/>
  <c r="H302" i="17"/>
  <c r="J302" i="17"/>
  <c r="K302" i="17"/>
  <c r="L302" i="17"/>
  <c r="M302" i="17"/>
  <c r="N302" i="17"/>
  <c r="AV302" i="17"/>
  <c r="AF302" i="17"/>
  <c r="O302" i="17"/>
  <c r="AU302" i="17"/>
  <c r="AE302" i="17"/>
  <c r="Q302" i="17"/>
  <c r="AS302" i="17"/>
  <c r="AC302" i="17"/>
  <c r="T302" i="17"/>
  <c r="AR302" i="17"/>
  <c r="AB302" i="17"/>
  <c r="AQ302" i="17"/>
  <c r="AA302" i="17"/>
  <c r="AP302" i="17"/>
  <c r="Z302" i="17"/>
  <c r="BD302" i="17"/>
  <c r="AN302" i="17"/>
  <c r="BC302" i="17"/>
  <c r="AM302" i="17"/>
  <c r="BB302" i="17"/>
  <c r="AL302" i="17"/>
  <c r="BA302" i="17"/>
  <c r="AK302" i="17"/>
  <c r="AJ302" i="17"/>
  <c r="AI302" i="17"/>
  <c r="I302" i="17"/>
  <c r="AG302" i="17"/>
  <c r="P302" i="17"/>
  <c r="AD302" i="17"/>
  <c r="Y302" i="17"/>
  <c r="BE302" i="17"/>
  <c r="AZ302" i="17"/>
  <c r="AY302" i="17"/>
  <c r="AX302" i="17"/>
  <c r="AW302" i="17"/>
  <c r="AT302" i="17"/>
  <c r="AO302" i="17"/>
  <c r="AH302" i="17"/>
  <c r="R258" i="17"/>
  <c r="S258" i="17"/>
  <c r="U258" i="17"/>
  <c r="F258" i="17"/>
  <c r="V258" i="17"/>
  <c r="G258" i="17"/>
  <c r="W258" i="17"/>
  <c r="H258" i="17"/>
  <c r="J258" i="17"/>
  <c r="K258" i="17"/>
  <c r="L258" i="17"/>
  <c r="M258" i="17"/>
  <c r="T258" i="17"/>
  <c r="I258" i="17"/>
  <c r="O258" i="17"/>
  <c r="AS258" i="17"/>
  <c r="AC258" i="17"/>
  <c r="P258" i="17"/>
  <c r="AR258" i="17"/>
  <c r="AB258" i="17"/>
  <c r="AP258" i="17"/>
  <c r="Z258" i="17"/>
  <c r="BE258" i="17"/>
  <c r="AO258" i="17"/>
  <c r="Y258" i="17"/>
  <c r="BD258" i="17"/>
  <c r="AN258" i="17"/>
  <c r="BC258" i="17"/>
  <c r="AM258" i="17"/>
  <c r="BA258" i="17"/>
  <c r="AK258" i="17"/>
  <c r="AZ258" i="17"/>
  <c r="AJ258" i="17"/>
  <c r="AY258" i="17"/>
  <c r="AI258" i="17"/>
  <c r="AX258" i="17"/>
  <c r="AH258" i="17"/>
  <c r="AT258" i="17"/>
  <c r="AQ258" i="17"/>
  <c r="AG258" i="17"/>
  <c r="AF258" i="17"/>
  <c r="AE258" i="17"/>
  <c r="AA258" i="17"/>
  <c r="BB258" i="17"/>
  <c r="AV258" i="17"/>
  <c r="N258" i="17"/>
  <c r="Q258" i="17"/>
  <c r="AW258" i="17"/>
  <c r="AU258" i="17"/>
  <c r="AL258" i="17"/>
  <c r="AD258" i="17"/>
  <c r="H192" i="17"/>
  <c r="I192" i="17"/>
  <c r="K192" i="17"/>
  <c r="L192" i="17"/>
  <c r="M192" i="17"/>
  <c r="N192" i="17"/>
  <c r="P192" i="17"/>
  <c r="Q192" i="17"/>
  <c r="F192" i="17"/>
  <c r="DA192" i="17" s="1"/>
  <c r="V192" i="17"/>
  <c r="DQ192" i="17" s="1"/>
  <c r="G192" i="17"/>
  <c r="J192" i="17"/>
  <c r="O192" i="17"/>
  <c r="S192" i="17"/>
  <c r="T192" i="17"/>
  <c r="U192" i="17"/>
  <c r="W192" i="17"/>
  <c r="R192" i="17"/>
  <c r="AW192" i="17"/>
  <c r="AG192" i="17"/>
  <c r="AV192" i="17"/>
  <c r="AF192" i="17"/>
  <c r="AT192" i="17"/>
  <c r="AD192" i="17"/>
  <c r="AS192" i="17"/>
  <c r="AC192" i="17"/>
  <c r="AR192" i="17"/>
  <c r="AB192" i="17"/>
  <c r="AP192" i="17"/>
  <c r="Z192" i="17"/>
  <c r="BE192" i="17"/>
  <c r="AO192" i="17"/>
  <c r="Y192" i="17"/>
  <c r="BD192" i="17"/>
  <c r="AN192" i="17"/>
  <c r="BC192" i="17"/>
  <c r="AM192" i="17"/>
  <c r="BB192" i="17"/>
  <c r="AL192" i="17"/>
  <c r="BA192" i="17"/>
  <c r="AK192" i="17"/>
  <c r="AX192" i="17"/>
  <c r="AU192" i="17"/>
  <c r="AQ192" i="17"/>
  <c r="AI192" i="17"/>
  <c r="AH192" i="17"/>
  <c r="AE192" i="17"/>
  <c r="AA192" i="17"/>
  <c r="AZ192" i="17"/>
  <c r="AY192" i="17"/>
  <c r="AJ192" i="17"/>
  <c r="T246" i="17"/>
  <c r="U246" i="17"/>
  <c r="G246" i="17"/>
  <c r="W246" i="17"/>
  <c r="H246" i="17"/>
  <c r="I246" i="17"/>
  <c r="J246" i="17"/>
  <c r="L246" i="17"/>
  <c r="M246" i="17"/>
  <c r="N246" i="17"/>
  <c r="O246" i="17"/>
  <c r="F246" i="17"/>
  <c r="K246" i="17"/>
  <c r="Q246" i="17"/>
  <c r="R246" i="17"/>
  <c r="S246" i="17"/>
  <c r="V246" i="17"/>
  <c r="AY246" i="17"/>
  <c r="AI246" i="17"/>
  <c r="P246" i="17"/>
  <c r="AX246" i="17"/>
  <c r="AH246" i="17"/>
  <c r="AV246" i="17"/>
  <c r="AF246" i="17"/>
  <c r="AU246" i="17"/>
  <c r="AE246" i="17"/>
  <c r="AT246" i="17"/>
  <c r="AD246" i="17"/>
  <c r="AS246" i="17"/>
  <c r="AC246" i="17"/>
  <c r="AQ246" i="17"/>
  <c r="AA246" i="17"/>
  <c r="BD246" i="17"/>
  <c r="AN246" i="17"/>
  <c r="AM246" i="17"/>
  <c r="AL246" i="17"/>
  <c r="AJ246" i="17"/>
  <c r="AG246" i="17"/>
  <c r="AB246" i="17"/>
  <c r="BE246" i="17"/>
  <c r="Y246" i="17"/>
  <c r="BC246" i="17"/>
  <c r="BB246" i="17"/>
  <c r="BA246" i="17"/>
  <c r="AZ246" i="17"/>
  <c r="AW246" i="17"/>
  <c r="AR246" i="17"/>
  <c r="AP246" i="17"/>
  <c r="AO246" i="17"/>
  <c r="AK246" i="17"/>
  <c r="Z246" i="17"/>
  <c r="T222" i="17"/>
  <c r="U222" i="17"/>
  <c r="G222" i="17"/>
  <c r="W222" i="17"/>
  <c r="H222" i="17"/>
  <c r="I222" i="17"/>
  <c r="J222" i="17"/>
  <c r="L222" i="17"/>
  <c r="M222" i="17"/>
  <c r="N222" i="17"/>
  <c r="O222" i="17"/>
  <c r="F222" i="17"/>
  <c r="DA222" i="17" s="1"/>
  <c r="K222" i="17"/>
  <c r="Q222" i="17"/>
  <c r="R222" i="17"/>
  <c r="S222" i="17"/>
  <c r="V222" i="17"/>
  <c r="DQ222" i="17" s="1"/>
  <c r="AR222" i="17"/>
  <c r="AB222" i="17"/>
  <c r="AQ222" i="17"/>
  <c r="AA222" i="17"/>
  <c r="BE222" i="17"/>
  <c r="P222" i="17"/>
  <c r="BD222" i="17"/>
  <c r="AN222" i="17"/>
  <c r="BC222" i="17"/>
  <c r="AM222" i="17"/>
  <c r="BB222" i="17"/>
  <c r="AW222" i="17"/>
  <c r="AZ222" i="17"/>
  <c r="AE222" i="17"/>
  <c r="AY222" i="17"/>
  <c r="AD222" i="17"/>
  <c r="AV222" i="17"/>
  <c r="Z222" i="17"/>
  <c r="AU222" i="17"/>
  <c r="Y222" i="17"/>
  <c r="AT222" i="17"/>
  <c r="AP222" i="17"/>
  <c r="AO222" i="17"/>
  <c r="AL222" i="17"/>
  <c r="AK222" i="17"/>
  <c r="AJ222" i="17"/>
  <c r="AI222" i="17"/>
  <c r="AX222" i="17"/>
  <c r="AS222" i="17"/>
  <c r="AH222" i="17"/>
  <c r="AF222" i="17"/>
  <c r="AC222" i="17"/>
  <c r="BA222" i="17"/>
  <c r="AG222" i="17"/>
  <c r="U300" i="17"/>
  <c r="F300" i="17"/>
  <c r="V300" i="17"/>
  <c r="H300" i="17"/>
  <c r="I300" i="17"/>
  <c r="J300" i="17"/>
  <c r="K300" i="17"/>
  <c r="M300" i="17"/>
  <c r="N300" i="17"/>
  <c r="O300" i="17"/>
  <c r="P300" i="17"/>
  <c r="AW300" i="17"/>
  <c r="AG300" i="17"/>
  <c r="AV300" i="17"/>
  <c r="AF300" i="17"/>
  <c r="AT300" i="17"/>
  <c r="AD300" i="17"/>
  <c r="AS300" i="17"/>
  <c r="AC300" i="17"/>
  <c r="AR300" i="17"/>
  <c r="AB300" i="17"/>
  <c r="AQ300" i="17"/>
  <c r="AA300" i="17"/>
  <c r="G300" i="17"/>
  <c r="BE300" i="17"/>
  <c r="AO300" i="17"/>
  <c r="Y300" i="17"/>
  <c r="L300" i="17"/>
  <c r="BD300" i="17"/>
  <c r="AN300" i="17"/>
  <c r="Q300" i="17"/>
  <c r="BC300" i="17"/>
  <c r="AM300" i="17"/>
  <c r="R300" i="17"/>
  <c r="BB300" i="17"/>
  <c r="AL300" i="17"/>
  <c r="S300" i="17"/>
  <c r="AE300" i="17"/>
  <c r="T300" i="17"/>
  <c r="Z300" i="17"/>
  <c r="BA300" i="17"/>
  <c r="AY300" i="17"/>
  <c r="AX300" i="17"/>
  <c r="AU300" i="17"/>
  <c r="AP300" i="17"/>
  <c r="AI300" i="17"/>
  <c r="AH300" i="17"/>
  <c r="W300" i="17"/>
  <c r="AK300" i="17"/>
  <c r="AJ300" i="17"/>
  <c r="AZ300" i="17"/>
  <c r="U256" i="17"/>
  <c r="F256" i="17"/>
  <c r="V256" i="17"/>
  <c r="H256" i="17"/>
  <c r="I256" i="17"/>
  <c r="J256" i="17"/>
  <c r="K256" i="17"/>
  <c r="M256" i="17"/>
  <c r="N256" i="17"/>
  <c r="O256" i="17"/>
  <c r="P256" i="17"/>
  <c r="G256" i="17"/>
  <c r="L256" i="17"/>
  <c r="Q256" i="17"/>
  <c r="S256" i="17"/>
  <c r="T256" i="17"/>
  <c r="W256" i="17"/>
  <c r="AT256" i="17"/>
  <c r="AD256" i="17"/>
  <c r="AS256" i="17"/>
  <c r="AC256" i="17"/>
  <c r="AQ256" i="17"/>
  <c r="AA256" i="17"/>
  <c r="AP256" i="17"/>
  <c r="Z256" i="17"/>
  <c r="BE256" i="17"/>
  <c r="AO256" i="17"/>
  <c r="Y256" i="17"/>
  <c r="BD256" i="17"/>
  <c r="AN256" i="17"/>
  <c r="BB256" i="17"/>
  <c r="AL256" i="17"/>
  <c r="BA256" i="17"/>
  <c r="AK256" i="17"/>
  <c r="AZ256" i="17"/>
  <c r="AJ256" i="17"/>
  <c r="AY256" i="17"/>
  <c r="AI256" i="17"/>
  <c r="AG256" i="17"/>
  <c r="AF256" i="17"/>
  <c r="AB256" i="17"/>
  <c r="BC256" i="17"/>
  <c r="AX256" i="17"/>
  <c r="AW256" i="17"/>
  <c r="AV256" i="17"/>
  <c r="AU256" i="17"/>
  <c r="AR256" i="17"/>
  <c r="AM256" i="17"/>
  <c r="AH256" i="17"/>
  <c r="R256" i="17"/>
  <c r="AE256" i="17"/>
  <c r="N206" i="17"/>
  <c r="O206" i="17"/>
  <c r="Q206" i="17"/>
  <c r="R206" i="17"/>
  <c r="S206" i="17"/>
  <c r="T206" i="17"/>
  <c r="DO206" i="17" s="1"/>
  <c r="F206" i="17"/>
  <c r="V206" i="17"/>
  <c r="G206" i="17"/>
  <c r="W206" i="17"/>
  <c r="L206" i="17"/>
  <c r="H206" i="17"/>
  <c r="J206" i="17"/>
  <c r="K206" i="17"/>
  <c r="M206" i="17"/>
  <c r="P206" i="17"/>
  <c r="I206" i="17"/>
  <c r="U206" i="17"/>
  <c r="AP206" i="17"/>
  <c r="Z206" i="17"/>
  <c r="BE206" i="17"/>
  <c r="AO206" i="17"/>
  <c r="Y206" i="17"/>
  <c r="BC206" i="17"/>
  <c r="AM206" i="17"/>
  <c r="BB206" i="17"/>
  <c r="AL206" i="17"/>
  <c r="BA206" i="17"/>
  <c r="AK206" i="17"/>
  <c r="AY206" i="17"/>
  <c r="AI206" i="17"/>
  <c r="AX206" i="17"/>
  <c r="AH206" i="17"/>
  <c r="AW206" i="17"/>
  <c r="AG206" i="17"/>
  <c r="AV206" i="17"/>
  <c r="AF206" i="17"/>
  <c r="AU206" i="17"/>
  <c r="AE206" i="17"/>
  <c r="AT206" i="17"/>
  <c r="AD206" i="17"/>
  <c r="BD206" i="17"/>
  <c r="AZ206" i="17"/>
  <c r="AS206" i="17"/>
  <c r="AR206" i="17"/>
  <c r="AQ206" i="17"/>
  <c r="AC206" i="17"/>
  <c r="AN206" i="17"/>
  <c r="AJ206" i="17"/>
  <c r="AB206" i="17"/>
  <c r="AA206" i="17"/>
  <c r="F120" i="17"/>
  <c r="V120" i="17"/>
  <c r="G120" i="17"/>
  <c r="W120" i="17"/>
  <c r="I120" i="17"/>
  <c r="J120" i="17"/>
  <c r="K120" i="17"/>
  <c r="L120" i="17"/>
  <c r="N120" i="17"/>
  <c r="DI120" i="17" s="1"/>
  <c r="O120" i="17"/>
  <c r="DJ120" i="17" s="1"/>
  <c r="P120" i="17"/>
  <c r="T120" i="17"/>
  <c r="H120" i="17"/>
  <c r="Q120" i="17"/>
  <c r="R120" i="17"/>
  <c r="S120" i="17"/>
  <c r="U120" i="17"/>
  <c r="M120" i="17"/>
  <c r="AV120" i="17"/>
  <c r="AF120" i="17"/>
  <c r="AU120" i="17"/>
  <c r="AE120" i="17"/>
  <c r="AT120" i="17"/>
  <c r="AD120" i="17"/>
  <c r="AR120" i="17"/>
  <c r="AB120" i="17"/>
  <c r="AQ120" i="17"/>
  <c r="AA120" i="17"/>
  <c r="AP120" i="17"/>
  <c r="Z120" i="17"/>
  <c r="BE120" i="17"/>
  <c r="AO120" i="17"/>
  <c r="Y120" i="17"/>
  <c r="BB120" i="17"/>
  <c r="AL120" i="17"/>
  <c r="AX120" i="17"/>
  <c r="AW120" i="17"/>
  <c r="AS120" i="17"/>
  <c r="AN120" i="17"/>
  <c r="AM120" i="17"/>
  <c r="AK120" i="17"/>
  <c r="AJ120" i="17"/>
  <c r="AI120" i="17"/>
  <c r="AG120" i="17"/>
  <c r="AH120" i="17"/>
  <c r="AC120" i="17"/>
  <c r="BA120" i="17"/>
  <c r="BD120" i="17"/>
  <c r="BC120" i="17"/>
  <c r="AZ120" i="17"/>
  <c r="AY120" i="17"/>
  <c r="G210" i="17"/>
  <c r="W210" i="17"/>
  <c r="H210" i="17"/>
  <c r="J210" i="17"/>
  <c r="K210" i="17"/>
  <c r="L210" i="17"/>
  <c r="M210" i="17"/>
  <c r="O210" i="17"/>
  <c r="P210" i="17"/>
  <c r="U210" i="17"/>
  <c r="F210" i="17"/>
  <c r="DA210" i="17" s="1"/>
  <c r="I210" i="17"/>
  <c r="N210" i="17"/>
  <c r="Q210" i="17"/>
  <c r="S210" i="17"/>
  <c r="T210" i="17"/>
  <c r="V210" i="17"/>
  <c r="DQ210" i="17" s="1"/>
  <c r="AX210" i="17"/>
  <c r="AH210" i="17"/>
  <c r="AT210" i="17"/>
  <c r="AD210" i="17"/>
  <c r="R210" i="17"/>
  <c r="AP210" i="17"/>
  <c r="AO210" i="17"/>
  <c r="BE210" i="17"/>
  <c r="AM210" i="17"/>
  <c r="BD210" i="17"/>
  <c r="AL210" i="17"/>
  <c r="BC210" i="17"/>
  <c r="AK210" i="17"/>
  <c r="BA210" i="17"/>
  <c r="AI210" i="17"/>
  <c r="AZ210" i="17"/>
  <c r="AG210" i="17"/>
  <c r="AY210" i="17"/>
  <c r="AF210" i="17"/>
  <c r="AW210" i="17"/>
  <c r="AE210" i="17"/>
  <c r="AV210" i="17"/>
  <c r="AC210" i="17"/>
  <c r="AU210" i="17"/>
  <c r="AB210" i="17"/>
  <c r="AS210" i="17"/>
  <c r="AR210" i="17"/>
  <c r="AQ210" i="17"/>
  <c r="AN210" i="17"/>
  <c r="AJ210" i="17"/>
  <c r="AA210" i="17"/>
  <c r="Z210" i="17"/>
  <c r="BB210" i="17"/>
  <c r="Y210" i="17"/>
  <c r="G178" i="17"/>
  <c r="W178" i="17"/>
  <c r="H178" i="17"/>
  <c r="J178" i="17"/>
  <c r="K178" i="17"/>
  <c r="L178" i="17"/>
  <c r="M178" i="17"/>
  <c r="O178" i="17"/>
  <c r="P178" i="17"/>
  <c r="U178" i="17"/>
  <c r="I178" i="17"/>
  <c r="N178" i="17"/>
  <c r="R178" i="17"/>
  <c r="S178" i="17"/>
  <c r="T178" i="17"/>
  <c r="V178" i="17"/>
  <c r="Q178" i="17"/>
  <c r="BA178" i="17"/>
  <c r="AK178" i="17"/>
  <c r="AZ178" i="17"/>
  <c r="AJ178" i="17"/>
  <c r="AX178" i="17"/>
  <c r="AH178" i="17"/>
  <c r="F178" i="17"/>
  <c r="AW178" i="17"/>
  <c r="AG178" i="17"/>
  <c r="AV178" i="17"/>
  <c r="AF178" i="17"/>
  <c r="AT178" i="17"/>
  <c r="AD178" i="17"/>
  <c r="AS178" i="17"/>
  <c r="AC178" i="17"/>
  <c r="AR178" i="17"/>
  <c r="AQ178" i="17"/>
  <c r="AA178" i="17"/>
  <c r="AP178" i="17"/>
  <c r="Z178" i="17"/>
  <c r="BE178" i="17"/>
  <c r="AO178" i="17"/>
  <c r="Y178" i="17"/>
  <c r="AB178" i="17"/>
  <c r="BD178" i="17"/>
  <c r="BC178" i="17"/>
  <c r="BB178" i="17"/>
  <c r="AY178" i="17"/>
  <c r="AU178" i="17"/>
  <c r="AN178" i="17"/>
  <c r="AM178" i="17"/>
  <c r="AL178" i="17"/>
  <c r="AI178" i="17"/>
  <c r="AE178" i="17"/>
  <c r="G136" i="17"/>
  <c r="W136" i="17"/>
  <c r="DR136" i="17" s="1"/>
  <c r="W229" i="17" s="1"/>
  <c r="W230" i="17" s="1"/>
  <c r="H136" i="17"/>
  <c r="J136" i="17"/>
  <c r="K136" i="17"/>
  <c r="L136" i="17"/>
  <c r="M136" i="17"/>
  <c r="O136" i="17"/>
  <c r="P136" i="17"/>
  <c r="DK136" i="17" s="1"/>
  <c r="P229" i="17" s="1"/>
  <c r="P230" i="17" s="1"/>
  <c r="Q136" i="17"/>
  <c r="U136" i="17"/>
  <c r="F136" i="17"/>
  <c r="N136" i="17"/>
  <c r="R136" i="17"/>
  <c r="S136" i="17"/>
  <c r="T136" i="17"/>
  <c r="I136" i="17"/>
  <c r="V136" i="17"/>
  <c r="BD136" i="17"/>
  <c r="AN136" i="17"/>
  <c r="BC136" i="17"/>
  <c r="AM136" i="17"/>
  <c r="BB136" i="17"/>
  <c r="AL136" i="17"/>
  <c r="AZ136" i="17"/>
  <c r="AJ136" i="17"/>
  <c r="AY136" i="17"/>
  <c r="AI136" i="17"/>
  <c r="AX136" i="17"/>
  <c r="AH136" i="17"/>
  <c r="AW136" i="17"/>
  <c r="AG136" i="17"/>
  <c r="AV136" i="17"/>
  <c r="AF136" i="17"/>
  <c r="AU136" i="17"/>
  <c r="AE136" i="17"/>
  <c r="AT136" i="17"/>
  <c r="AD136" i="17"/>
  <c r="AB136" i="17"/>
  <c r="AA136" i="17"/>
  <c r="Z136" i="17"/>
  <c r="Y136" i="17"/>
  <c r="AO136" i="17"/>
  <c r="AS136" i="17"/>
  <c r="BE136" i="17"/>
  <c r="BA136" i="17"/>
  <c r="AR136" i="17"/>
  <c r="AQ136" i="17"/>
  <c r="AP136" i="17"/>
  <c r="AK136" i="17"/>
  <c r="AC136" i="17"/>
  <c r="G128" i="17"/>
  <c r="W128" i="17"/>
  <c r="H128" i="17"/>
  <c r="J128" i="17"/>
  <c r="K128" i="17"/>
  <c r="L128" i="17"/>
  <c r="M128" i="17"/>
  <c r="O128" i="17"/>
  <c r="P128" i="17"/>
  <c r="Q128" i="17"/>
  <c r="U128" i="17"/>
  <c r="F128" i="17"/>
  <c r="I128" i="17"/>
  <c r="R128" i="17"/>
  <c r="S128" i="17"/>
  <c r="T128" i="17"/>
  <c r="V128" i="17"/>
  <c r="N128" i="17"/>
  <c r="AR128" i="17"/>
  <c r="AB128" i="17"/>
  <c r="AQ128" i="17"/>
  <c r="AA128" i="17"/>
  <c r="AP128" i="17"/>
  <c r="Z128" i="17"/>
  <c r="BD128" i="17"/>
  <c r="AN128" i="17"/>
  <c r="BC128" i="17"/>
  <c r="AM128" i="17"/>
  <c r="BB128" i="17"/>
  <c r="AL128" i="17"/>
  <c r="BA128" i="17"/>
  <c r="AK128" i="17"/>
  <c r="AZ128" i="17"/>
  <c r="AJ128" i="17"/>
  <c r="AY128" i="17"/>
  <c r="AI128" i="17"/>
  <c r="AX128" i="17"/>
  <c r="AH128" i="17"/>
  <c r="AF128" i="17"/>
  <c r="AE128" i="17"/>
  <c r="AD128" i="17"/>
  <c r="AC128" i="17"/>
  <c r="Y128" i="17"/>
  <c r="AW128" i="17"/>
  <c r="AS128" i="17"/>
  <c r="BE128" i="17"/>
  <c r="AV128" i="17"/>
  <c r="AT128" i="17"/>
  <c r="AU128" i="17"/>
  <c r="AO128" i="17"/>
  <c r="AG128" i="17"/>
  <c r="K158" i="17"/>
  <c r="L158" i="17"/>
  <c r="N158" i="17"/>
  <c r="O158" i="17"/>
  <c r="P158" i="17"/>
  <c r="Q158" i="17"/>
  <c r="S158" i="17"/>
  <c r="T158" i="17"/>
  <c r="DO158" i="17" s="1"/>
  <c r="U158" i="17"/>
  <c r="I158" i="17"/>
  <c r="H158" i="17"/>
  <c r="J158" i="17"/>
  <c r="R158" i="17"/>
  <c r="V158" i="17"/>
  <c r="W158" i="17"/>
  <c r="F158" i="17"/>
  <c r="G158" i="17"/>
  <c r="M158" i="17"/>
  <c r="AV158" i="17"/>
  <c r="AF158" i="17"/>
  <c r="AU158" i="17"/>
  <c r="AE158" i="17"/>
  <c r="AT158" i="17"/>
  <c r="AD158" i="17"/>
  <c r="AR158" i="17"/>
  <c r="AB158" i="17"/>
  <c r="AQ158" i="17"/>
  <c r="AA158" i="17"/>
  <c r="AP158" i="17"/>
  <c r="Z158" i="17"/>
  <c r="BE158" i="17"/>
  <c r="AO158" i="17"/>
  <c r="Y158" i="17"/>
  <c r="BD158" i="17"/>
  <c r="AN158" i="17"/>
  <c r="BC158" i="17"/>
  <c r="AM158" i="17"/>
  <c r="BB158" i="17"/>
  <c r="AL158" i="17"/>
  <c r="AK158" i="17"/>
  <c r="BA158" i="17"/>
  <c r="AZ158" i="17"/>
  <c r="AY158" i="17"/>
  <c r="AX158" i="17"/>
  <c r="AW158" i="17"/>
  <c r="AG158" i="17"/>
  <c r="AS158" i="17"/>
  <c r="AJ158" i="17"/>
  <c r="AI158" i="17"/>
  <c r="AH158" i="17"/>
  <c r="AC158" i="17"/>
  <c r="K134" i="17"/>
  <c r="L134" i="17"/>
  <c r="N134" i="17"/>
  <c r="O134" i="17"/>
  <c r="P134" i="17"/>
  <c r="Q134" i="17"/>
  <c r="S134" i="17"/>
  <c r="DN134" i="17" s="1"/>
  <c r="S229" i="17" s="1"/>
  <c r="S230" i="17" s="1"/>
  <c r="T134" i="17"/>
  <c r="U134" i="17"/>
  <c r="I134" i="17"/>
  <c r="F134" i="17"/>
  <c r="G134" i="17"/>
  <c r="H134" i="17"/>
  <c r="J134" i="17"/>
  <c r="V134" i="17"/>
  <c r="W134" i="17"/>
  <c r="R134" i="17"/>
  <c r="M134" i="17"/>
  <c r="BE134" i="17"/>
  <c r="AO134" i="17"/>
  <c r="Y134" i="17"/>
  <c r="BD134" i="17"/>
  <c r="AN134" i="17"/>
  <c r="BC134" i="17"/>
  <c r="AM134" i="17"/>
  <c r="BA134" i="17"/>
  <c r="AK134" i="17"/>
  <c r="AZ134" i="17"/>
  <c r="AJ134" i="17"/>
  <c r="AY134" i="17"/>
  <c r="AI134" i="17"/>
  <c r="AX134" i="17"/>
  <c r="AH134" i="17"/>
  <c r="AW134" i="17"/>
  <c r="AG134" i="17"/>
  <c r="AV134" i="17"/>
  <c r="AF134" i="17"/>
  <c r="AU134" i="17"/>
  <c r="AE134" i="17"/>
  <c r="BB134" i="17"/>
  <c r="AT134" i="17"/>
  <c r="AS134" i="17"/>
  <c r="AR134" i="17"/>
  <c r="AQ134" i="17"/>
  <c r="AP134" i="17"/>
  <c r="AB134" i="17"/>
  <c r="AL134" i="17"/>
  <c r="AD134" i="17"/>
  <c r="AC134" i="17"/>
  <c r="AA134" i="17"/>
  <c r="Z134" i="17"/>
  <c r="J100" i="17"/>
  <c r="L100" i="17"/>
  <c r="M100" i="17"/>
  <c r="N100" i="17"/>
  <c r="O100" i="17"/>
  <c r="P100" i="17"/>
  <c r="Q100" i="17"/>
  <c r="R100" i="17"/>
  <c r="S100" i="17"/>
  <c r="T100" i="17"/>
  <c r="U100" i="17"/>
  <c r="V100" i="17"/>
  <c r="I100" i="17"/>
  <c r="F100" i="17"/>
  <c r="G100" i="17"/>
  <c r="H100" i="17"/>
  <c r="K100" i="17"/>
  <c r="W100" i="17"/>
  <c r="AS100" i="17"/>
  <c r="AC100" i="17"/>
  <c r="AR100" i="17"/>
  <c r="AB100" i="17"/>
  <c r="AQ100" i="17"/>
  <c r="AA100" i="17"/>
  <c r="AZ100" i="17"/>
  <c r="AP100" i="17"/>
  <c r="Z100" i="17"/>
  <c r="BE100" i="17"/>
  <c r="AO100" i="17"/>
  <c r="Y100" i="17"/>
  <c r="BD100" i="17"/>
  <c r="AN100" i="17"/>
  <c r="BC100" i="17"/>
  <c r="AM100" i="17"/>
  <c r="AG100" i="17"/>
  <c r="BB100" i="17"/>
  <c r="AL100" i="17"/>
  <c r="BA100" i="17"/>
  <c r="AK100" i="17"/>
  <c r="AJ100" i="17"/>
  <c r="AF100" i="17"/>
  <c r="AY100" i="17"/>
  <c r="AI100" i="17"/>
  <c r="AX100" i="17"/>
  <c r="AH100" i="17"/>
  <c r="AW100" i="17"/>
  <c r="AV100" i="17"/>
  <c r="AU100" i="17"/>
  <c r="AE100" i="17"/>
  <c r="AT100" i="17"/>
  <c r="AD100" i="17"/>
  <c r="L216" i="17"/>
  <c r="M216" i="17"/>
  <c r="O216" i="17"/>
  <c r="P216" i="17"/>
  <c r="Q216" i="17"/>
  <c r="R216" i="17"/>
  <c r="U216" i="17"/>
  <c r="J216" i="17"/>
  <c r="I216" i="17"/>
  <c r="K216" i="17"/>
  <c r="S216" i="17"/>
  <c r="T216" i="17"/>
  <c r="V216" i="17"/>
  <c r="DQ216" i="17" s="1"/>
  <c r="W216" i="17"/>
  <c r="F216" i="17"/>
  <c r="DA216" i="17" s="1"/>
  <c r="G216" i="17"/>
  <c r="N216" i="17"/>
  <c r="AU216" i="17"/>
  <c r="AE216" i="17"/>
  <c r="AQ216" i="17"/>
  <c r="AA216" i="17"/>
  <c r="BA216" i="17"/>
  <c r="AI216" i="17"/>
  <c r="AZ216" i="17"/>
  <c r="AH216" i="17"/>
  <c r="AX216" i="17"/>
  <c r="AF216" i="17"/>
  <c r="AW216" i="17"/>
  <c r="AD216" i="17"/>
  <c r="H216" i="17"/>
  <c r="AV216" i="17"/>
  <c r="AC216" i="17"/>
  <c r="AS216" i="17"/>
  <c r="Z216" i="17"/>
  <c r="AR216" i="17"/>
  <c r="Y216" i="17"/>
  <c r="AP216" i="17"/>
  <c r="AO216" i="17"/>
  <c r="AN216" i="17"/>
  <c r="BE216" i="17"/>
  <c r="AM216" i="17"/>
  <c r="BD216" i="17"/>
  <c r="BC216" i="17"/>
  <c r="BB216" i="17"/>
  <c r="AY216" i="17"/>
  <c r="AT216" i="17"/>
  <c r="AL216" i="17"/>
  <c r="AK216" i="17"/>
  <c r="AJ216" i="17"/>
  <c r="AB216" i="17"/>
  <c r="AG216" i="17"/>
  <c r="L184" i="17"/>
  <c r="M184" i="17"/>
  <c r="O184" i="17"/>
  <c r="P184" i="17"/>
  <c r="Q184" i="17"/>
  <c r="R184" i="17"/>
  <c r="T184" i="17"/>
  <c r="U184" i="17"/>
  <c r="J184" i="17"/>
  <c r="V184" i="17"/>
  <c r="W184" i="17"/>
  <c r="F184" i="17"/>
  <c r="G184" i="17"/>
  <c r="H184" i="17"/>
  <c r="I184" i="17"/>
  <c r="K184" i="17"/>
  <c r="N184" i="17"/>
  <c r="S184" i="17"/>
  <c r="AX184" i="17"/>
  <c r="AH184" i="17"/>
  <c r="AW184" i="17"/>
  <c r="AG184" i="17"/>
  <c r="AU184" i="17"/>
  <c r="AE184" i="17"/>
  <c r="AT184" i="17"/>
  <c r="AD184" i="17"/>
  <c r="AS184" i="17"/>
  <c r="AC184" i="17"/>
  <c r="AQ184" i="17"/>
  <c r="AA184" i="17"/>
  <c r="AP184" i="17"/>
  <c r="Z184" i="17"/>
  <c r="BE184" i="17"/>
  <c r="AO184" i="17"/>
  <c r="Y184" i="17"/>
  <c r="BD184" i="17"/>
  <c r="AN184" i="17"/>
  <c r="BC184" i="17"/>
  <c r="AM184" i="17"/>
  <c r="BB184" i="17"/>
  <c r="AL184" i="17"/>
  <c r="AF184" i="17"/>
  <c r="AB184" i="17"/>
  <c r="BA184" i="17"/>
  <c r="AZ184" i="17"/>
  <c r="AY184" i="17"/>
  <c r="AI184" i="17"/>
  <c r="AV184" i="17"/>
  <c r="AR184" i="17"/>
  <c r="AK184" i="17"/>
  <c r="AJ184" i="17"/>
  <c r="M198" i="17"/>
  <c r="N198" i="17"/>
  <c r="P198" i="17"/>
  <c r="Q198" i="17"/>
  <c r="R198" i="17"/>
  <c r="S198" i="17"/>
  <c r="U198" i="17"/>
  <c r="F198" i="17"/>
  <c r="DA198" i="17" s="1"/>
  <c r="V198" i="17"/>
  <c r="DQ198" i="17" s="1"/>
  <c r="K198" i="17"/>
  <c r="J198" i="17"/>
  <c r="L198" i="17"/>
  <c r="T198" i="17"/>
  <c r="W198" i="17"/>
  <c r="G198" i="17"/>
  <c r="H198" i="17"/>
  <c r="O198" i="17"/>
  <c r="I198" i="17"/>
  <c r="AT198" i="17"/>
  <c r="AD198" i="17"/>
  <c r="AS198" i="17"/>
  <c r="AC198" i="17"/>
  <c r="AQ198" i="17"/>
  <c r="AA198" i="17"/>
  <c r="AP198" i="17"/>
  <c r="Z198" i="17"/>
  <c r="BE198" i="17"/>
  <c r="AO198" i="17"/>
  <c r="Y198" i="17"/>
  <c r="BC198" i="17"/>
  <c r="AM198" i="17"/>
  <c r="BB198" i="17"/>
  <c r="AL198" i="17"/>
  <c r="BA198" i="17"/>
  <c r="AK198" i="17"/>
  <c r="AZ198" i="17"/>
  <c r="AJ198" i="17"/>
  <c r="AY198" i="17"/>
  <c r="AI198" i="17"/>
  <c r="AX198" i="17"/>
  <c r="AH198" i="17"/>
  <c r="AW198" i="17"/>
  <c r="AV198" i="17"/>
  <c r="AU198" i="17"/>
  <c r="AN198" i="17"/>
  <c r="AG198" i="17"/>
  <c r="AF198" i="17"/>
  <c r="AE198" i="17"/>
  <c r="AB198" i="17"/>
  <c r="BD198" i="17"/>
  <c r="AR198" i="17"/>
  <c r="M166" i="17"/>
  <c r="N166" i="17"/>
  <c r="P166" i="17"/>
  <c r="Q166" i="17"/>
  <c r="R166" i="17"/>
  <c r="S166" i="17"/>
  <c r="U166" i="17"/>
  <c r="F166" i="17"/>
  <c r="V166" i="17"/>
  <c r="G166" i="17"/>
  <c r="W166" i="17"/>
  <c r="K166" i="17"/>
  <c r="J166" i="17"/>
  <c r="L166" i="17"/>
  <c r="T166" i="17"/>
  <c r="H166" i="17"/>
  <c r="I166" i="17"/>
  <c r="O166" i="17"/>
  <c r="AQ166" i="17"/>
  <c r="AA166" i="17"/>
  <c r="AP166" i="17"/>
  <c r="Z166" i="17"/>
  <c r="BD166" i="17"/>
  <c r="AN166" i="17"/>
  <c r="BC166" i="17"/>
  <c r="AM166" i="17"/>
  <c r="AZ166" i="17"/>
  <c r="AJ166" i="17"/>
  <c r="AW166" i="17"/>
  <c r="AG166" i="17"/>
  <c r="AV166" i="17"/>
  <c r="AF166" i="17"/>
  <c r="AU166" i="17"/>
  <c r="AE166" i="17"/>
  <c r="AY166" i="17"/>
  <c r="AX166" i="17"/>
  <c r="AT166" i="17"/>
  <c r="AR166" i="17"/>
  <c r="AO166" i="17"/>
  <c r="AL166" i="17"/>
  <c r="AK166" i="17"/>
  <c r="AI166" i="17"/>
  <c r="AH166" i="17"/>
  <c r="AD166" i="17"/>
  <c r="BE166" i="17"/>
  <c r="BB166" i="17"/>
  <c r="BA166" i="17"/>
  <c r="AS166" i="17"/>
  <c r="AC166" i="17"/>
  <c r="AB166" i="17"/>
  <c r="Y166" i="17"/>
  <c r="O182" i="17"/>
  <c r="P182" i="17"/>
  <c r="R182" i="17"/>
  <c r="S182" i="17"/>
  <c r="T182" i="17"/>
  <c r="DO182" i="17" s="1"/>
  <c r="U182" i="17"/>
  <c r="G182" i="17"/>
  <c r="W182" i="17"/>
  <c r="H182" i="17"/>
  <c r="M182" i="17"/>
  <c r="F182" i="17"/>
  <c r="J182" i="17"/>
  <c r="K182" i="17"/>
  <c r="L182" i="17"/>
  <c r="N182" i="17"/>
  <c r="V182" i="17"/>
  <c r="I182" i="17"/>
  <c r="Q182" i="17"/>
  <c r="AY182" i="17"/>
  <c r="AI182" i="17"/>
  <c r="AX182" i="17"/>
  <c r="AH182" i="17"/>
  <c r="AV182" i="17"/>
  <c r="AF182" i="17"/>
  <c r="AU182" i="17"/>
  <c r="AE182" i="17"/>
  <c r="AT182" i="17"/>
  <c r="AD182" i="17"/>
  <c r="AR182" i="17"/>
  <c r="AB182" i="17"/>
  <c r="AQ182" i="17"/>
  <c r="AA182" i="17"/>
  <c r="AP182" i="17"/>
  <c r="Z182" i="17"/>
  <c r="BE182" i="17"/>
  <c r="AO182" i="17"/>
  <c r="Y182" i="17"/>
  <c r="BD182" i="17"/>
  <c r="AN182" i="17"/>
  <c r="BC182" i="17"/>
  <c r="AM182" i="17"/>
  <c r="BB182" i="17"/>
  <c r="AZ182" i="17"/>
  <c r="AW182" i="17"/>
  <c r="AS182" i="17"/>
  <c r="AL182" i="17"/>
  <c r="AK182" i="17"/>
  <c r="AJ182" i="17"/>
  <c r="AG182" i="17"/>
  <c r="BA182" i="17"/>
  <c r="AC182" i="17"/>
  <c r="O156" i="17"/>
  <c r="P156" i="17"/>
  <c r="R156" i="17"/>
  <c r="S156" i="17"/>
  <c r="T156" i="17"/>
  <c r="U156" i="17"/>
  <c r="G156" i="17"/>
  <c r="W156" i="17"/>
  <c r="H156" i="17"/>
  <c r="I156" i="17"/>
  <c r="M156" i="17"/>
  <c r="F156" i="17"/>
  <c r="DA156" i="17" s="1"/>
  <c r="K156" i="17"/>
  <c r="L156" i="17"/>
  <c r="N156" i="17"/>
  <c r="Q156" i="17"/>
  <c r="J156" i="17"/>
  <c r="V156" i="17"/>
  <c r="DQ156" i="17" s="1"/>
  <c r="AW156" i="17"/>
  <c r="AG156" i="17"/>
  <c r="AV156" i="17"/>
  <c r="AF156" i="17"/>
  <c r="AU156" i="17"/>
  <c r="AE156" i="17"/>
  <c r="AS156" i="17"/>
  <c r="AC156" i="17"/>
  <c r="AR156" i="17"/>
  <c r="AB156" i="17"/>
  <c r="AQ156" i="17"/>
  <c r="AA156" i="17"/>
  <c r="AP156" i="17"/>
  <c r="Z156" i="17"/>
  <c r="BE156" i="17"/>
  <c r="AO156" i="17"/>
  <c r="Y156" i="17"/>
  <c r="BD156" i="17"/>
  <c r="AN156" i="17"/>
  <c r="BC156" i="17"/>
  <c r="AM156" i="17"/>
  <c r="BA156" i="17"/>
  <c r="AZ156" i="17"/>
  <c r="AY156" i="17"/>
  <c r="AX156" i="17"/>
  <c r="AH156" i="17"/>
  <c r="AT156" i="17"/>
  <c r="AL156" i="17"/>
  <c r="AK156" i="17"/>
  <c r="AJ156" i="17"/>
  <c r="AI156" i="17"/>
  <c r="AD156" i="17"/>
  <c r="BB156" i="17"/>
  <c r="O132" i="17"/>
  <c r="DJ132" i="17" s="1"/>
  <c r="P132" i="17"/>
  <c r="R132" i="17"/>
  <c r="S132" i="17"/>
  <c r="T132" i="17"/>
  <c r="U132" i="17"/>
  <c r="G132" i="17"/>
  <c r="W132" i="17"/>
  <c r="H132" i="17"/>
  <c r="I132" i="17"/>
  <c r="M132" i="17"/>
  <c r="F132" i="17"/>
  <c r="J132" i="17"/>
  <c r="L132" i="17"/>
  <c r="N132" i="17"/>
  <c r="DI132" i="17" s="1"/>
  <c r="Q132" i="17"/>
  <c r="V132" i="17"/>
  <c r="AP132" i="17"/>
  <c r="Z132" i="17"/>
  <c r="BE132" i="17"/>
  <c r="AO132" i="17"/>
  <c r="Y132" i="17"/>
  <c r="BD132" i="17"/>
  <c r="AN132" i="17"/>
  <c r="BB132" i="17"/>
  <c r="AL132" i="17"/>
  <c r="K132" i="17"/>
  <c r="BA132" i="17"/>
  <c r="AK132" i="17"/>
  <c r="AZ132" i="17"/>
  <c r="AJ132" i="17"/>
  <c r="AY132" i="17"/>
  <c r="AI132" i="17"/>
  <c r="AX132" i="17"/>
  <c r="AH132" i="17"/>
  <c r="AW132" i="17"/>
  <c r="AG132" i="17"/>
  <c r="AV132" i="17"/>
  <c r="AF132" i="17"/>
  <c r="BC132" i="17"/>
  <c r="AU132" i="17"/>
  <c r="AT132" i="17"/>
  <c r="AS132" i="17"/>
  <c r="AR132" i="17"/>
  <c r="AQ132" i="17"/>
  <c r="AM132" i="17"/>
  <c r="AC132" i="17"/>
  <c r="AE132" i="17"/>
  <c r="AD132" i="17"/>
  <c r="AB132" i="17"/>
  <c r="AA132" i="17"/>
  <c r="P214" i="17"/>
  <c r="Q214" i="17"/>
  <c r="S214" i="17"/>
  <c r="T214" i="17"/>
  <c r="U214" i="17"/>
  <c r="F214" i="17"/>
  <c r="V214" i="17"/>
  <c r="H214" i="17"/>
  <c r="I214" i="17"/>
  <c r="N214" i="17"/>
  <c r="G214" i="17"/>
  <c r="J214" i="17"/>
  <c r="K214" i="17"/>
  <c r="M214" i="17"/>
  <c r="O214" i="17"/>
  <c r="R214" i="17"/>
  <c r="W214" i="17"/>
  <c r="L214" i="17"/>
  <c r="AV214" i="17"/>
  <c r="AF214" i="17"/>
  <c r="AR214" i="17"/>
  <c r="AB214" i="17"/>
  <c r="AX214" i="17"/>
  <c r="AE214" i="17"/>
  <c r="AW214" i="17"/>
  <c r="AD214" i="17"/>
  <c r="AT214" i="17"/>
  <c r="AA214" i="17"/>
  <c r="AS214" i="17"/>
  <c r="Z214" i="17"/>
  <c r="AQ214" i="17"/>
  <c r="Y214" i="17"/>
  <c r="AO214" i="17"/>
  <c r="AN214" i="17"/>
  <c r="BE214" i="17"/>
  <c r="AM214" i="17"/>
  <c r="BD214" i="17"/>
  <c r="AL214" i="17"/>
  <c r="BC214" i="17"/>
  <c r="AK214" i="17"/>
  <c r="BB214" i="17"/>
  <c r="AJ214" i="17"/>
  <c r="BA214" i="17"/>
  <c r="AZ214" i="17"/>
  <c r="AY214" i="17"/>
  <c r="AP214" i="17"/>
  <c r="AI214" i="17"/>
  <c r="AH214" i="17"/>
  <c r="AG214" i="17"/>
  <c r="AC214" i="17"/>
  <c r="AU214" i="17"/>
  <c r="P164" i="17"/>
  <c r="Q164" i="17"/>
  <c r="S164" i="17"/>
  <c r="T164" i="17"/>
  <c r="DO164" i="17" s="1"/>
  <c r="U164" i="17"/>
  <c r="F164" i="17"/>
  <c r="V164" i="17"/>
  <c r="H164" i="17"/>
  <c r="I164" i="17"/>
  <c r="J164" i="17"/>
  <c r="N164" i="17"/>
  <c r="K164" i="17"/>
  <c r="L164" i="17"/>
  <c r="M164" i="17"/>
  <c r="O164" i="17"/>
  <c r="G164" i="17"/>
  <c r="R164" i="17"/>
  <c r="W164" i="17"/>
  <c r="AR164" i="17"/>
  <c r="AB164" i="17"/>
  <c r="AQ164" i="17"/>
  <c r="AA164" i="17"/>
  <c r="BE164" i="17"/>
  <c r="AO164" i="17"/>
  <c r="Y164" i="17"/>
  <c r="BD164" i="17"/>
  <c r="AN164" i="17"/>
  <c r="BA164" i="17"/>
  <c r="AK164" i="17"/>
  <c r="AX164" i="17"/>
  <c r="AH164" i="17"/>
  <c r="AW164" i="17"/>
  <c r="AG164" i="17"/>
  <c r="AV164" i="17"/>
  <c r="AF164" i="17"/>
  <c r="AZ164" i="17"/>
  <c r="AY164" i="17"/>
  <c r="AU164" i="17"/>
  <c r="AS164" i="17"/>
  <c r="AP164" i="17"/>
  <c r="AM164" i="17"/>
  <c r="AL164" i="17"/>
  <c r="AJ164" i="17"/>
  <c r="AI164" i="17"/>
  <c r="AE164" i="17"/>
  <c r="Z164" i="17"/>
  <c r="BB164" i="17"/>
  <c r="BC164" i="17"/>
  <c r="AT164" i="17"/>
  <c r="AD164" i="17"/>
  <c r="AC164" i="17"/>
  <c r="F110" i="17"/>
  <c r="V110" i="17"/>
  <c r="H110" i="17"/>
  <c r="I110" i="17"/>
  <c r="J110" i="17"/>
  <c r="K110" i="17"/>
  <c r="L110" i="17"/>
  <c r="DG110" i="17" s="1"/>
  <c r="L229" i="17" s="1"/>
  <c r="L230" i="17" s="1"/>
  <c r="M110" i="17"/>
  <c r="N110" i="17"/>
  <c r="O110" i="17"/>
  <c r="P110" i="17"/>
  <c r="G110" i="17"/>
  <c r="R110" i="17"/>
  <c r="S110" i="17"/>
  <c r="T110" i="17"/>
  <c r="Q110" i="17"/>
  <c r="U110" i="17"/>
  <c r="W110" i="17"/>
  <c r="BA110" i="17"/>
  <c r="AK110" i="17"/>
  <c r="AZ110" i="17"/>
  <c r="AJ110" i="17"/>
  <c r="AY110" i="17"/>
  <c r="AI110" i="17"/>
  <c r="AW110" i="17"/>
  <c r="AG110" i="17"/>
  <c r="AV110" i="17"/>
  <c r="AF110" i="17"/>
  <c r="AU110" i="17"/>
  <c r="AE110" i="17"/>
  <c r="AT110" i="17"/>
  <c r="AD110" i="17"/>
  <c r="AQ110" i="17"/>
  <c r="AA110" i="17"/>
  <c r="BC110" i="17"/>
  <c r="BB110" i="17"/>
  <c r="Z110" i="17"/>
  <c r="AX110" i="17"/>
  <c r="AB110" i="17"/>
  <c r="AS110" i="17"/>
  <c r="AR110" i="17"/>
  <c r="AL110" i="17"/>
  <c r="AP110" i="17"/>
  <c r="AO110" i="17"/>
  <c r="AN110" i="17"/>
  <c r="AM110" i="17"/>
  <c r="AH110" i="17"/>
  <c r="AC110" i="17"/>
  <c r="BE110" i="17"/>
  <c r="Y110" i="17"/>
  <c r="BD110" i="17"/>
  <c r="T72" i="17"/>
  <c r="F72" i="17"/>
  <c r="V72" i="17"/>
  <c r="G72" i="17"/>
  <c r="W72" i="17"/>
  <c r="H72" i="17"/>
  <c r="I72" i="17"/>
  <c r="J72" i="17"/>
  <c r="K72" i="17"/>
  <c r="L72" i="17"/>
  <c r="M72" i="17"/>
  <c r="N72" i="17"/>
  <c r="DI72" i="17" s="1"/>
  <c r="O72" i="17"/>
  <c r="DJ72" i="17" s="1"/>
  <c r="Q72" i="17"/>
  <c r="R72" i="17"/>
  <c r="S72" i="17"/>
  <c r="U72" i="17"/>
  <c r="P72" i="17"/>
  <c r="Q196" i="17"/>
  <c r="R196" i="17"/>
  <c r="T196" i="17"/>
  <c r="U196" i="17"/>
  <c r="F196" i="17"/>
  <c r="V196" i="17"/>
  <c r="G196" i="17"/>
  <c r="W196" i="17"/>
  <c r="I196" i="17"/>
  <c r="J196" i="17"/>
  <c r="O196" i="17"/>
  <c r="H196" i="17"/>
  <c r="K196" i="17"/>
  <c r="M196" i="17"/>
  <c r="N196" i="17"/>
  <c r="P196" i="17"/>
  <c r="S196" i="17"/>
  <c r="L196" i="17"/>
  <c r="AU196" i="17"/>
  <c r="AE196" i="17"/>
  <c r="AT196" i="17"/>
  <c r="AD196" i="17"/>
  <c r="AR196" i="17"/>
  <c r="AB196" i="17"/>
  <c r="AQ196" i="17"/>
  <c r="AA196" i="17"/>
  <c r="AP196" i="17"/>
  <c r="Z196" i="17"/>
  <c r="BD196" i="17"/>
  <c r="AN196" i="17"/>
  <c r="BC196" i="17"/>
  <c r="AM196" i="17"/>
  <c r="BB196" i="17"/>
  <c r="AL196" i="17"/>
  <c r="BA196" i="17"/>
  <c r="AK196" i="17"/>
  <c r="AZ196" i="17"/>
  <c r="AJ196" i="17"/>
  <c r="AY196" i="17"/>
  <c r="AI196" i="17"/>
  <c r="AG196" i="17"/>
  <c r="AF196" i="17"/>
  <c r="AC196" i="17"/>
  <c r="BE196" i="17"/>
  <c r="AX196" i="17"/>
  <c r="AW196" i="17"/>
  <c r="AH196" i="17"/>
  <c r="AV196" i="17"/>
  <c r="AS196" i="17"/>
  <c r="AO196" i="17"/>
  <c r="Y196" i="17"/>
  <c r="Q146" i="17"/>
  <c r="R146" i="17"/>
  <c r="T146" i="17"/>
  <c r="U146" i="17"/>
  <c r="F146" i="17"/>
  <c r="V146" i="17"/>
  <c r="G146" i="17"/>
  <c r="W146" i="17"/>
  <c r="I146" i="17"/>
  <c r="J146" i="17"/>
  <c r="K146" i="17"/>
  <c r="O146" i="17"/>
  <c r="L146" i="17"/>
  <c r="M146" i="17"/>
  <c r="P146" i="17"/>
  <c r="S146" i="17"/>
  <c r="H146" i="17"/>
  <c r="N146" i="17"/>
  <c r="BB146" i="17"/>
  <c r="AL146" i="17"/>
  <c r="BA146" i="17"/>
  <c r="AK146" i="17"/>
  <c r="AZ146" i="17"/>
  <c r="AJ146" i="17"/>
  <c r="AX146" i="17"/>
  <c r="AH146" i="17"/>
  <c r="AW146" i="17"/>
  <c r="AG146" i="17"/>
  <c r="AV146" i="17"/>
  <c r="AF146" i="17"/>
  <c r="AU146" i="17"/>
  <c r="AE146" i="17"/>
  <c r="AT146" i="17"/>
  <c r="AD146" i="17"/>
  <c r="AS146" i="17"/>
  <c r="AC146" i="17"/>
  <c r="AR146" i="17"/>
  <c r="AB146" i="17"/>
  <c r="AY146" i="17"/>
  <c r="AQ146" i="17"/>
  <c r="AP146" i="17"/>
  <c r="Y146" i="17"/>
  <c r="AO146" i="17"/>
  <c r="AN146" i="17"/>
  <c r="AM146" i="17"/>
  <c r="AI146" i="17"/>
  <c r="AA146" i="17"/>
  <c r="Z146" i="17"/>
  <c r="BE146" i="17"/>
  <c r="BD146" i="17"/>
  <c r="BC146" i="17"/>
  <c r="F102" i="17"/>
  <c r="V102" i="17"/>
  <c r="H102" i="17"/>
  <c r="I102" i="17"/>
  <c r="J102" i="17"/>
  <c r="K102" i="17"/>
  <c r="L102" i="17"/>
  <c r="M102" i="17"/>
  <c r="N102" i="17"/>
  <c r="DI102" i="17" s="1"/>
  <c r="O102" i="17"/>
  <c r="DJ102" i="17" s="1"/>
  <c r="P102" i="17"/>
  <c r="G102" i="17"/>
  <c r="DB102" i="17" s="1"/>
  <c r="Q102" i="17"/>
  <c r="S102" i="17"/>
  <c r="T102" i="17"/>
  <c r="U102" i="17"/>
  <c r="R102" i="17"/>
  <c r="W102" i="17"/>
  <c r="BE102" i="17"/>
  <c r="BD102" i="17"/>
  <c r="BC102" i="17"/>
  <c r="BA102" i="17"/>
  <c r="AR102" i="17"/>
  <c r="AB102" i="17"/>
  <c r="AQ102" i="17"/>
  <c r="AA102" i="17"/>
  <c r="AP102" i="17"/>
  <c r="Z102" i="17"/>
  <c r="AU102" i="17"/>
  <c r="AO102" i="17"/>
  <c r="Y102" i="17"/>
  <c r="AN102" i="17"/>
  <c r="AM102" i="17"/>
  <c r="AY102" i="17"/>
  <c r="AF102" i="17"/>
  <c r="AL102" i="17"/>
  <c r="AE102" i="17"/>
  <c r="BB102" i="17"/>
  <c r="AK102" i="17"/>
  <c r="AI102" i="17"/>
  <c r="AV102" i="17"/>
  <c r="AZ102" i="17"/>
  <c r="AJ102" i="17"/>
  <c r="AX102" i="17"/>
  <c r="AH102" i="17"/>
  <c r="AW102" i="17"/>
  <c r="AG102" i="17"/>
  <c r="AT102" i="17"/>
  <c r="AD102" i="17"/>
  <c r="AS102" i="17"/>
  <c r="AC102" i="17"/>
  <c r="R204" i="17"/>
  <c r="S204" i="17"/>
  <c r="U204" i="17"/>
  <c r="F204" i="17"/>
  <c r="DA204" i="17" s="1"/>
  <c r="V204" i="17"/>
  <c r="DQ204" i="17" s="1"/>
  <c r="G204" i="17"/>
  <c r="W204" i="17"/>
  <c r="H204" i="17"/>
  <c r="J204" i="17"/>
  <c r="K204" i="17"/>
  <c r="P204" i="17"/>
  <c r="I204" i="17"/>
  <c r="L204" i="17"/>
  <c r="M204" i="17"/>
  <c r="N204" i="17"/>
  <c r="O204" i="17"/>
  <c r="T204" i="17"/>
  <c r="Q204" i="17"/>
  <c r="AQ204" i="17"/>
  <c r="AA204" i="17"/>
  <c r="AP204" i="17"/>
  <c r="Z204" i="17"/>
  <c r="BD204" i="17"/>
  <c r="AN204" i="17"/>
  <c r="BC204" i="17"/>
  <c r="AM204" i="17"/>
  <c r="BB204" i="17"/>
  <c r="AL204" i="17"/>
  <c r="AZ204" i="17"/>
  <c r="AJ204" i="17"/>
  <c r="AY204" i="17"/>
  <c r="AI204" i="17"/>
  <c r="AX204" i="17"/>
  <c r="AH204" i="17"/>
  <c r="AW204" i="17"/>
  <c r="AG204" i="17"/>
  <c r="AV204" i="17"/>
  <c r="AF204" i="17"/>
  <c r="AU204" i="17"/>
  <c r="AE204" i="17"/>
  <c r="BE204" i="17"/>
  <c r="BA204" i="17"/>
  <c r="AT204" i="17"/>
  <c r="AR204" i="17"/>
  <c r="AO204" i="17"/>
  <c r="AK204" i="17"/>
  <c r="AD204" i="17"/>
  <c r="AC204" i="17"/>
  <c r="AB204" i="17"/>
  <c r="Y204" i="17"/>
  <c r="AS204" i="17"/>
  <c r="R172" i="17"/>
  <c r="S172" i="17"/>
  <c r="U172" i="17"/>
  <c r="F172" i="17"/>
  <c r="V172" i="17"/>
  <c r="G172" i="17"/>
  <c r="W172" i="17"/>
  <c r="H172" i="17"/>
  <c r="J172" i="17"/>
  <c r="K172" i="17"/>
  <c r="L172" i="17"/>
  <c r="P172" i="17"/>
  <c r="I172" i="17"/>
  <c r="M172" i="17"/>
  <c r="O172" i="17"/>
  <c r="Q172" i="17"/>
  <c r="T172" i="17"/>
  <c r="N172" i="17"/>
  <c r="BD172" i="17"/>
  <c r="AN172" i="17"/>
  <c r="BC172" i="17"/>
  <c r="AM172" i="17"/>
  <c r="BA172" i="17"/>
  <c r="AK172" i="17"/>
  <c r="AZ172" i="17"/>
  <c r="AJ172" i="17"/>
  <c r="AW172" i="17"/>
  <c r="AG172" i="17"/>
  <c r="AT172" i="17"/>
  <c r="AD172" i="17"/>
  <c r="AS172" i="17"/>
  <c r="AC172" i="17"/>
  <c r="AR172" i="17"/>
  <c r="AB172" i="17"/>
  <c r="AV172" i="17"/>
  <c r="AU172" i="17"/>
  <c r="AQ172" i="17"/>
  <c r="AO172" i="17"/>
  <c r="AL172" i="17"/>
  <c r="AI172" i="17"/>
  <c r="AH172" i="17"/>
  <c r="AF172" i="17"/>
  <c r="AE172" i="17"/>
  <c r="AA172" i="17"/>
  <c r="AY172" i="17"/>
  <c r="AX172" i="17"/>
  <c r="AP172" i="17"/>
  <c r="Z172" i="17"/>
  <c r="Y172" i="17"/>
  <c r="BE172" i="17"/>
  <c r="BB172" i="17"/>
  <c r="R122" i="17"/>
  <c r="S122" i="17"/>
  <c r="U122" i="17"/>
  <c r="F122" i="17"/>
  <c r="V122" i="17"/>
  <c r="G122" i="17"/>
  <c r="W122" i="17"/>
  <c r="H122" i="17"/>
  <c r="J122" i="17"/>
  <c r="K122" i="17"/>
  <c r="L122" i="17"/>
  <c r="P122" i="17"/>
  <c r="I122" i="17"/>
  <c r="M122" i="17"/>
  <c r="N122" i="17"/>
  <c r="O122" i="17"/>
  <c r="Q122" i="17"/>
  <c r="DL122" i="17" s="1"/>
  <c r="T122" i="17"/>
  <c r="AU122" i="17"/>
  <c r="AE122" i="17"/>
  <c r="AT122" i="17"/>
  <c r="AD122" i="17"/>
  <c r="AS122" i="17"/>
  <c r="AC122" i="17"/>
  <c r="AQ122" i="17"/>
  <c r="AA122" i="17"/>
  <c r="AP122" i="17"/>
  <c r="Z122" i="17"/>
  <c r="BE122" i="17"/>
  <c r="AO122" i="17"/>
  <c r="Y122" i="17"/>
  <c r="BD122" i="17"/>
  <c r="AN122" i="17"/>
  <c r="BC122" i="17"/>
  <c r="BB122" i="17"/>
  <c r="BA122" i="17"/>
  <c r="AK122" i="17"/>
  <c r="AW122" i="17"/>
  <c r="AV122" i="17"/>
  <c r="AZ122" i="17"/>
  <c r="AR122" i="17"/>
  <c r="AM122" i="17"/>
  <c r="AL122" i="17"/>
  <c r="AJ122" i="17"/>
  <c r="AI122" i="17"/>
  <c r="AF122" i="17"/>
  <c r="AH122" i="17"/>
  <c r="AG122" i="17"/>
  <c r="AB122" i="17"/>
  <c r="AY122" i="17"/>
  <c r="AX122" i="17"/>
  <c r="T194" i="17"/>
  <c r="DO194" i="17" s="1"/>
  <c r="U194" i="17"/>
  <c r="G194" i="17"/>
  <c r="W194" i="17"/>
  <c r="H194" i="17"/>
  <c r="I194" i="17"/>
  <c r="J194" i="17"/>
  <c r="L194" i="17"/>
  <c r="M194" i="17"/>
  <c r="R194" i="17"/>
  <c r="O194" i="17"/>
  <c r="P194" i="17"/>
  <c r="S194" i="17"/>
  <c r="V194" i="17"/>
  <c r="K194" i="17"/>
  <c r="N194" i="17"/>
  <c r="F194" i="17"/>
  <c r="Q194" i="17"/>
  <c r="AV194" i="17"/>
  <c r="AF194" i="17"/>
  <c r="AU194" i="17"/>
  <c r="AE194" i="17"/>
  <c r="AS194" i="17"/>
  <c r="AC194" i="17"/>
  <c r="AR194" i="17"/>
  <c r="AB194" i="17"/>
  <c r="AQ194" i="17"/>
  <c r="AA194" i="17"/>
  <c r="BE194" i="17"/>
  <c r="AO194" i="17"/>
  <c r="Y194" i="17"/>
  <c r="BD194" i="17"/>
  <c r="AN194" i="17"/>
  <c r="BC194" i="17"/>
  <c r="AM194" i="17"/>
  <c r="BB194" i="17"/>
  <c r="AL194" i="17"/>
  <c r="BA194" i="17"/>
  <c r="AK194" i="17"/>
  <c r="AZ194" i="17"/>
  <c r="AJ194" i="17"/>
  <c r="AY194" i="17"/>
  <c r="AX194" i="17"/>
  <c r="AW194" i="17"/>
  <c r="AT194" i="17"/>
  <c r="AP194" i="17"/>
  <c r="AI194" i="17"/>
  <c r="AH194" i="17"/>
  <c r="AD194" i="17"/>
  <c r="Z194" i="17"/>
  <c r="AG194" i="17"/>
  <c r="T162" i="17"/>
  <c r="U162" i="17"/>
  <c r="G162" i="17"/>
  <c r="W162" i="17"/>
  <c r="H162" i="17"/>
  <c r="I162" i="17"/>
  <c r="J162" i="17"/>
  <c r="L162" i="17"/>
  <c r="M162" i="17"/>
  <c r="N162" i="17"/>
  <c r="R162" i="17"/>
  <c r="K162" i="17"/>
  <c r="O162" i="17"/>
  <c r="Q162" i="17"/>
  <c r="S162" i="17"/>
  <c r="V162" i="17"/>
  <c r="DQ162" i="17" s="1"/>
  <c r="P162" i="17"/>
  <c r="F162" i="17"/>
  <c r="DA162" i="17" s="1"/>
  <c r="AS162" i="17"/>
  <c r="AR162" i="17"/>
  <c r="AP162" i="17"/>
  <c r="BE162" i="17"/>
  <c r="AO162" i="17"/>
  <c r="BB162" i="17"/>
  <c r="AY162" i="17"/>
  <c r="AX162" i="17"/>
  <c r="AW162" i="17"/>
  <c r="BA162" i="17"/>
  <c r="AD162" i="17"/>
  <c r="AZ162" i="17"/>
  <c r="AC162" i="17"/>
  <c r="AV162" i="17"/>
  <c r="AB162" i="17"/>
  <c r="AT162" i="17"/>
  <c r="Z162" i="17"/>
  <c r="AQ162" i="17"/>
  <c r="Y162" i="17"/>
  <c r="AN162" i="17"/>
  <c r="AM162" i="17"/>
  <c r="AL162" i="17"/>
  <c r="AK162" i="17"/>
  <c r="AJ162" i="17"/>
  <c r="AU162" i="17"/>
  <c r="AI162" i="17"/>
  <c r="AH162" i="17"/>
  <c r="AG162" i="17"/>
  <c r="AF162" i="17"/>
  <c r="AE162" i="17"/>
  <c r="AA162" i="17"/>
  <c r="BD162" i="17"/>
  <c r="BC162" i="17"/>
  <c r="T138" i="17"/>
  <c r="U138" i="17"/>
  <c r="G138" i="17"/>
  <c r="W138" i="17"/>
  <c r="H138" i="17"/>
  <c r="I138" i="17"/>
  <c r="J138" i="17"/>
  <c r="L138" i="17"/>
  <c r="M138" i="17"/>
  <c r="N138" i="17"/>
  <c r="R138" i="17"/>
  <c r="F138" i="17"/>
  <c r="K138" i="17"/>
  <c r="O138" i="17"/>
  <c r="P138" i="17"/>
  <c r="Q138" i="17"/>
  <c r="S138" i="17"/>
  <c r="BC138" i="17"/>
  <c r="AM138" i="17"/>
  <c r="BB138" i="17"/>
  <c r="AL138" i="17"/>
  <c r="BA138" i="17"/>
  <c r="AK138" i="17"/>
  <c r="AY138" i="17"/>
  <c r="AI138" i="17"/>
  <c r="AX138" i="17"/>
  <c r="AH138" i="17"/>
  <c r="AW138" i="17"/>
  <c r="AG138" i="17"/>
  <c r="AV138" i="17"/>
  <c r="AF138" i="17"/>
  <c r="V138" i="17"/>
  <c r="AU138" i="17"/>
  <c r="AE138" i="17"/>
  <c r="AT138" i="17"/>
  <c r="AD138" i="17"/>
  <c r="AS138" i="17"/>
  <c r="AC138" i="17"/>
  <c r="AO138" i="17"/>
  <c r="AN138" i="17"/>
  <c r="AJ138" i="17"/>
  <c r="AB138" i="17"/>
  <c r="AA138" i="17"/>
  <c r="Z138" i="17"/>
  <c r="Y138" i="17"/>
  <c r="BE138" i="17"/>
  <c r="AZ138" i="17"/>
  <c r="AR138" i="17"/>
  <c r="BD138" i="17"/>
  <c r="AQ138" i="17"/>
  <c r="AP138" i="17"/>
  <c r="H220" i="17"/>
  <c r="I220" i="17"/>
  <c r="J220" i="17"/>
  <c r="K220" i="17"/>
  <c r="G220" i="17"/>
  <c r="L220" i="17"/>
  <c r="M220" i="17"/>
  <c r="N220" i="17"/>
  <c r="P220" i="17"/>
  <c r="Q220" i="17"/>
  <c r="R220" i="17"/>
  <c r="S220" i="17"/>
  <c r="T220" i="17"/>
  <c r="U220" i="17"/>
  <c r="W220" i="17"/>
  <c r="F220" i="17"/>
  <c r="AS220" i="17"/>
  <c r="AC220" i="17"/>
  <c r="O220" i="17"/>
  <c r="BE220" i="17"/>
  <c r="AO220" i="17"/>
  <c r="Y220" i="17"/>
  <c r="BD220" i="17"/>
  <c r="AN220" i="17"/>
  <c r="AQ220" i="17"/>
  <c r="AP220" i="17"/>
  <c r="AL220" i="17"/>
  <c r="AK220" i="17"/>
  <c r="BC220" i="17"/>
  <c r="AJ220" i="17"/>
  <c r="BA220" i="17"/>
  <c r="AH220" i="17"/>
  <c r="AZ220" i="17"/>
  <c r="AG220" i="17"/>
  <c r="V220" i="17"/>
  <c r="AY220" i="17"/>
  <c r="AF220" i="17"/>
  <c r="AX220" i="17"/>
  <c r="AE220" i="17"/>
  <c r="AW220" i="17"/>
  <c r="AD220" i="17"/>
  <c r="AV220" i="17"/>
  <c r="AB220" i="17"/>
  <c r="BB220" i="17"/>
  <c r="AU220" i="17"/>
  <c r="AT220" i="17"/>
  <c r="AR220" i="17"/>
  <c r="AM220" i="17"/>
  <c r="AA220" i="17"/>
  <c r="Z220" i="17"/>
  <c r="AI220" i="17"/>
  <c r="U170" i="17"/>
  <c r="F170" i="17"/>
  <c r="V170" i="17"/>
  <c r="H170" i="17"/>
  <c r="I170" i="17"/>
  <c r="J170" i="17"/>
  <c r="K170" i="17"/>
  <c r="M170" i="17"/>
  <c r="N170" i="17"/>
  <c r="O170" i="17"/>
  <c r="S170" i="17"/>
  <c r="P170" i="17"/>
  <c r="Q170" i="17"/>
  <c r="T170" i="17"/>
  <c r="DO170" i="17" s="1"/>
  <c r="W170" i="17"/>
  <c r="L170" i="17"/>
  <c r="R170" i="17"/>
  <c r="G170" i="17"/>
  <c r="BE170" i="17"/>
  <c r="AO170" i="17"/>
  <c r="Y170" i="17"/>
  <c r="BD170" i="17"/>
  <c r="AN170" i="17"/>
  <c r="BB170" i="17"/>
  <c r="AL170" i="17"/>
  <c r="BA170" i="17"/>
  <c r="AK170" i="17"/>
  <c r="AX170" i="17"/>
  <c r="AH170" i="17"/>
  <c r="AU170" i="17"/>
  <c r="AE170" i="17"/>
  <c r="AT170" i="17"/>
  <c r="AD170" i="17"/>
  <c r="AS170" i="17"/>
  <c r="AC170" i="17"/>
  <c r="AW170" i="17"/>
  <c r="AV170" i="17"/>
  <c r="AR170" i="17"/>
  <c r="AP170" i="17"/>
  <c r="AM170" i="17"/>
  <c r="AJ170" i="17"/>
  <c r="AI170" i="17"/>
  <c r="AG170" i="17"/>
  <c r="AF170" i="17"/>
  <c r="AB170" i="17"/>
  <c r="BC170" i="17"/>
  <c r="AZ170" i="17"/>
  <c r="AY170" i="17"/>
  <c r="AQ170" i="17"/>
  <c r="AA170" i="17"/>
  <c r="Z170" i="17"/>
  <c r="K116" i="17"/>
  <c r="N116" i="17"/>
  <c r="DI116" i="17" s="1"/>
  <c r="O116" i="17"/>
  <c r="DJ116" i="17" s="1"/>
  <c r="P116" i="17"/>
  <c r="Q116" i="17"/>
  <c r="I116" i="17"/>
  <c r="J116" i="17"/>
  <c r="M116" i="17"/>
  <c r="R116" i="17"/>
  <c r="S116" i="17"/>
  <c r="T116" i="17"/>
  <c r="V116" i="17"/>
  <c r="W116" i="17"/>
  <c r="G116" i="17"/>
  <c r="DB116" i="17" s="1"/>
  <c r="F116" i="17"/>
  <c r="L116" i="17"/>
  <c r="U116" i="17"/>
  <c r="H116" i="17"/>
  <c r="AX116" i="17"/>
  <c r="AH116" i="17"/>
  <c r="AW116" i="17"/>
  <c r="AG116" i="17"/>
  <c r="AV116" i="17"/>
  <c r="AF116" i="17"/>
  <c r="AT116" i="17"/>
  <c r="AD116" i="17"/>
  <c r="AS116" i="17"/>
  <c r="AC116" i="17"/>
  <c r="AR116" i="17"/>
  <c r="AB116" i="17"/>
  <c r="AQ116" i="17"/>
  <c r="AA116" i="17"/>
  <c r="BD116" i="17"/>
  <c r="AN116" i="17"/>
  <c r="AZ116" i="17"/>
  <c r="AY116" i="17"/>
  <c r="AU116" i="17"/>
  <c r="AI116" i="17"/>
  <c r="AP116" i="17"/>
  <c r="AO116" i="17"/>
  <c r="Y116" i="17"/>
  <c r="AM116" i="17"/>
  <c r="AL116" i="17"/>
  <c r="AK116" i="17"/>
  <c r="BC116" i="17"/>
  <c r="AJ116" i="17"/>
  <c r="AE116" i="17"/>
  <c r="Z116" i="17"/>
  <c r="BE116" i="17"/>
  <c r="BB116" i="17"/>
  <c r="BA116" i="17"/>
  <c r="K60" i="17"/>
  <c r="M60" i="17"/>
  <c r="N60" i="17"/>
  <c r="DI60" i="17" s="1"/>
  <c r="O60" i="17"/>
  <c r="DJ60" i="17" s="1"/>
  <c r="P60" i="17"/>
  <c r="Q60" i="17"/>
  <c r="R60" i="17"/>
  <c r="S60" i="17"/>
  <c r="T60" i="17"/>
  <c r="U60" i="17"/>
  <c r="F60" i="17"/>
  <c r="G60" i="17"/>
  <c r="H60" i="17"/>
  <c r="J60" i="17"/>
  <c r="L60" i="17"/>
  <c r="V60" i="17"/>
  <c r="I60" i="17"/>
  <c r="W60" i="17"/>
  <c r="K34" i="17"/>
  <c r="M34" i="17"/>
  <c r="N34" i="17"/>
  <c r="O34" i="17"/>
  <c r="DJ34" i="17" s="1"/>
  <c r="O45" i="17" s="1"/>
  <c r="O46" i="17" s="1"/>
  <c r="P34" i="17"/>
  <c r="Q34" i="17"/>
  <c r="R34" i="17"/>
  <c r="S34" i="17"/>
  <c r="T34" i="17"/>
  <c r="U34" i="17"/>
  <c r="F34" i="17"/>
  <c r="G34" i="17"/>
  <c r="H34" i="17"/>
  <c r="I34" i="17"/>
  <c r="L34" i="17"/>
  <c r="V34" i="17"/>
  <c r="W34" i="17"/>
  <c r="J34" i="17"/>
  <c r="K26" i="17"/>
  <c r="M26" i="17"/>
  <c r="N26" i="17"/>
  <c r="O26" i="17"/>
  <c r="P26" i="17"/>
  <c r="Q26" i="17"/>
  <c r="R26" i="17"/>
  <c r="DM26" i="17" s="1"/>
  <c r="S26" i="17"/>
  <c r="T26" i="17"/>
  <c r="U26" i="17"/>
  <c r="F26" i="17"/>
  <c r="G26" i="17"/>
  <c r="H26" i="17"/>
  <c r="I26" i="17"/>
  <c r="L26" i="17"/>
  <c r="V26" i="17"/>
  <c r="W26" i="17"/>
  <c r="J26" i="17"/>
  <c r="K18" i="17"/>
  <c r="M18" i="17"/>
  <c r="N18" i="17"/>
  <c r="O18" i="17"/>
  <c r="P18" i="17"/>
  <c r="Q18" i="17"/>
  <c r="R18" i="17"/>
  <c r="S18" i="17"/>
  <c r="T18" i="17"/>
  <c r="U18" i="17"/>
  <c r="F18" i="17"/>
  <c r="G18" i="17"/>
  <c r="H18" i="17"/>
  <c r="I18" i="17"/>
  <c r="L18" i="17"/>
  <c r="V18" i="17"/>
  <c r="W18" i="17"/>
  <c r="J18" i="17"/>
  <c r="DE18" i="17" s="1"/>
  <c r="J45" i="17" s="1"/>
  <c r="J46" i="17" s="1"/>
  <c r="K10" i="17"/>
  <c r="M10" i="17"/>
  <c r="N10" i="17"/>
  <c r="O10" i="17"/>
  <c r="P10" i="17"/>
  <c r="Q10" i="17"/>
  <c r="R10" i="17"/>
  <c r="S10" i="17"/>
  <c r="T10" i="17"/>
  <c r="U10" i="17"/>
  <c r="F10" i="17"/>
  <c r="DA10" i="17" s="1"/>
  <c r="F45" i="17" s="1"/>
  <c r="F46" i="17" s="1"/>
  <c r="G10" i="17"/>
  <c r="DB10" i="17" s="1"/>
  <c r="G45" i="17" s="1"/>
  <c r="G46" i="17" s="1"/>
  <c r="H10" i="17"/>
  <c r="DC10" i="17" s="1"/>
  <c r="H45" i="17" s="1"/>
  <c r="H46" i="17" s="1"/>
  <c r="I10" i="17"/>
  <c r="L10" i="17"/>
  <c r="V10" i="17"/>
  <c r="W10" i="17"/>
  <c r="J10" i="17"/>
  <c r="L76" i="17"/>
  <c r="N76" i="17"/>
  <c r="O76" i="17"/>
  <c r="P76" i="17"/>
  <c r="Q76" i="17"/>
  <c r="R76" i="17"/>
  <c r="S76" i="17"/>
  <c r="T76" i="17"/>
  <c r="U76" i="17"/>
  <c r="F76" i="17"/>
  <c r="V76" i="17"/>
  <c r="G76" i="17"/>
  <c r="H76" i="17"/>
  <c r="I76" i="17"/>
  <c r="K76" i="17"/>
  <c r="M76" i="17"/>
  <c r="W76" i="17"/>
  <c r="J76" i="17"/>
  <c r="DE76" i="17" s="1"/>
  <c r="J229" i="17" s="1"/>
  <c r="J230" i="17" s="1"/>
  <c r="L68" i="17"/>
  <c r="N68" i="17"/>
  <c r="DI68" i="17" s="1"/>
  <c r="O68" i="17"/>
  <c r="DJ68" i="17" s="1"/>
  <c r="P68" i="17"/>
  <c r="Q68" i="17"/>
  <c r="R68" i="17"/>
  <c r="S68" i="17"/>
  <c r="T68" i="17"/>
  <c r="U68" i="17"/>
  <c r="F68" i="17"/>
  <c r="V68" i="17"/>
  <c r="G68" i="17"/>
  <c r="DB68" i="17" s="1"/>
  <c r="H68" i="17"/>
  <c r="I68" i="17"/>
  <c r="J68" i="17"/>
  <c r="M68" i="17"/>
  <c r="W68" i="17"/>
  <c r="K68" i="17"/>
  <c r="M92" i="17"/>
  <c r="O92" i="17"/>
  <c r="P92" i="17"/>
  <c r="Q92" i="17"/>
  <c r="R92" i="17"/>
  <c r="S92" i="17"/>
  <c r="T92" i="17"/>
  <c r="U92" i="17"/>
  <c r="DP92" i="17" s="1"/>
  <c r="F92" i="17"/>
  <c r="V92" i="17"/>
  <c r="G92" i="17"/>
  <c r="W92" i="17"/>
  <c r="H92" i="17"/>
  <c r="I92" i="17"/>
  <c r="J92" i="17"/>
  <c r="L92" i="17"/>
  <c r="N92" i="17"/>
  <c r="K92" i="17"/>
  <c r="M84" i="17"/>
  <c r="O84" i="17"/>
  <c r="DJ84" i="17" s="1"/>
  <c r="P84" i="17"/>
  <c r="Q84" i="17"/>
  <c r="R84" i="17"/>
  <c r="S84" i="17"/>
  <c r="T84" i="17"/>
  <c r="U84" i="17"/>
  <c r="F84" i="17"/>
  <c r="V84" i="17"/>
  <c r="G84" i="17"/>
  <c r="DB84" i="17" s="1"/>
  <c r="W84" i="17"/>
  <c r="H84" i="17"/>
  <c r="I84" i="17"/>
  <c r="J84" i="17"/>
  <c r="L84" i="17"/>
  <c r="N84" i="17"/>
  <c r="DI84" i="17" s="1"/>
  <c r="K84" i="17"/>
  <c r="M42" i="17"/>
  <c r="O42" i="17"/>
  <c r="P42" i="17"/>
  <c r="Q42" i="17"/>
  <c r="R42" i="17"/>
  <c r="S42" i="17"/>
  <c r="T42" i="17"/>
  <c r="U42" i="17"/>
  <c r="F42" i="17"/>
  <c r="V42" i="17"/>
  <c r="G42" i="17"/>
  <c r="W42" i="17"/>
  <c r="H42" i="17"/>
  <c r="J42" i="17"/>
  <c r="K42" i="17"/>
  <c r="L42" i="17"/>
  <c r="N42" i="17"/>
  <c r="I42" i="17"/>
  <c r="N106" i="17"/>
  <c r="DI106" i="17" s="1"/>
  <c r="P106" i="17"/>
  <c r="Q106" i="17"/>
  <c r="R106" i="17"/>
  <c r="S106" i="17"/>
  <c r="T106" i="17"/>
  <c r="U106" i="17"/>
  <c r="F106" i="17"/>
  <c r="V106" i="17"/>
  <c r="G106" i="17"/>
  <c r="W106" i="17"/>
  <c r="H106" i="17"/>
  <c r="I106" i="17"/>
  <c r="J106" i="17"/>
  <c r="K106" i="17"/>
  <c r="M106" i="17"/>
  <c r="O106" i="17"/>
  <c r="DJ106" i="17" s="1"/>
  <c r="L106" i="17"/>
  <c r="BC106" i="17"/>
  <c r="AM106" i="17"/>
  <c r="BB106" i="17"/>
  <c r="AL106" i="17"/>
  <c r="BA106" i="17"/>
  <c r="AK106" i="17"/>
  <c r="AY106" i="17"/>
  <c r="AI106" i="17"/>
  <c r="AX106" i="17"/>
  <c r="AH106" i="17"/>
  <c r="AW106" i="17"/>
  <c r="AG106" i="17"/>
  <c r="AS106" i="17"/>
  <c r="AC106" i="17"/>
  <c r="BE106" i="17"/>
  <c r="AA106" i="17"/>
  <c r="Z106" i="17"/>
  <c r="BD106" i="17"/>
  <c r="AZ106" i="17"/>
  <c r="Y106" i="17"/>
  <c r="AV106" i="17"/>
  <c r="AO106" i="17"/>
  <c r="AU106" i="17"/>
  <c r="AT106" i="17"/>
  <c r="AR106" i="17"/>
  <c r="AQ106" i="17"/>
  <c r="AP106" i="17"/>
  <c r="AE106" i="17"/>
  <c r="AN106" i="17"/>
  <c r="AF106" i="17"/>
  <c r="AJ106" i="17"/>
  <c r="AD106" i="17"/>
  <c r="AB106" i="17"/>
  <c r="O114" i="17"/>
  <c r="R114" i="17"/>
  <c r="S114" i="17"/>
  <c r="T114" i="17"/>
  <c r="U114" i="17"/>
  <c r="F114" i="17"/>
  <c r="V114" i="17"/>
  <c r="G114" i="17"/>
  <c r="W114" i="17"/>
  <c r="I114" i="17"/>
  <c r="H114" i="17"/>
  <c r="J114" i="17"/>
  <c r="K114" i="17"/>
  <c r="M114" i="17"/>
  <c r="N114" i="17"/>
  <c r="P114" i="17"/>
  <c r="Q114" i="17"/>
  <c r="L114" i="17"/>
  <c r="AY114" i="17"/>
  <c r="AI114" i="17"/>
  <c r="AX114" i="17"/>
  <c r="AH114" i="17"/>
  <c r="AW114" i="17"/>
  <c r="AG114" i="17"/>
  <c r="AU114" i="17"/>
  <c r="AE114" i="17"/>
  <c r="AT114" i="17"/>
  <c r="AD114" i="17"/>
  <c r="AS114" i="17"/>
  <c r="AC114" i="17"/>
  <c r="AR114" i="17"/>
  <c r="AB114" i="17"/>
  <c r="BE114" i="17"/>
  <c r="AO114" i="17"/>
  <c r="Y114" i="17"/>
  <c r="BA114" i="17"/>
  <c r="AZ114" i="17"/>
  <c r="AV114" i="17"/>
  <c r="AQ114" i="17"/>
  <c r="Z114" i="17"/>
  <c r="AP114" i="17"/>
  <c r="BD114" i="17"/>
  <c r="AN114" i="17"/>
  <c r="AM114" i="17"/>
  <c r="AJ114" i="17"/>
  <c r="AL114" i="17"/>
  <c r="AK114" i="17"/>
  <c r="AF114" i="17"/>
  <c r="AA114" i="17"/>
  <c r="BC114" i="17"/>
  <c r="BB114" i="17"/>
  <c r="O58" i="17"/>
  <c r="DJ58" i="17" s="1"/>
  <c r="Q58" i="17"/>
  <c r="R58" i="17"/>
  <c r="S58" i="17"/>
  <c r="T58" i="17"/>
  <c r="U58" i="17"/>
  <c r="F58" i="17"/>
  <c r="V58" i="17"/>
  <c r="G58" i="17"/>
  <c r="DB58" i="17" s="1"/>
  <c r="W58" i="17"/>
  <c r="H58" i="17"/>
  <c r="I58" i="17"/>
  <c r="M58" i="17"/>
  <c r="N58" i="17"/>
  <c r="DI58" i="17" s="1"/>
  <c r="K58" i="17"/>
  <c r="J58" i="17"/>
  <c r="P58" i="17"/>
  <c r="L58" i="17"/>
  <c r="O32" i="17"/>
  <c r="Q32" i="17"/>
  <c r="R32" i="17"/>
  <c r="S32" i="17"/>
  <c r="T32" i="17"/>
  <c r="U32" i="17"/>
  <c r="F32" i="17"/>
  <c r="V32" i="17"/>
  <c r="G32" i="17"/>
  <c r="W32" i="17"/>
  <c r="H32" i="17"/>
  <c r="I32" i="17"/>
  <c r="N32" i="17"/>
  <c r="DI32" i="17" s="1"/>
  <c r="N45" i="17" s="1"/>
  <c r="N46" i="17" s="1"/>
  <c r="P32" i="17"/>
  <c r="L32" i="17"/>
  <c r="J32" i="17"/>
  <c r="K32" i="17"/>
  <c r="M32" i="17"/>
  <c r="O24" i="17"/>
  <c r="Q24" i="17"/>
  <c r="DL24" i="17" s="1"/>
  <c r="R24" i="17"/>
  <c r="S24" i="17"/>
  <c r="T24" i="17"/>
  <c r="U24" i="17"/>
  <c r="F24" i="17"/>
  <c r="V24" i="17"/>
  <c r="G24" i="17"/>
  <c r="W24" i="17"/>
  <c r="H24" i="17"/>
  <c r="I24" i="17"/>
  <c r="N24" i="17"/>
  <c r="P24" i="17"/>
  <c r="L24" i="17"/>
  <c r="J24" i="17"/>
  <c r="M24" i="17"/>
  <c r="K24" i="17"/>
  <c r="O16" i="17"/>
  <c r="Q16" i="17"/>
  <c r="R16" i="17"/>
  <c r="S16" i="17"/>
  <c r="T16" i="17"/>
  <c r="U16" i="17"/>
  <c r="F16" i="17"/>
  <c r="V16" i="17"/>
  <c r="G16" i="17"/>
  <c r="W16" i="17"/>
  <c r="H16" i="17"/>
  <c r="I16" i="17"/>
  <c r="N16" i="17"/>
  <c r="P16" i="17"/>
  <c r="L16" i="17"/>
  <c r="J16" i="17"/>
  <c r="K16" i="17"/>
  <c r="M16" i="17"/>
  <c r="DH16" i="17" s="1"/>
  <c r="M45" i="17" s="1"/>
  <c r="M46" i="17" s="1"/>
  <c r="O8" i="17"/>
  <c r="Q8" i="17"/>
  <c r="R8" i="17"/>
  <c r="S8" i="17"/>
  <c r="T8" i="17"/>
  <c r="U8" i="17"/>
  <c r="F8" i="17"/>
  <c r="V8" i="17"/>
  <c r="G8" i="17"/>
  <c r="W8" i="17"/>
  <c r="H8" i="17"/>
  <c r="I8" i="17"/>
  <c r="N8" i="17"/>
  <c r="P8" i="17"/>
  <c r="L8" i="17"/>
  <c r="J8" i="17"/>
  <c r="K8" i="17"/>
  <c r="M8" i="17"/>
  <c r="P74" i="17"/>
  <c r="R74" i="17"/>
  <c r="S74" i="17"/>
  <c r="T74" i="17"/>
  <c r="U74" i="17"/>
  <c r="F74" i="17"/>
  <c r="V74" i="17"/>
  <c r="G74" i="17"/>
  <c r="W74" i="17"/>
  <c r="H74" i="17"/>
  <c r="I74" i="17"/>
  <c r="J74" i="17"/>
  <c r="N74" i="17"/>
  <c r="O74" i="17"/>
  <c r="L74" i="17"/>
  <c r="M74" i="17"/>
  <c r="Q74" i="17"/>
  <c r="DL74" i="17" s="1"/>
  <c r="K74" i="17"/>
  <c r="P66" i="17"/>
  <c r="R66" i="17"/>
  <c r="S66" i="17"/>
  <c r="T66" i="17"/>
  <c r="U66" i="17"/>
  <c r="F66" i="17"/>
  <c r="V66" i="17"/>
  <c r="G66" i="17"/>
  <c r="W66" i="17"/>
  <c r="H66" i="17"/>
  <c r="I66" i="17"/>
  <c r="J66" i="17"/>
  <c r="O66" i="17"/>
  <c r="Q66" i="17"/>
  <c r="M66" i="17"/>
  <c r="K66" i="17"/>
  <c r="L66" i="17"/>
  <c r="N66" i="17"/>
  <c r="P40" i="17"/>
  <c r="R40" i="17"/>
  <c r="S40" i="17"/>
  <c r="T40" i="17"/>
  <c r="U40" i="17"/>
  <c r="F40" i="17"/>
  <c r="V40" i="17"/>
  <c r="G40" i="17"/>
  <c r="W40" i="17"/>
  <c r="H40" i="17"/>
  <c r="I40" i="17"/>
  <c r="J40" i="17"/>
  <c r="Q40" i="17"/>
  <c r="N40" i="17"/>
  <c r="L40" i="17"/>
  <c r="M40" i="17"/>
  <c r="O40" i="17"/>
  <c r="K40" i="17"/>
  <c r="Q90" i="17"/>
  <c r="S90" i="17"/>
  <c r="T90" i="17"/>
  <c r="U90" i="17"/>
  <c r="F90" i="17"/>
  <c r="V90" i="17"/>
  <c r="G90" i="17"/>
  <c r="W90" i="17"/>
  <c r="H90" i="17"/>
  <c r="I90" i="17"/>
  <c r="J90" i="17"/>
  <c r="K90" i="17"/>
  <c r="DF90" i="17" s="1"/>
  <c r="K229" i="17" s="1"/>
  <c r="K230" i="17" s="1"/>
  <c r="O90" i="17"/>
  <c r="P90" i="17"/>
  <c r="M90" i="17"/>
  <c r="R90" i="17"/>
  <c r="L90" i="17"/>
  <c r="N90" i="17"/>
  <c r="Q82" i="17"/>
  <c r="S82" i="17"/>
  <c r="T82" i="17"/>
  <c r="U82" i="17"/>
  <c r="F82" i="17"/>
  <c r="V82" i="17"/>
  <c r="G82" i="17"/>
  <c r="DB82" i="17" s="1"/>
  <c r="W82" i="17"/>
  <c r="H82" i="17"/>
  <c r="I82" i="17"/>
  <c r="J82" i="17"/>
  <c r="K82" i="17"/>
  <c r="O82" i="17"/>
  <c r="DJ82" i="17" s="1"/>
  <c r="P82" i="17"/>
  <c r="M82" i="17"/>
  <c r="N82" i="17"/>
  <c r="DI82" i="17" s="1"/>
  <c r="R82" i="17"/>
  <c r="L82" i="17"/>
  <c r="R112" i="17"/>
  <c r="T112" i="17"/>
  <c r="U112" i="17"/>
  <c r="DP112" i="17" s="1"/>
  <c r="F112" i="17"/>
  <c r="V112" i="17"/>
  <c r="G112" i="17"/>
  <c r="W112" i="17"/>
  <c r="H112" i="17"/>
  <c r="I112" i="17"/>
  <c r="J112" i="17"/>
  <c r="K112" i="17"/>
  <c r="L112" i="17"/>
  <c r="O112" i="17"/>
  <c r="P112" i="17"/>
  <c r="S112" i="17"/>
  <c r="M112" i="17"/>
  <c r="N112" i="17"/>
  <c r="AZ112" i="17"/>
  <c r="AJ112" i="17"/>
  <c r="AY112" i="17"/>
  <c r="AI112" i="17"/>
  <c r="AX112" i="17"/>
  <c r="AH112" i="17"/>
  <c r="AV112" i="17"/>
  <c r="AF112" i="17"/>
  <c r="AU112" i="17"/>
  <c r="AE112" i="17"/>
  <c r="AT112" i="17"/>
  <c r="AD112" i="17"/>
  <c r="AS112" i="17"/>
  <c r="AC112" i="17"/>
  <c r="AP112" i="17"/>
  <c r="Z112" i="17"/>
  <c r="BB112" i="17"/>
  <c r="BA112" i="17"/>
  <c r="AW112" i="17"/>
  <c r="BE112" i="17"/>
  <c r="AR112" i="17"/>
  <c r="AQ112" i="17"/>
  <c r="AO112" i="17"/>
  <c r="AN112" i="17"/>
  <c r="Y112" i="17"/>
  <c r="AM112" i="17"/>
  <c r="Q112" i="17"/>
  <c r="AL112" i="17"/>
  <c r="AK112" i="17"/>
  <c r="AG112" i="17"/>
  <c r="AB112" i="17"/>
  <c r="AA112" i="17"/>
  <c r="BD112" i="17"/>
  <c r="BC112" i="17"/>
  <c r="R104" i="17"/>
  <c r="T104" i="17"/>
  <c r="U104" i="17"/>
  <c r="F104" i="17"/>
  <c r="V104" i="17"/>
  <c r="G104" i="17"/>
  <c r="DB104" i="17" s="1"/>
  <c r="W104" i="17"/>
  <c r="H104" i="17"/>
  <c r="I104" i="17"/>
  <c r="J104" i="17"/>
  <c r="K104" i="17"/>
  <c r="L104" i="17"/>
  <c r="P104" i="17"/>
  <c r="Q104" i="17"/>
  <c r="N104" i="17"/>
  <c r="DI104" i="17" s="1"/>
  <c r="M104" i="17"/>
  <c r="O104" i="17"/>
  <c r="DJ104" i="17" s="1"/>
  <c r="S104" i="17"/>
  <c r="BD104" i="17"/>
  <c r="AN104" i="17"/>
  <c r="BC104" i="17"/>
  <c r="AM104" i="17"/>
  <c r="BB104" i="17"/>
  <c r="AL104" i="17"/>
  <c r="AZ104" i="17"/>
  <c r="AJ104" i="17"/>
  <c r="AY104" i="17"/>
  <c r="AX104" i="17"/>
  <c r="AH104" i="17"/>
  <c r="AT104" i="17"/>
  <c r="AD104" i="17"/>
  <c r="AF104" i="17"/>
  <c r="AE104" i="17"/>
  <c r="AC104" i="17"/>
  <c r="BE104" i="17"/>
  <c r="AB104" i="17"/>
  <c r="BA104" i="17"/>
  <c r="AA104" i="17"/>
  <c r="AW104" i="17"/>
  <c r="Z104" i="17"/>
  <c r="AK104" i="17"/>
  <c r="AV104" i="17"/>
  <c r="Y104" i="17"/>
  <c r="AR104" i="17"/>
  <c r="AO104" i="17"/>
  <c r="AU104" i="17"/>
  <c r="AS104" i="17"/>
  <c r="AQ104" i="17"/>
  <c r="AP104" i="17"/>
  <c r="AI104" i="17"/>
  <c r="AG104" i="17"/>
  <c r="S64" i="17"/>
  <c r="U64" i="17"/>
  <c r="F64" i="17"/>
  <c r="V64" i="17"/>
  <c r="G64" i="17"/>
  <c r="W64" i="17"/>
  <c r="H64" i="17"/>
  <c r="I64" i="17"/>
  <c r="J64" i="17"/>
  <c r="K64" i="17"/>
  <c r="L64" i="17"/>
  <c r="M64" i="17"/>
  <c r="N64" i="17"/>
  <c r="P64" i="17"/>
  <c r="Q64" i="17"/>
  <c r="R64" i="17"/>
  <c r="DM64" i="17" s="1"/>
  <c r="R229" i="17" s="1"/>
  <c r="R230" i="17" s="1"/>
  <c r="O64" i="17"/>
  <c r="T64" i="17"/>
  <c r="S56" i="17"/>
  <c r="U56" i="17"/>
  <c r="F56" i="17"/>
  <c r="V56" i="17"/>
  <c r="G56" i="17"/>
  <c r="DB56" i="17" s="1"/>
  <c r="W56" i="17"/>
  <c r="H56" i="17"/>
  <c r="I56" i="17"/>
  <c r="J56" i="17"/>
  <c r="K56" i="17"/>
  <c r="L56" i="17"/>
  <c r="M56" i="17"/>
  <c r="N56" i="17"/>
  <c r="DI56" i="17" s="1"/>
  <c r="P56" i="17"/>
  <c r="Q56" i="17"/>
  <c r="R56" i="17"/>
  <c r="O56" i="17"/>
  <c r="DJ56" i="17" s="1"/>
  <c r="T56" i="17"/>
  <c r="S38" i="17"/>
  <c r="DN38" i="17" s="1"/>
  <c r="S45" i="17" s="1"/>
  <c r="S46" i="17" s="1"/>
  <c r="U38" i="17"/>
  <c r="F38" i="17"/>
  <c r="V38" i="17"/>
  <c r="G38" i="17"/>
  <c r="W38" i="17"/>
  <c r="H38" i="17"/>
  <c r="I38" i="17"/>
  <c r="J38" i="17"/>
  <c r="K38" i="17"/>
  <c r="L38" i="17"/>
  <c r="M38" i="17"/>
  <c r="N38" i="17"/>
  <c r="O38" i="17"/>
  <c r="Q38" i="17"/>
  <c r="R38" i="17"/>
  <c r="T38" i="17"/>
  <c r="P38" i="17"/>
  <c r="S30" i="17"/>
  <c r="U30" i="17"/>
  <c r="F30" i="17"/>
  <c r="V30" i="17"/>
  <c r="G30" i="17"/>
  <c r="W30" i="17"/>
  <c r="H30" i="17"/>
  <c r="I30" i="17"/>
  <c r="J30" i="17"/>
  <c r="K30" i="17"/>
  <c r="L30" i="17"/>
  <c r="DG30" i="17" s="1"/>
  <c r="L45" i="17" s="1"/>
  <c r="L46" i="17" s="1"/>
  <c r="M30" i="17"/>
  <c r="N30" i="17"/>
  <c r="O30" i="17"/>
  <c r="Q30" i="17"/>
  <c r="R30" i="17"/>
  <c r="T30" i="17"/>
  <c r="P30" i="17"/>
  <c r="S22" i="17"/>
  <c r="U22" i="17"/>
  <c r="F22" i="17"/>
  <c r="V22" i="17"/>
  <c r="G22" i="17"/>
  <c r="W22" i="17"/>
  <c r="H22" i="17"/>
  <c r="I22" i="17"/>
  <c r="J22" i="17"/>
  <c r="K22" i="17"/>
  <c r="L22" i="17"/>
  <c r="M22" i="17"/>
  <c r="N22" i="17"/>
  <c r="O22" i="17"/>
  <c r="Q22" i="17"/>
  <c r="R22" i="17"/>
  <c r="DM22" i="17" s="1"/>
  <c r="T22" i="17"/>
  <c r="P22" i="17"/>
  <c r="S14" i="17"/>
  <c r="U14" i="17"/>
  <c r="F14" i="17"/>
  <c r="V14" i="17"/>
  <c r="G14" i="17"/>
  <c r="W14" i="17"/>
  <c r="H14" i="17"/>
  <c r="I14" i="17"/>
  <c r="DD14" i="17" s="1"/>
  <c r="I45" i="17" s="1"/>
  <c r="I46" i="17" s="1"/>
  <c r="J14" i="17"/>
  <c r="K14" i="17"/>
  <c r="L14" i="17"/>
  <c r="M14" i="17"/>
  <c r="N14" i="17"/>
  <c r="O14" i="17"/>
  <c r="Q14" i="17"/>
  <c r="R14" i="17"/>
  <c r="T14" i="17"/>
  <c r="P14" i="17"/>
  <c r="U88" i="17"/>
  <c r="G88" i="17"/>
  <c r="W88" i="17"/>
  <c r="H88" i="17"/>
  <c r="I88" i="17"/>
  <c r="J88" i="17"/>
  <c r="K88" i="17"/>
  <c r="L88" i="17"/>
  <c r="M88" i="17"/>
  <c r="N88" i="17"/>
  <c r="O88" i="17"/>
  <c r="F88" i="17"/>
  <c r="P88" i="17"/>
  <c r="R88" i="17"/>
  <c r="S88" i="17"/>
  <c r="T88" i="17"/>
  <c r="Q88" i="17"/>
  <c r="DL88" i="17" s="1"/>
  <c r="V88" i="17"/>
  <c r="U80" i="17"/>
  <c r="G80" i="17"/>
  <c r="W80" i="17"/>
  <c r="H80" i="17"/>
  <c r="I80" i="17"/>
  <c r="J80" i="17"/>
  <c r="K80" i="17"/>
  <c r="L80" i="17"/>
  <c r="M80" i="17"/>
  <c r="N80" i="17"/>
  <c r="O80" i="17"/>
  <c r="F80" i="17"/>
  <c r="P80" i="17"/>
  <c r="R80" i="17"/>
  <c r="S80" i="17"/>
  <c r="T80" i="17"/>
  <c r="Q80" i="17"/>
  <c r="V80" i="17"/>
  <c r="C3" i="69"/>
  <c r="I275" i="17" l="1"/>
  <c r="I276" i="17" s="1"/>
  <c r="R45" i="17"/>
  <c r="R46" i="17" s="1"/>
  <c r="U229" i="17"/>
  <c r="U230" i="17" s="1"/>
  <c r="T229" i="17"/>
  <c r="T230" i="17" s="1"/>
  <c r="F229" i="17"/>
  <c r="F230" i="17" s="1"/>
  <c r="O229" i="17"/>
  <c r="O230" i="17" s="1"/>
  <c r="V229" i="17"/>
  <c r="V230" i="17" s="1"/>
  <c r="Q229" i="17"/>
  <c r="Q230" i="17" s="1"/>
  <c r="N229" i="17"/>
  <c r="N230" i="17" s="1"/>
  <c r="Q45" i="17"/>
  <c r="Q46" i="17" s="1"/>
  <c r="G229" i="17"/>
  <c r="G230" i="17" s="1"/>
  <c r="M19" i="67"/>
  <c r="B17" i="57" l="1"/>
  <c r="D5" i="65" l="1"/>
  <c r="D5" i="67"/>
  <c r="B3" i="67"/>
  <c r="D5" i="69" l="1"/>
  <c r="H5" i="69" s="1"/>
  <c r="I5" i="69" s="1"/>
  <c r="D4" i="69"/>
  <c r="D3" i="69"/>
  <c r="D18" i="69"/>
  <c r="D17" i="69"/>
  <c r="D16" i="69"/>
  <c r="D15" i="69"/>
  <c r="D14" i="69"/>
  <c r="D13" i="69"/>
  <c r="C18" i="69"/>
  <c r="C17" i="69"/>
  <c r="C16" i="69"/>
  <c r="C15" i="69"/>
  <c r="C14" i="69"/>
  <c r="C13" i="69"/>
  <c r="F18" i="69"/>
  <c r="F17" i="69"/>
  <c r="F16" i="69"/>
  <c r="F15" i="69"/>
  <c r="F14" i="69"/>
  <c r="F4" i="69"/>
  <c r="F13" i="69"/>
  <c r="F3" i="69"/>
  <c r="H4" i="69" l="1"/>
  <c r="I4" i="69" s="1"/>
  <c r="H13" i="69"/>
  <c r="I13" i="69" s="1"/>
  <c r="H18" i="69"/>
  <c r="I18" i="69" s="1"/>
  <c r="H17" i="69"/>
  <c r="I17" i="69" s="1"/>
  <c r="H16" i="69"/>
  <c r="I16" i="69" s="1"/>
  <c r="H15" i="69"/>
  <c r="I15" i="69" s="1"/>
  <c r="H14" i="69"/>
  <c r="I14" i="69" s="1"/>
  <c r="H3" i="69"/>
  <c r="I3" i="69"/>
  <c r="I10" i="69" l="1"/>
  <c r="I11" i="69" s="1"/>
  <c r="I12" i="69" s="1"/>
  <c r="I20" i="69"/>
  <c r="I21" i="69" s="1"/>
  <c r="I22" i="69" s="1"/>
  <c r="I23" i="69" l="1"/>
  <c r="D2" i="5" l="1"/>
  <c r="D27" i="68"/>
  <c r="D11" i="68"/>
  <c r="D8" i="68"/>
  <c r="C2" i="5" l="1"/>
  <c r="K29" i="68"/>
  <c r="K28" i="68"/>
  <c r="K19" i="68"/>
  <c r="K6" i="68"/>
  <c r="K27" i="68" l="1"/>
  <c r="M19" i="65"/>
  <c r="M17" i="65"/>
  <c r="V3" i="65"/>
  <c r="M21" i="65" l="1"/>
  <c r="K14" i="65" s="1"/>
  <c r="U14" i="65" l="1"/>
  <c r="B11" i="57" l="1"/>
  <c r="B11" i="64" l="1"/>
  <c r="B11" i="66"/>
  <c r="B11" i="59"/>
  <c r="B11" i="61"/>
  <c r="B11" i="63"/>
  <c r="B11" i="60"/>
  <c r="B11" i="62"/>
  <c r="A54" i="56"/>
  <c r="B54" i="56"/>
  <c r="C54" i="56"/>
  <c r="D54" i="56"/>
  <c r="E54" i="56"/>
  <c r="F54" i="56"/>
  <c r="G54" i="56"/>
  <c r="H54" i="56"/>
  <c r="I54" i="56"/>
  <c r="J54" i="56"/>
  <c r="K54" i="56"/>
  <c r="L54" i="56"/>
  <c r="M54" i="56"/>
  <c r="A54" i="55"/>
  <c r="B54" i="55"/>
  <c r="C54" i="55"/>
  <c r="D54" i="55"/>
  <c r="E54" i="55"/>
  <c r="F54" i="55"/>
  <c r="G54" i="55"/>
  <c r="H54" i="55"/>
  <c r="I54" i="55"/>
  <c r="J54" i="55"/>
  <c r="K54" i="55"/>
  <c r="L54" i="55"/>
  <c r="M54" i="55"/>
  <c r="A54" i="54"/>
  <c r="B54" i="54"/>
  <c r="C54" i="54"/>
  <c r="D54" i="54"/>
  <c r="E54" i="54"/>
  <c r="F54" i="54"/>
  <c r="G54" i="54"/>
  <c r="H54" i="54"/>
  <c r="I54" i="54"/>
  <c r="J54" i="54"/>
  <c r="K54" i="54"/>
  <c r="L54" i="54"/>
  <c r="M54" i="54"/>
  <c r="A54" i="53"/>
  <c r="B54" i="53"/>
  <c r="C54" i="53"/>
  <c r="D54" i="53"/>
  <c r="E54" i="53"/>
  <c r="F54" i="53"/>
  <c r="G54" i="53"/>
  <c r="H54" i="53"/>
  <c r="I54" i="53"/>
  <c r="J54" i="53"/>
  <c r="K54" i="53"/>
  <c r="L54" i="53"/>
  <c r="M54" i="53"/>
  <c r="C3" i="40"/>
  <c r="K5" i="40"/>
  <c r="K6" i="40"/>
  <c r="D7" i="40"/>
  <c r="K7" i="40" s="1"/>
  <c r="K8" i="40"/>
  <c r="K9" i="40"/>
  <c r="D10" i="40"/>
  <c r="K10" i="40" s="1"/>
  <c r="K11" i="40"/>
  <c r="K12" i="40"/>
  <c r="K13" i="40"/>
  <c r="K14" i="40"/>
  <c r="K15" i="40"/>
  <c r="K16" i="40"/>
  <c r="K17" i="40"/>
  <c r="K18" i="40"/>
  <c r="K19" i="40"/>
  <c r="K20" i="40"/>
  <c r="K21" i="40"/>
  <c r="K22" i="40"/>
  <c r="K23" i="40"/>
  <c r="K24" i="40"/>
  <c r="K25" i="40"/>
  <c r="D26" i="40"/>
  <c r="K26" i="40" s="1"/>
  <c r="K27" i="40"/>
  <c r="K28" i="40"/>
  <c r="K29" i="40"/>
  <c r="K30" i="40"/>
  <c r="K31" i="40"/>
  <c r="K32" i="40"/>
  <c r="K33" i="40"/>
  <c r="K34" i="40"/>
  <c r="A1" i="1"/>
  <c r="D38" i="1"/>
  <c r="D39" i="1"/>
  <c r="D40" i="1"/>
  <c r="D41" i="1"/>
  <c r="D42" i="1"/>
  <c r="D43" i="1"/>
  <c r="D44" i="1"/>
  <c r="D45" i="1"/>
  <c r="D46" i="1"/>
  <c r="D37" i="1"/>
  <c r="D36" i="1"/>
  <c r="D22" i="1"/>
  <c r="D20" i="1"/>
  <c r="D18" i="1"/>
  <c r="D13" i="5"/>
  <c r="F3" i="5"/>
  <c r="D25" i="5"/>
  <c r="D24" i="5"/>
  <c r="D23" i="5"/>
  <c r="D22" i="5"/>
  <c r="D21" i="5"/>
  <c r="D12" i="5"/>
  <c r="D11" i="5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C3" i="68" l="1"/>
  <c r="K8" i="67" s="1"/>
  <c r="K11" i="65"/>
  <c r="F8" i="65"/>
  <c r="B3" i="57"/>
  <c r="B3" i="66" s="1"/>
  <c r="N40" i="2"/>
  <c r="F40" i="2" s="1"/>
  <c r="C15" i="2" s="1"/>
  <c r="K35" i="40"/>
  <c r="D35" i="40" s="1"/>
  <c r="B3" i="64" l="1"/>
  <c r="B3" i="59"/>
  <c r="B3" i="61"/>
  <c r="B3" i="63"/>
  <c r="B3" i="60"/>
  <c r="B3" i="62"/>
  <c r="K11" i="68" l="1"/>
  <c r="D9" i="68" l="1"/>
  <c r="K9" i="68" s="1"/>
  <c r="K8" i="68"/>
  <c r="D14" i="68"/>
  <c r="D15" i="68"/>
  <c r="K15" i="68" s="1"/>
  <c r="D10" i="68" l="1"/>
  <c r="D12" i="68" s="1"/>
  <c r="D5" i="68"/>
  <c r="AZ40" i="17"/>
  <c r="BC40" i="17"/>
  <c r="AF40" i="17"/>
  <c r="BD40" i="17"/>
  <c r="AD40" i="17"/>
  <c r="AY40" i="17"/>
  <c r="AU40" i="17"/>
  <c r="AT40" i="17"/>
  <c r="AP40" i="17"/>
  <c r="Z40" i="17"/>
  <c r="AA40" i="17"/>
  <c r="AM40" i="17"/>
  <c r="AK40" i="17"/>
  <c r="Y40" i="17"/>
  <c r="AS40" i="17"/>
  <c r="AW40" i="17"/>
  <c r="AQ40" i="17"/>
  <c r="AH40" i="17"/>
  <c r="BE40" i="17"/>
  <c r="AN40" i="17"/>
  <c r="AE40" i="17"/>
  <c r="AC40" i="17"/>
  <c r="AB40" i="17"/>
  <c r="BA40" i="17"/>
  <c r="AX40" i="17"/>
  <c r="AR40" i="17"/>
  <c r="AV40" i="17"/>
  <c r="AO40" i="17"/>
  <c r="AG40" i="17"/>
  <c r="AI40" i="17"/>
  <c r="AL40" i="17"/>
  <c r="AJ40" i="17"/>
  <c r="BB40" i="17"/>
  <c r="AN20" i="17"/>
  <c r="AU20" i="17"/>
  <c r="AB20" i="17"/>
  <c r="AV20" i="17"/>
  <c r="AW20" i="17"/>
  <c r="AH20" i="17"/>
  <c r="BD20" i="17"/>
  <c r="AD20" i="17"/>
  <c r="AZ20" i="17"/>
  <c r="AQ20" i="17"/>
  <c r="AX20" i="17"/>
  <c r="AO20" i="17"/>
  <c r="Z20" i="17"/>
  <c r="AT20" i="17"/>
  <c r="Y20" i="17"/>
  <c r="AE20" i="17"/>
  <c r="AJ20" i="17"/>
  <c r="AP20" i="17"/>
  <c r="BC20" i="17"/>
  <c r="AF20" i="17"/>
  <c r="AS20" i="17"/>
  <c r="AM20" i="17"/>
  <c r="AY20" i="17"/>
  <c r="AL20" i="17"/>
  <c r="AG20" i="17"/>
  <c r="BE20" i="17"/>
  <c r="AA20" i="17"/>
  <c r="AI20" i="17"/>
  <c r="BB20" i="17"/>
  <c r="BA20" i="17"/>
  <c r="AR20" i="17"/>
  <c r="AK20" i="17"/>
  <c r="AC20" i="17"/>
  <c r="AL88" i="17"/>
  <c r="Y88" i="17"/>
  <c r="AB88" i="17"/>
  <c r="AK88" i="17"/>
  <c r="AY88" i="17"/>
  <c r="AX88" i="17"/>
  <c r="AM88" i="17"/>
  <c r="AH88" i="17"/>
  <c r="AQ88" i="17"/>
  <c r="Z88" i="17"/>
  <c r="AG88" i="17"/>
  <c r="AV88" i="17"/>
  <c r="BD88" i="17"/>
  <c r="AF88" i="17"/>
  <c r="AI88" i="17"/>
  <c r="AJ88" i="17"/>
  <c r="AO88" i="17"/>
  <c r="AD88" i="17"/>
  <c r="AE88" i="17"/>
  <c r="AN88" i="17"/>
  <c r="AZ88" i="17"/>
  <c r="AS88" i="17"/>
  <c r="AW88" i="17"/>
  <c r="BC88" i="17"/>
  <c r="AA88" i="17"/>
  <c r="AC88" i="17"/>
  <c r="AU88" i="17"/>
  <c r="AP88" i="17"/>
  <c r="BB88" i="17"/>
  <c r="BE88" i="17"/>
  <c r="BA88" i="17"/>
  <c r="AR88" i="17"/>
  <c r="AT88" i="17"/>
  <c r="AA24" i="17"/>
  <c r="AU24" i="17"/>
  <c r="Y24" i="17"/>
  <c r="AG24" i="17"/>
  <c r="AO24" i="17"/>
  <c r="AZ24" i="17"/>
  <c r="AE24" i="17"/>
  <c r="AX24" i="17"/>
  <c r="AJ24" i="17"/>
  <c r="AL24" i="17"/>
  <c r="AD24" i="17"/>
  <c r="BB24" i="17"/>
  <c r="AR24" i="17"/>
  <c r="AC24" i="17"/>
  <c r="AM24" i="17"/>
  <c r="AF24" i="17"/>
  <c r="AK24" i="17"/>
  <c r="AV24" i="17"/>
  <c r="AI24" i="17"/>
  <c r="BD24" i="17"/>
  <c r="AS24" i="17"/>
  <c r="AW24" i="17"/>
  <c r="AB24" i="17"/>
  <c r="AP24" i="17"/>
  <c r="BC24" i="17"/>
  <c r="Z24" i="17"/>
  <c r="BA24" i="17"/>
  <c r="AY24" i="17"/>
  <c r="AN24" i="17"/>
  <c r="AQ24" i="17"/>
  <c r="AH24" i="17"/>
  <c r="BE24" i="17"/>
  <c r="AT24" i="17"/>
  <c r="BC58" i="17"/>
  <c r="AV58" i="17"/>
  <c r="AU58" i="17"/>
  <c r="Z58" i="17"/>
  <c r="AH58" i="17"/>
  <c r="BB58" i="17"/>
  <c r="AJ58" i="17"/>
  <c r="AR58" i="17"/>
  <c r="AI58" i="17"/>
  <c r="AK58" i="17"/>
  <c r="AO58" i="17"/>
  <c r="AZ58" i="17"/>
  <c r="AX58" i="17"/>
  <c r="AT58" i="17"/>
  <c r="AB58" i="17"/>
  <c r="AG58" i="17"/>
  <c r="Y58" i="17"/>
  <c r="AQ58" i="17"/>
  <c r="BD58" i="17"/>
  <c r="AE58" i="17"/>
  <c r="AC58" i="17"/>
  <c r="AL58" i="17"/>
  <c r="AY58" i="17"/>
  <c r="AD58" i="17"/>
  <c r="AW58" i="17"/>
  <c r="AA58" i="17"/>
  <c r="AF58" i="17"/>
  <c r="BA58" i="17"/>
  <c r="AS58" i="17"/>
  <c r="AP58" i="17"/>
  <c r="AM58" i="17"/>
  <c r="BE58" i="17"/>
  <c r="AN58" i="17"/>
  <c r="AL26" i="17"/>
  <c r="AY26" i="17"/>
  <c r="Y26" i="17"/>
  <c r="AO26" i="17"/>
  <c r="AR26" i="17"/>
  <c r="AJ26" i="17"/>
  <c r="BA26" i="17"/>
  <c r="AF26" i="17"/>
  <c r="AT26" i="17"/>
  <c r="AA26" i="17"/>
  <c r="BC26" i="17"/>
  <c r="AQ26" i="17"/>
  <c r="AN26" i="17"/>
  <c r="AZ26" i="17"/>
  <c r="AI26" i="17"/>
  <c r="AM26" i="17"/>
  <c r="AE26" i="17"/>
  <c r="BD26" i="17"/>
  <c r="AU26" i="17"/>
  <c r="Z26" i="17"/>
  <c r="BB26" i="17"/>
  <c r="AS26" i="17"/>
  <c r="AK26" i="17"/>
  <c r="AD26" i="17"/>
  <c r="AX26" i="17"/>
  <c r="AW26" i="17"/>
  <c r="AC26" i="17"/>
  <c r="AG26" i="17"/>
  <c r="AH26" i="17"/>
  <c r="AP26" i="17"/>
  <c r="AV26" i="17"/>
  <c r="BE26" i="17"/>
  <c r="AB26" i="17"/>
  <c r="AY16" i="17"/>
  <c r="AQ16" i="17"/>
  <c r="Y16" i="17"/>
  <c r="AG16" i="17"/>
  <c r="AN16" i="17"/>
  <c r="AJ16" i="17"/>
  <c r="AW16" i="17"/>
  <c r="BA16" i="17"/>
  <c r="AE16" i="17"/>
  <c r="AM16" i="17"/>
  <c r="AH16" i="17"/>
  <c r="AZ16" i="17"/>
  <c r="AP16" i="17"/>
  <c r="AC16" i="17"/>
  <c r="AB16" i="17"/>
  <c r="AT16" i="17"/>
  <c r="AD16" i="17"/>
  <c r="BE16" i="17"/>
  <c r="BD16" i="17"/>
  <c r="AF16" i="17"/>
  <c r="AI16" i="17"/>
  <c r="AR16" i="17"/>
  <c r="AV16" i="17"/>
  <c r="AX16" i="17"/>
  <c r="AS16" i="17"/>
  <c r="Z16" i="17"/>
  <c r="BC16" i="17"/>
  <c r="AA16" i="17"/>
  <c r="AO16" i="17"/>
  <c r="AU16" i="17"/>
  <c r="AL16" i="17"/>
  <c r="BB16" i="17"/>
  <c r="AK16" i="17"/>
  <c r="AX66" i="17"/>
  <c r="AI66" i="17"/>
  <c r="AP66" i="17"/>
  <c r="BE66" i="17"/>
  <c r="AZ66" i="17"/>
  <c r="Z66" i="17"/>
  <c r="BA66" i="17"/>
  <c r="AM66" i="17"/>
  <c r="AT66" i="17"/>
  <c r="AD66" i="17"/>
  <c r="AN66" i="17"/>
  <c r="AU66" i="17"/>
  <c r="AA66" i="17"/>
  <c r="AQ66" i="17"/>
  <c r="BC66" i="17"/>
  <c r="AE66" i="17"/>
  <c r="Y66" i="17"/>
  <c r="BD66" i="17"/>
  <c r="AJ66" i="17"/>
  <c r="AK66" i="17"/>
  <c r="AH66" i="17"/>
  <c r="AF66" i="17"/>
  <c r="AS66" i="17"/>
  <c r="AW66" i="17"/>
  <c r="AC66" i="17"/>
  <c r="AG66" i="17"/>
  <c r="AR66" i="17"/>
  <c r="AV66" i="17"/>
  <c r="AY66" i="17"/>
  <c r="AL66" i="17"/>
  <c r="AB66" i="17"/>
  <c r="AO66" i="17"/>
  <c r="BB66" i="17"/>
  <c r="AR46" i="17"/>
  <c r="AH46" i="17"/>
  <c r="Y46" i="17"/>
  <c r="AW46" i="17"/>
  <c r="AK46" i="17"/>
  <c r="AV46" i="17"/>
  <c r="AZ46" i="17"/>
  <c r="AU46" i="17"/>
  <c r="AY46" i="17"/>
  <c r="BA46" i="17"/>
  <c r="AC46" i="17"/>
  <c r="AF46" i="17"/>
  <c r="AQ46" i="17"/>
  <c r="AJ46" i="17"/>
  <c r="BE46" i="17"/>
  <c r="AO46" i="17"/>
  <c r="AL46" i="17"/>
  <c r="AM46" i="17"/>
  <c r="AI46" i="17"/>
  <c r="AE46" i="17"/>
  <c r="AB46" i="17"/>
  <c r="AN46" i="17"/>
  <c r="AT46" i="17"/>
  <c r="AP46" i="17"/>
  <c r="BD46" i="17"/>
  <c r="Z46" i="17"/>
  <c r="AD46" i="17"/>
  <c r="AG46" i="17"/>
  <c r="AX46" i="17"/>
  <c r="BB46" i="17"/>
  <c r="AA46" i="17"/>
  <c r="BC46" i="17"/>
  <c r="AS46" i="17"/>
  <c r="AK42" i="17"/>
  <c r="AM42" i="17"/>
  <c r="AD42" i="17"/>
  <c r="BD42" i="17"/>
  <c r="AB42" i="17"/>
  <c r="BC42" i="17"/>
  <c r="AL42" i="17"/>
  <c r="AC42" i="17"/>
  <c r="AP42" i="17"/>
  <c r="Z42" i="17"/>
  <c r="AH42" i="17"/>
  <c r="AI42" i="17"/>
  <c r="AA42" i="17"/>
  <c r="AF42" i="17"/>
  <c r="AR42" i="17"/>
  <c r="AG42" i="17"/>
  <c r="AW42" i="17"/>
  <c r="BB42" i="17"/>
  <c r="Y42" i="17"/>
  <c r="AT42" i="17"/>
  <c r="AV42" i="17"/>
  <c r="BA42" i="17"/>
  <c r="AS42" i="17"/>
  <c r="AJ42" i="17"/>
  <c r="AX42" i="17"/>
  <c r="AE42" i="17"/>
  <c r="AO42" i="17"/>
  <c r="BE42" i="17"/>
  <c r="AZ42" i="17"/>
  <c r="AN42" i="17"/>
  <c r="AU42" i="17"/>
  <c r="AQ42" i="17"/>
  <c r="AY42" i="17"/>
  <c r="AF76" i="17"/>
  <c r="Z76" i="17"/>
  <c r="AO76" i="17"/>
  <c r="BC76" i="17"/>
  <c r="AD76" i="17"/>
  <c r="BD76" i="17"/>
  <c r="AZ76" i="17"/>
  <c r="AJ76" i="17"/>
  <c r="AN76" i="17"/>
  <c r="AG76" i="17"/>
  <c r="AV76" i="17"/>
  <c r="AK76" i="17"/>
  <c r="AY76" i="17"/>
  <c r="AM76" i="17"/>
  <c r="AW76" i="17"/>
  <c r="AP76" i="17"/>
  <c r="Y76" i="17"/>
  <c r="AX76" i="17"/>
  <c r="AQ76" i="17"/>
  <c r="AC76" i="17"/>
  <c r="AB76" i="17"/>
  <c r="AA76" i="17"/>
  <c r="AS76" i="17"/>
  <c r="BA76" i="17"/>
  <c r="AU76" i="17"/>
  <c r="AE76" i="17"/>
  <c r="AR76" i="17"/>
  <c r="BB76" i="17"/>
  <c r="AI76" i="17"/>
  <c r="BE76" i="17"/>
  <c r="AH76" i="17"/>
  <c r="AL76" i="17"/>
  <c r="AT76" i="17"/>
  <c r="AD72" i="17"/>
  <c r="AF72" i="17"/>
  <c r="AQ72" i="17"/>
  <c r="AY72" i="17"/>
  <c r="AS72" i="17"/>
  <c r="AT72" i="17"/>
  <c r="AU72" i="17"/>
  <c r="AK72" i="17"/>
  <c r="AR72" i="17"/>
  <c r="Y72" i="17"/>
  <c r="AM72" i="17"/>
  <c r="AC72" i="17"/>
  <c r="BA72" i="17"/>
  <c r="AO72" i="17"/>
  <c r="AV72" i="17"/>
  <c r="BE72" i="17"/>
  <c r="AB72" i="17"/>
  <c r="BB72" i="17"/>
  <c r="AJ72" i="17"/>
  <c r="AL72" i="17"/>
  <c r="BD72" i="17"/>
  <c r="AI72" i="17"/>
  <c r="AX72" i="17"/>
  <c r="Z72" i="17"/>
  <c r="AG72" i="17"/>
  <c r="AP72" i="17"/>
  <c r="AE72" i="17"/>
  <c r="AZ72" i="17"/>
  <c r="AA72" i="17"/>
  <c r="BC72" i="17"/>
  <c r="AW72" i="17"/>
  <c r="AN72" i="17"/>
  <c r="AH72" i="17"/>
  <c r="AX78" i="17"/>
  <c r="AQ78" i="17"/>
  <c r="AL78" i="17"/>
  <c r="AF78" i="17"/>
  <c r="BC78" i="17"/>
  <c r="BB78" i="17"/>
  <c r="BD78" i="17"/>
  <c r="AZ78" i="17"/>
  <c r="Z78" i="17"/>
  <c r="AU78" i="17"/>
  <c r="AA78" i="17"/>
  <c r="AT78" i="17"/>
  <c r="AK78" i="17"/>
  <c r="BA78" i="17"/>
  <c r="AI78" i="17"/>
  <c r="AB78" i="17"/>
  <c r="AJ78" i="17"/>
  <c r="AP78" i="17"/>
  <c r="AE78" i="17"/>
  <c r="AV78" i="17"/>
  <c r="AR78" i="17"/>
  <c r="AD78" i="17"/>
  <c r="AG78" i="17"/>
  <c r="AM78" i="17"/>
  <c r="AY78" i="17"/>
  <c r="AS78" i="17"/>
  <c r="AO78" i="17"/>
  <c r="AW78" i="17"/>
  <c r="AH78" i="17"/>
  <c r="BE78" i="17"/>
  <c r="AN78" i="17"/>
  <c r="AC78" i="17"/>
  <c r="Y78" i="17"/>
  <c r="BE38" i="17"/>
  <c r="AH38" i="17"/>
  <c r="AB38" i="17"/>
  <c r="AV38" i="17"/>
  <c r="AJ38" i="17"/>
  <c r="AE38" i="17"/>
  <c r="AN38" i="17"/>
  <c r="BB38" i="17"/>
  <c r="AF38" i="17"/>
  <c r="Y38" i="17"/>
  <c r="BD38" i="17"/>
  <c r="AP38" i="17"/>
  <c r="AA38" i="17"/>
  <c r="AX38" i="17"/>
  <c r="AW38" i="17"/>
  <c r="AG38" i="17"/>
  <c r="AT38" i="17"/>
  <c r="AO38" i="17"/>
  <c r="AD38" i="17"/>
  <c r="AS38" i="17"/>
  <c r="BC38" i="17"/>
  <c r="AR38" i="17"/>
  <c r="AY38" i="17"/>
  <c r="BA38" i="17"/>
  <c r="AM38" i="17"/>
  <c r="AZ38" i="17"/>
  <c r="AC38" i="17"/>
  <c r="AL38" i="17"/>
  <c r="Z38" i="17"/>
  <c r="AQ38" i="17"/>
  <c r="AU38" i="17"/>
  <c r="AK38" i="17"/>
  <c r="AI38" i="17"/>
  <c r="AT82" i="17"/>
  <c r="AV82" i="17"/>
  <c r="AX82" i="17"/>
  <c r="AB82" i="17"/>
  <c r="AK82" i="17"/>
  <c r="AF82" i="17"/>
  <c r="AL82" i="17"/>
  <c r="AE82" i="17"/>
  <c r="Y82" i="17"/>
  <c r="AG82" i="17"/>
  <c r="AY82" i="17"/>
  <c r="AC82" i="17"/>
  <c r="BA82" i="17"/>
  <c r="AU82" i="17"/>
  <c r="AJ82" i="17"/>
  <c r="AO82" i="17"/>
  <c r="BE82" i="17"/>
  <c r="AD82" i="17"/>
  <c r="AR82" i="17"/>
  <c r="AP82" i="17"/>
  <c r="AH82" i="17"/>
  <c r="AQ82" i="17"/>
  <c r="AA82" i="17"/>
  <c r="AW82" i="17"/>
  <c r="BC82" i="17"/>
  <c r="AN82" i="17"/>
  <c r="AS82" i="17"/>
  <c r="Z82" i="17"/>
  <c r="BD82" i="17"/>
  <c r="BB82" i="17"/>
  <c r="AM82" i="17"/>
  <c r="AI82" i="17"/>
  <c r="AZ82" i="17"/>
  <c r="AI30" i="17"/>
  <c r="AF30" i="17"/>
  <c r="AL30" i="17"/>
  <c r="AR30" i="17"/>
  <c r="Y30" i="17"/>
  <c r="AV30" i="17"/>
  <c r="AQ30" i="17"/>
  <c r="Z30" i="17"/>
  <c r="BB30" i="17"/>
  <c r="AE30" i="17"/>
  <c r="BE30" i="17"/>
  <c r="AH30" i="17"/>
  <c r="AD30" i="17"/>
  <c r="AJ30" i="17"/>
  <c r="AG30" i="17"/>
  <c r="AO30" i="17"/>
  <c r="AA30" i="17"/>
  <c r="AM30" i="17"/>
  <c r="AW30" i="17"/>
  <c r="AS30" i="17"/>
  <c r="BA30" i="17"/>
  <c r="AP30" i="17"/>
  <c r="BC30" i="17"/>
  <c r="AN30" i="17"/>
  <c r="AT30" i="17"/>
  <c r="BD30" i="17"/>
  <c r="AB30" i="17"/>
  <c r="AC30" i="17"/>
  <c r="AU30" i="17"/>
  <c r="AX30" i="17"/>
  <c r="AZ30" i="17"/>
  <c r="AK30" i="17"/>
  <c r="AY30" i="17"/>
  <c r="AF68" i="17"/>
  <c r="AR68" i="17"/>
  <c r="AZ68" i="17"/>
  <c r="AQ68" i="17"/>
  <c r="AM68" i="17"/>
  <c r="AA68" i="17"/>
  <c r="AO68" i="17"/>
  <c r="AW68" i="17"/>
  <c r="BD68" i="17"/>
  <c r="AH68" i="17"/>
  <c r="AK68" i="17"/>
  <c r="AX68" i="17"/>
  <c r="AY68" i="17"/>
  <c r="Z68" i="17"/>
  <c r="BA68" i="17"/>
  <c r="AL68" i="17"/>
  <c r="AC68" i="17"/>
  <c r="AS68" i="17"/>
  <c r="AT68" i="17"/>
  <c r="AJ68" i="17"/>
  <c r="BB68" i="17"/>
  <c r="AP68" i="17"/>
  <c r="AD68" i="17"/>
  <c r="BC68" i="17"/>
  <c r="Y68" i="17"/>
  <c r="AI68" i="17"/>
  <c r="AV68" i="17"/>
  <c r="AB68" i="17"/>
  <c r="AG68" i="17"/>
  <c r="AN68" i="17"/>
  <c r="AU68" i="17"/>
  <c r="BE68" i="17"/>
  <c r="AE68" i="17"/>
  <c r="AK90" i="17"/>
  <c r="AX90" i="17"/>
  <c r="AN90" i="17"/>
  <c r="BB90" i="17"/>
  <c r="AZ90" i="17"/>
  <c r="AD90" i="17"/>
  <c r="AF90" i="17"/>
  <c r="AI90" i="17"/>
  <c r="BD90" i="17"/>
  <c r="AQ90" i="17"/>
  <c r="AB90" i="17"/>
  <c r="AR90" i="17"/>
  <c r="AE90" i="17"/>
  <c r="AA90" i="17"/>
  <c r="AC90" i="17"/>
  <c r="AL90" i="17"/>
  <c r="AT90" i="17"/>
  <c r="AW90" i="17"/>
  <c r="AV90" i="17"/>
  <c r="AU90" i="17"/>
  <c r="AJ90" i="17"/>
  <c r="AH90" i="17"/>
  <c r="BC90" i="17"/>
  <c r="BE90" i="17"/>
  <c r="AO90" i="17"/>
  <c r="Y90" i="17"/>
  <c r="AP90" i="17"/>
  <c r="BA90" i="17"/>
  <c r="Z90" i="17"/>
  <c r="AS90" i="17"/>
  <c r="AM90" i="17"/>
  <c r="AG90" i="17"/>
  <c r="AY90" i="17"/>
  <c r="AY28" i="17"/>
  <c r="AF28" i="17"/>
  <c r="BA28" i="17"/>
  <c r="AL28" i="17"/>
  <c r="AR28" i="17"/>
  <c r="AX28" i="17"/>
  <c r="AB28" i="17"/>
  <c r="AK28" i="17"/>
  <c r="Y28" i="17"/>
  <c r="BB28" i="17"/>
  <c r="BD28" i="17"/>
  <c r="AW28" i="17"/>
  <c r="AI28" i="17"/>
  <c r="AO28" i="17"/>
  <c r="AP28" i="17"/>
  <c r="Z28" i="17"/>
  <c r="AU28" i="17"/>
  <c r="AD28" i="17"/>
  <c r="AG28" i="17"/>
  <c r="BC28" i="17"/>
  <c r="AE28" i="17"/>
  <c r="AN28" i="17"/>
  <c r="AA28" i="17"/>
  <c r="AH28" i="17"/>
  <c r="BE28" i="17"/>
  <c r="AT28" i="17"/>
  <c r="AM28" i="17"/>
  <c r="AC28" i="17"/>
  <c r="AV28" i="17"/>
  <c r="AQ28" i="17"/>
  <c r="AJ28" i="17"/>
  <c r="AZ28" i="17"/>
  <c r="AS28" i="17"/>
  <c r="AB34" i="17"/>
  <c r="BC34" i="17"/>
  <c r="AZ34" i="17"/>
  <c r="AC34" i="17"/>
  <c r="AU34" i="17"/>
  <c r="AN34" i="17"/>
  <c r="AL34" i="17"/>
  <c r="Z34" i="17"/>
  <c r="AR34" i="17"/>
  <c r="AX34" i="17"/>
  <c r="AT34" i="17"/>
  <c r="AK34" i="17"/>
  <c r="AO34" i="17"/>
  <c r="AW34" i="17"/>
  <c r="Y34" i="17"/>
  <c r="AA34" i="17"/>
  <c r="AF34" i="17"/>
  <c r="BA34" i="17"/>
  <c r="BE34" i="17"/>
  <c r="AH34" i="17"/>
  <c r="AP34" i="17"/>
  <c r="AG34" i="17"/>
  <c r="AV34" i="17"/>
  <c r="AQ34" i="17"/>
  <c r="AS34" i="17"/>
  <c r="BB34" i="17"/>
  <c r="AD34" i="17"/>
  <c r="AI34" i="17"/>
  <c r="AM34" i="17"/>
  <c r="BD34" i="17"/>
  <c r="AY34" i="17"/>
  <c r="AJ34" i="17"/>
  <c r="AE34" i="17"/>
  <c r="AR22" i="17"/>
  <c r="AL22" i="17"/>
  <c r="AW22" i="17"/>
  <c r="AD22" i="17"/>
  <c r="BC22" i="17"/>
  <c r="AT22" i="17"/>
  <c r="AH22" i="17"/>
  <c r="BB22" i="17"/>
  <c r="AP22" i="17"/>
  <c r="Y22" i="17"/>
  <c r="AU22" i="17"/>
  <c r="AZ22" i="17"/>
  <c r="AJ22" i="17"/>
  <c r="AV22" i="17"/>
  <c r="AA22" i="17"/>
  <c r="AB22" i="17"/>
  <c r="AO22" i="17"/>
  <c r="AQ22" i="17"/>
  <c r="BD22" i="17"/>
  <c r="AX22" i="17"/>
  <c r="AN22" i="17"/>
  <c r="AF22" i="17"/>
  <c r="AI22" i="17"/>
  <c r="Z22" i="17"/>
  <c r="BE22" i="17"/>
  <c r="AS22" i="17"/>
  <c r="AK22" i="17"/>
  <c r="AG22" i="17"/>
  <c r="AC22" i="17"/>
  <c r="BA22" i="17"/>
  <c r="AM22" i="17"/>
  <c r="AE22" i="17"/>
  <c r="AY22" i="17"/>
  <c r="AU74" i="17"/>
  <c r="AM74" i="17"/>
  <c r="AT74" i="17"/>
  <c r="AC74" i="17"/>
  <c r="AI74" i="17"/>
  <c r="Y74" i="17"/>
  <c r="AK74" i="17"/>
  <c r="AJ74" i="17"/>
  <c r="AD74" i="17"/>
  <c r="BB74" i="17"/>
  <c r="AE74" i="17"/>
  <c r="AN74" i="17"/>
  <c r="AA74" i="17"/>
  <c r="BC74" i="17"/>
  <c r="AS74" i="17"/>
  <c r="AR74" i="17"/>
  <c r="BA74" i="17"/>
  <c r="AB74" i="17"/>
  <c r="AY74" i="17"/>
  <c r="AO74" i="17"/>
  <c r="AH74" i="17"/>
  <c r="Z74" i="17"/>
  <c r="AQ74" i="17"/>
  <c r="AL74" i="17"/>
  <c r="AV74" i="17"/>
  <c r="AX74" i="17"/>
  <c r="AF74" i="17"/>
  <c r="BE74" i="17"/>
  <c r="AG74" i="17"/>
  <c r="AZ74" i="17"/>
  <c r="AW74" i="17"/>
  <c r="AP74" i="17"/>
  <c r="BD74" i="17"/>
  <c r="AS18" i="17"/>
  <c r="AT18" i="17"/>
  <c r="AC18" i="17"/>
  <c r="AX18" i="17"/>
  <c r="AA18" i="17"/>
  <c r="AE18" i="17"/>
  <c r="AQ18" i="17"/>
  <c r="AI18" i="17"/>
  <c r="Y18" i="17"/>
  <c r="BD18" i="17"/>
  <c r="AB18" i="17"/>
  <c r="AL18" i="17"/>
  <c r="Z18" i="17"/>
  <c r="BB18" i="17"/>
  <c r="AY18" i="17"/>
  <c r="AO18" i="17"/>
  <c r="AJ18" i="17"/>
  <c r="BE18" i="17"/>
  <c r="AF18" i="17"/>
  <c r="BA18" i="17"/>
  <c r="AV18" i="17"/>
  <c r="AR18" i="17"/>
  <c r="AD18" i="17"/>
  <c r="AG18" i="17"/>
  <c r="AP18" i="17"/>
  <c r="BC18" i="17"/>
  <c r="AZ18" i="17"/>
  <c r="AK18" i="17"/>
  <c r="AN18" i="17"/>
  <c r="AH18" i="17"/>
  <c r="AU18" i="17"/>
  <c r="AM18" i="17"/>
  <c r="AW18" i="17"/>
  <c r="AK8" i="17"/>
  <c r="BB8" i="17"/>
  <c r="AA8" i="17"/>
  <c r="AR8" i="17"/>
  <c r="BC8" i="17"/>
  <c r="AB8" i="17"/>
  <c r="AI8" i="17"/>
  <c r="Z8" i="17"/>
  <c r="AX8" i="17"/>
  <c r="AJ8" i="17"/>
  <c r="AQ8" i="17"/>
  <c r="AE8" i="17"/>
  <c r="AN8" i="17"/>
  <c r="AC8" i="17"/>
  <c r="AP8" i="17"/>
  <c r="AU8" i="17"/>
  <c r="AM8" i="17"/>
  <c r="BD8" i="17"/>
  <c r="BA8" i="17"/>
  <c r="AO8" i="17"/>
  <c r="AH8" i="17"/>
  <c r="AT8" i="17"/>
  <c r="AZ8" i="17"/>
  <c r="AG8" i="17"/>
  <c r="AY8" i="17"/>
  <c r="AF8" i="17"/>
  <c r="Y8" i="17"/>
  <c r="AD8" i="17"/>
  <c r="BE8" i="17"/>
  <c r="AL8" i="17"/>
  <c r="AV8" i="17"/>
  <c r="AS8" i="17"/>
  <c r="AW8" i="17"/>
  <c r="AF64" i="17"/>
  <c r="BC64" i="17"/>
  <c r="BA64" i="17"/>
  <c r="BE64" i="17"/>
  <c r="AO64" i="17"/>
  <c r="AA64" i="17"/>
  <c r="AM64" i="17"/>
  <c r="AP64" i="17"/>
  <c r="AQ64" i="17"/>
  <c r="Z64" i="17"/>
  <c r="AZ64" i="17"/>
  <c r="AW64" i="17"/>
  <c r="AL64" i="17"/>
  <c r="AD64" i="17"/>
  <c r="Y64" i="17"/>
  <c r="BD64" i="17"/>
  <c r="AC64" i="17"/>
  <c r="AS64" i="17"/>
  <c r="AR64" i="17"/>
  <c r="AI64" i="17"/>
  <c r="AN64" i="17"/>
  <c r="BB64" i="17"/>
  <c r="AY64" i="17"/>
  <c r="AJ64" i="17"/>
  <c r="AG64" i="17"/>
  <c r="AE64" i="17"/>
  <c r="AB64" i="17"/>
  <c r="AV64" i="17"/>
  <c r="AT64" i="17"/>
  <c r="AK64" i="17"/>
  <c r="AU64" i="17"/>
  <c r="AH64" i="17"/>
  <c r="AX64" i="17"/>
  <c r="BC32" i="17"/>
  <c r="AM32" i="17"/>
  <c r="AT32" i="17"/>
  <c r="BA32" i="17"/>
  <c r="AX32" i="17"/>
  <c r="AU32" i="17"/>
  <c r="AA32" i="17"/>
  <c r="AP32" i="17"/>
  <c r="BD32" i="17"/>
  <c r="AK32" i="17"/>
  <c r="AN32" i="17"/>
  <c r="AH32" i="17"/>
  <c r="AF32" i="17"/>
  <c r="AO32" i="17"/>
  <c r="AD32" i="17"/>
  <c r="Y32" i="17"/>
  <c r="AC32" i="17"/>
  <c r="AE32" i="17"/>
  <c r="AJ32" i="17"/>
  <c r="AL32" i="17"/>
  <c r="AB32" i="17"/>
  <c r="AQ32" i="17"/>
  <c r="AI32" i="17"/>
  <c r="AG32" i="17"/>
  <c r="AY32" i="17"/>
  <c r="AV32" i="17"/>
  <c r="AZ32" i="17"/>
  <c r="Z32" i="17"/>
  <c r="AW32" i="17"/>
  <c r="BE32" i="17"/>
  <c r="BB32" i="17"/>
  <c r="AS32" i="17"/>
  <c r="AR32" i="17"/>
  <c r="AW80" i="17"/>
  <c r="BE80" i="17"/>
  <c r="AA80" i="17"/>
  <c r="AD80" i="17"/>
  <c r="AS80" i="17"/>
  <c r="AU80" i="17"/>
  <c r="AB80" i="17"/>
  <c r="Y80" i="17"/>
  <c r="AH80" i="17"/>
  <c r="Z80" i="17"/>
  <c r="AR80" i="17"/>
  <c r="BD80" i="17"/>
  <c r="AZ80" i="17"/>
  <c r="AV80" i="17"/>
  <c r="AM80" i="17"/>
  <c r="AE80" i="17"/>
  <c r="AK80" i="17"/>
  <c r="AN80" i="17"/>
  <c r="AJ80" i="17"/>
  <c r="AC80" i="17"/>
  <c r="AF80" i="17"/>
  <c r="AY80" i="17"/>
  <c r="AG80" i="17"/>
  <c r="AI80" i="17"/>
  <c r="AX80" i="17"/>
  <c r="AL80" i="17"/>
  <c r="AO80" i="17"/>
  <c r="BB80" i="17"/>
  <c r="BA80" i="17"/>
  <c r="AQ80" i="17"/>
  <c r="AP80" i="17"/>
  <c r="AT80" i="17"/>
  <c r="BC80" i="17"/>
  <c r="AY60" i="17"/>
  <c r="AX60" i="17"/>
  <c r="BB60" i="17"/>
  <c r="AS60" i="17"/>
  <c r="AO60" i="17"/>
  <c r="AJ60" i="17"/>
  <c r="AU60" i="17"/>
  <c r="AF60" i="17"/>
  <c r="AB60" i="17"/>
  <c r="AI60" i="17"/>
  <c r="BE60" i="17"/>
  <c r="BC60" i="17"/>
  <c r="AV60" i="17"/>
  <c r="AG60" i="17"/>
  <c r="Y60" i="17"/>
  <c r="AT60" i="17"/>
  <c r="BD60" i="17"/>
  <c r="AA60" i="17"/>
  <c r="AL60" i="17"/>
  <c r="AD60" i="17"/>
  <c r="AW60" i="17"/>
  <c r="AE60" i="17"/>
  <c r="AH60" i="17"/>
  <c r="AK60" i="17"/>
  <c r="AZ60" i="17"/>
  <c r="AR60" i="17"/>
  <c r="AM60" i="17"/>
  <c r="AC60" i="17"/>
  <c r="Z60" i="17"/>
  <c r="AP60" i="17"/>
  <c r="AQ60" i="17"/>
  <c r="AN60" i="17"/>
  <c r="BA60" i="17"/>
  <c r="AK44" i="17"/>
  <c r="AU44" i="17"/>
  <c r="AB44" i="17"/>
  <c r="AF44" i="17"/>
  <c r="AP44" i="17"/>
  <c r="AY44" i="17"/>
  <c r="AT44" i="17"/>
  <c r="Y44" i="17"/>
  <c r="AL44" i="17"/>
  <c r="AX44" i="17"/>
  <c r="BE44" i="17"/>
  <c r="AC44" i="17"/>
  <c r="AR44" i="17"/>
  <c r="BB44" i="17"/>
  <c r="AI44" i="17"/>
  <c r="AW44" i="17"/>
  <c r="AA44" i="17"/>
  <c r="AQ44" i="17"/>
  <c r="BA44" i="17"/>
  <c r="BD44" i="17"/>
  <c r="AH44" i="17"/>
  <c r="AM44" i="17"/>
  <c r="Z44" i="17"/>
  <c r="AZ44" i="17"/>
  <c r="AV44" i="17"/>
  <c r="AS44" i="17"/>
  <c r="AJ44" i="17"/>
  <c r="AE44" i="17"/>
  <c r="AD44" i="17"/>
  <c r="AN44" i="17"/>
  <c r="BC44" i="17"/>
  <c r="AO44" i="17"/>
  <c r="AG44" i="17"/>
  <c r="Z36" i="17"/>
  <c r="AG36" i="17"/>
  <c r="AB36" i="17"/>
  <c r="AU36" i="17"/>
  <c r="BB36" i="17"/>
  <c r="AH36" i="17"/>
  <c r="AT36" i="17"/>
  <c r="AD36" i="17"/>
  <c r="AS36" i="17"/>
  <c r="AE36" i="17"/>
  <c r="AC36" i="17"/>
  <c r="AP36" i="17"/>
  <c r="AQ36" i="17"/>
  <c r="BC36" i="17"/>
  <c r="AW36" i="17"/>
  <c r="Y36" i="17"/>
  <c r="BD36" i="17"/>
  <c r="AO36" i="17"/>
  <c r="AI36" i="17"/>
  <c r="AR36" i="17"/>
  <c r="AZ36" i="17"/>
  <c r="AY36" i="17"/>
  <c r="AA36" i="17"/>
  <c r="AX36" i="17"/>
  <c r="AK36" i="17"/>
  <c r="AL36" i="17"/>
  <c r="BE36" i="17"/>
  <c r="AJ36" i="17"/>
  <c r="AF36" i="17"/>
  <c r="AV36" i="17"/>
  <c r="AN36" i="17"/>
  <c r="BA36" i="17"/>
  <c r="AM36" i="17"/>
  <c r="AK56" i="17"/>
  <c r="AZ56" i="17"/>
  <c r="AY56" i="17"/>
  <c r="AV56" i="17"/>
  <c r="AG56" i="17"/>
  <c r="AC56" i="17"/>
  <c r="AA56" i="17"/>
  <c r="AM56" i="17"/>
  <c r="AX56" i="17"/>
  <c r="BD56" i="17"/>
  <c r="AQ56" i="17"/>
  <c r="AJ56" i="17"/>
  <c r="AD56" i="17"/>
  <c r="BE56" i="17"/>
  <c r="AE56" i="17"/>
  <c r="BB56" i="17"/>
  <c r="AP56" i="17"/>
  <c r="AN56" i="17"/>
  <c r="AT56" i="17"/>
  <c r="AU56" i="17"/>
  <c r="AO56" i="17"/>
  <c r="AF56" i="17"/>
  <c r="AR56" i="17"/>
  <c r="Z56" i="17"/>
  <c r="AW56" i="17"/>
  <c r="AB56" i="17"/>
  <c r="AI56" i="17"/>
  <c r="AH56" i="17"/>
  <c r="BA56" i="17"/>
  <c r="BC56" i="17"/>
  <c r="AL56" i="17"/>
  <c r="AS56" i="17"/>
  <c r="Y56" i="17"/>
  <c r="AF10" i="17"/>
  <c r="AX10" i="17"/>
  <c r="Z10" i="17"/>
  <c r="AY10" i="17"/>
  <c r="BE10" i="17"/>
  <c r="AB10" i="17"/>
  <c r="AU10" i="17"/>
  <c r="BC10" i="17"/>
  <c r="AT10" i="17"/>
  <c r="AP10" i="17"/>
  <c r="Y10" i="17"/>
  <c r="BD10" i="17"/>
  <c r="AL10" i="17"/>
  <c r="AD10" i="17"/>
  <c r="AN10" i="17"/>
  <c r="AV10" i="17"/>
  <c r="AC10" i="17"/>
  <c r="BA10" i="17"/>
  <c r="AQ10" i="17"/>
  <c r="AS10" i="17"/>
  <c r="AR10" i="17"/>
  <c r="AW10" i="17"/>
  <c r="AE10" i="17"/>
  <c r="AO10" i="17"/>
  <c r="AK10" i="17"/>
  <c r="AH10" i="17"/>
  <c r="AA10" i="17"/>
  <c r="AZ10" i="17"/>
  <c r="AI10" i="17"/>
  <c r="AG10" i="17"/>
  <c r="AJ10" i="17"/>
  <c r="AM10" i="17"/>
  <c r="BB10" i="17"/>
  <c r="AE12" i="17"/>
  <c r="AU12" i="17"/>
  <c r="AD12" i="17"/>
  <c r="AA12" i="17"/>
  <c r="Z12" i="17"/>
  <c r="BA12" i="17"/>
  <c r="AX12" i="17"/>
  <c r="BC12" i="17"/>
  <c r="BD12" i="17"/>
  <c r="AL12" i="17"/>
  <c r="AR12" i="17"/>
  <c r="AJ12" i="17"/>
  <c r="AG12" i="17"/>
  <c r="AK12" i="17"/>
  <c r="AF12" i="17"/>
  <c r="AV12" i="17"/>
  <c r="AS12" i="17"/>
  <c r="AW12" i="17"/>
  <c r="BB12" i="17"/>
  <c r="AQ12" i="17"/>
  <c r="AI12" i="17"/>
  <c r="Y12" i="17"/>
  <c r="AH12" i="17"/>
  <c r="AY12" i="17"/>
  <c r="AT12" i="17"/>
  <c r="AZ12" i="17"/>
  <c r="AP12" i="17"/>
  <c r="AC12" i="17"/>
  <c r="AN12" i="17"/>
  <c r="AM12" i="17"/>
  <c r="AO12" i="17"/>
  <c r="BE12" i="17"/>
  <c r="AB12" i="17"/>
  <c r="AF84" i="17"/>
  <c r="AG84" i="17"/>
  <c r="BD84" i="17"/>
  <c r="BA84" i="17"/>
  <c r="AI84" i="17"/>
  <c r="AQ84" i="17"/>
  <c r="AU84" i="17"/>
  <c r="AR84" i="17"/>
  <c r="AT84" i="17"/>
  <c r="Z84" i="17"/>
  <c r="AE84" i="17"/>
  <c r="AJ84" i="17"/>
  <c r="AD84" i="17"/>
  <c r="AH84" i="17"/>
  <c r="AN84" i="17"/>
  <c r="AS84" i="17"/>
  <c r="BC84" i="17"/>
  <c r="AM84" i="17"/>
  <c r="BE84" i="17"/>
  <c r="AW84" i="17"/>
  <c r="BB84" i="17"/>
  <c r="AV84" i="17"/>
  <c r="AK84" i="17"/>
  <c r="AL84" i="17"/>
  <c r="AC84" i="17"/>
  <c r="AA84" i="17"/>
  <c r="AX84" i="17"/>
  <c r="AZ84" i="17"/>
  <c r="AY84" i="17"/>
  <c r="AO84" i="17"/>
  <c r="AB84" i="17"/>
  <c r="AP84" i="17"/>
  <c r="Y84" i="17"/>
  <c r="AV92" i="17"/>
  <c r="AA92" i="17"/>
  <c r="AL92" i="17"/>
  <c r="AF92" i="17"/>
  <c r="AO92" i="17"/>
  <c r="Z92" i="17"/>
  <c r="AU92" i="17"/>
  <c r="Y92" i="17"/>
  <c r="AT92" i="17"/>
  <c r="AN92" i="17"/>
  <c r="AY92" i="17"/>
  <c r="AQ92" i="17"/>
  <c r="AG92" i="17"/>
  <c r="AH92" i="17"/>
  <c r="AW92" i="17"/>
  <c r="AB92" i="17"/>
  <c r="AS92" i="17"/>
  <c r="BD92" i="17"/>
  <c r="AJ92" i="17"/>
  <c r="AP92" i="17"/>
  <c r="BA92" i="17"/>
  <c r="BB92" i="17"/>
  <c r="AD92" i="17"/>
  <c r="AI92" i="17"/>
  <c r="AX92" i="17"/>
  <c r="AR92" i="17"/>
  <c r="AZ92" i="17"/>
  <c r="AE92" i="17"/>
  <c r="AK92" i="17"/>
  <c r="AM92" i="17"/>
  <c r="BC92" i="17"/>
  <c r="AC92" i="17"/>
  <c r="BE92" i="17"/>
  <c r="AN70" i="17"/>
  <c r="AI70" i="17"/>
  <c r="AE70" i="17"/>
  <c r="AG70" i="17"/>
  <c r="AF70" i="17"/>
  <c r="AM70" i="17"/>
  <c r="AQ70" i="17"/>
  <c r="AB70" i="17"/>
  <c r="AH70" i="17"/>
  <c r="AL70" i="17"/>
  <c r="AX70" i="17"/>
  <c r="AZ70" i="17"/>
  <c r="Y70" i="17"/>
  <c r="AA70" i="17"/>
  <c r="AD70" i="17"/>
  <c r="AU70" i="17"/>
  <c r="Z70" i="17"/>
  <c r="AJ70" i="17"/>
  <c r="AR70" i="17"/>
  <c r="AT70" i="17"/>
  <c r="AW70" i="17"/>
  <c r="AV70" i="17"/>
  <c r="AY70" i="17"/>
  <c r="AO70" i="17"/>
  <c r="BB70" i="17"/>
  <c r="AC70" i="17"/>
  <c r="AS70" i="17"/>
  <c r="BE70" i="17"/>
  <c r="AP70" i="17"/>
  <c r="BA70" i="17"/>
  <c r="BC70" i="17"/>
  <c r="BD70" i="17"/>
  <c r="AK70" i="17"/>
  <c r="AD54" i="17"/>
  <c r="BA54" i="17"/>
  <c r="Y54" i="17"/>
  <c r="AN54" i="17"/>
  <c r="AQ54" i="17"/>
  <c r="AK54" i="17"/>
  <c r="AO54" i="17"/>
  <c r="AF54" i="17"/>
  <c r="AZ54" i="17"/>
  <c r="Z54" i="17"/>
  <c r="AY54" i="17"/>
  <c r="AJ54" i="17"/>
  <c r="AV54" i="17"/>
  <c r="AG54" i="17"/>
  <c r="AS54" i="17"/>
  <c r="AI54" i="17"/>
  <c r="AW54" i="17"/>
  <c r="AT54" i="17"/>
  <c r="BE54" i="17"/>
  <c r="AR54" i="17"/>
  <c r="AX54" i="17"/>
  <c r="BC54" i="17"/>
  <c r="BB54" i="17"/>
  <c r="AU54" i="17"/>
  <c r="AP54" i="17"/>
  <c r="AB54" i="17"/>
  <c r="AA54" i="17"/>
  <c r="AL54" i="17"/>
  <c r="AC54" i="17"/>
  <c r="BD54" i="17"/>
  <c r="AE54" i="17"/>
  <c r="AH54" i="17"/>
  <c r="AM54" i="17"/>
  <c r="AP14" i="17"/>
  <c r="AU14" i="17"/>
  <c r="AB14" i="17"/>
  <c r="AN14" i="17"/>
  <c r="AK14" i="17"/>
  <c r="AX14" i="17"/>
  <c r="AC14" i="17"/>
  <c r="AW14" i="17"/>
  <c r="BE14" i="17"/>
  <c r="AL14" i="17"/>
  <c r="BA14" i="17"/>
  <c r="Y14" i="17"/>
  <c r="AS14" i="17"/>
  <c r="Z14" i="17"/>
  <c r="AA14" i="17"/>
  <c r="AY14" i="17"/>
  <c r="AH14" i="17"/>
  <c r="AF14" i="17"/>
  <c r="AM14" i="17"/>
  <c r="AJ14" i="17"/>
  <c r="AG14" i="17"/>
  <c r="BC14" i="17"/>
  <c r="AO14" i="17"/>
  <c r="BB14" i="17"/>
  <c r="AD14" i="17"/>
  <c r="AQ14" i="17"/>
  <c r="AI14" i="17"/>
  <c r="AZ14" i="17"/>
  <c r="BD14" i="17"/>
  <c r="AT14" i="17"/>
  <c r="AV14" i="17"/>
  <c r="AR14" i="17"/>
  <c r="AE14" i="17"/>
  <c r="AE62" i="17"/>
  <c r="AN62" i="17"/>
  <c r="AQ62" i="17"/>
  <c r="AX62" i="17"/>
  <c r="AZ62" i="17"/>
  <c r="AK62" i="17"/>
  <c r="BE62" i="17"/>
  <c r="Y62" i="17"/>
  <c r="BD62" i="17"/>
  <c r="AW62" i="17"/>
  <c r="AY62" i="17"/>
  <c r="AH62" i="17"/>
  <c r="BA62" i="17"/>
  <c r="AL62" i="17"/>
  <c r="AT62" i="17"/>
  <c r="AA62" i="17"/>
  <c r="AP62" i="17"/>
  <c r="AI62" i="17"/>
  <c r="AO62" i="17"/>
  <c r="AS62" i="17"/>
  <c r="AU62" i="17"/>
  <c r="AJ62" i="17"/>
  <c r="AR62" i="17"/>
  <c r="AC62" i="17"/>
  <c r="AG62" i="17"/>
  <c r="AV62" i="17"/>
  <c r="AD62" i="17"/>
  <c r="BB62" i="17"/>
  <c r="AF62" i="17"/>
  <c r="Z62" i="17"/>
  <c r="BC62" i="17"/>
  <c r="AM62" i="17"/>
  <c r="AB62" i="17"/>
  <c r="AX86" i="17"/>
  <c r="AR86" i="17"/>
  <c r="AP86" i="17"/>
  <c r="Y86" i="17"/>
  <c r="AW86" i="17"/>
  <c r="AH86" i="17"/>
  <c r="Z86" i="17"/>
  <c r="AQ86" i="17"/>
  <c r="AY86" i="17"/>
  <c r="AE86" i="17"/>
  <c r="AA86" i="17"/>
  <c r="AC86" i="17"/>
  <c r="AO86" i="17"/>
  <c r="BB86" i="17"/>
  <c r="AB86" i="17"/>
  <c r="AS86" i="17"/>
  <c r="AI86" i="17"/>
  <c r="BE86" i="17"/>
  <c r="AK86" i="17"/>
  <c r="AZ86" i="17"/>
  <c r="AT86" i="17"/>
  <c r="BD86" i="17"/>
  <c r="AG86" i="17"/>
  <c r="AD86" i="17"/>
  <c r="AL86" i="17"/>
  <c r="AF86" i="17"/>
  <c r="AV86" i="17"/>
  <c r="AU86" i="17"/>
  <c r="AM86" i="17"/>
  <c r="AN86" i="17"/>
  <c r="BC86" i="17"/>
  <c r="BA86" i="17"/>
  <c r="AJ86" i="17"/>
  <c r="D16" i="68"/>
  <c r="K16" i="68" s="1"/>
  <c r="K14" i="68"/>
  <c r="D13" i="68" l="1"/>
  <c r="K13" i="68" s="1"/>
  <c r="K10" i="68"/>
  <c r="B2" i="5"/>
  <c r="F2" i="5" s="1"/>
  <c r="K12" i="68"/>
  <c r="F87" i="54"/>
  <c r="L13" i="55"/>
  <c r="F99" i="56"/>
  <c r="F11" i="54"/>
  <c r="F26" i="56"/>
  <c r="L24" i="53"/>
  <c r="F80" i="54"/>
  <c r="F44" i="55"/>
  <c r="L32" i="54"/>
  <c r="F87" i="53"/>
  <c r="L86" i="55"/>
  <c r="L28" i="56"/>
  <c r="L20" i="55"/>
  <c r="L67" i="55"/>
  <c r="L21" i="54"/>
  <c r="F68" i="53"/>
  <c r="L80" i="55"/>
  <c r="F17" i="54"/>
  <c r="L18" i="53"/>
  <c r="F89" i="55"/>
  <c r="L11" i="56"/>
  <c r="F37" i="55"/>
  <c r="L75" i="53"/>
  <c r="L83" i="55"/>
  <c r="L57" i="54"/>
  <c r="L72" i="54"/>
  <c r="L18" i="55"/>
  <c r="F10" i="56"/>
  <c r="L95" i="53"/>
  <c r="L17" i="56"/>
  <c r="L28" i="55"/>
  <c r="F73" i="54"/>
  <c r="F15" i="56"/>
  <c r="L57" i="53"/>
  <c r="L84" i="56"/>
  <c r="F61" i="55"/>
  <c r="F56" i="54"/>
  <c r="L75" i="56"/>
  <c r="L22" i="54"/>
  <c r="L100" i="54"/>
  <c r="L31" i="53"/>
  <c r="F96" i="55"/>
  <c r="F76" i="56"/>
  <c r="L47" i="56"/>
  <c r="L91" i="53"/>
  <c r="L68" i="53"/>
  <c r="L82" i="53"/>
  <c r="L100" i="56"/>
  <c r="F14" i="53"/>
  <c r="F93" i="56"/>
  <c r="F32" i="54"/>
  <c r="F19" i="55"/>
  <c r="L65" i="53"/>
  <c r="F10" i="53"/>
  <c r="F27" i="54"/>
  <c r="F33" i="54"/>
  <c r="F48" i="53"/>
  <c r="F70" i="53"/>
  <c r="L14" i="56"/>
  <c r="F21" i="53"/>
  <c r="F31" i="55"/>
  <c r="L74" i="54"/>
  <c r="F85" i="56"/>
  <c r="L40" i="54"/>
  <c r="L75" i="55"/>
  <c r="L72" i="56"/>
  <c r="L37" i="55"/>
  <c r="L86" i="54"/>
  <c r="F64" i="56"/>
  <c r="F16" i="55"/>
  <c r="F18" i="55"/>
  <c r="F9" i="55"/>
  <c r="L42" i="54"/>
  <c r="L45" i="54"/>
  <c r="F74" i="53"/>
  <c r="F79" i="56"/>
  <c r="F92" i="53"/>
  <c r="F59" i="56"/>
  <c r="L60" i="54"/>
  <c r="F77" i="53"/>
  <c r="L29" i="55"/>
  <c r="F60" i="54"/>
  <c r="L46" i="55"/>
  <c r="L65" i="55"/>
  <c r="L83" i="53"/>
  <c r="F57" i="55"/>
  <c r="L86" i="53"/>
  <c r="L78" i="56"/>
  <c r="F9" i="56"/>
  <c r="F94" i="53"/>
  <c r="L20" i="54"/>
  <c r="F11" i="55"/>
  <c r="F37" i="53"/>
  <c r="L45" i="53"/>
  <c r="L77" i="54"/>
  <c r="F88" i="54"/>
  <c r="F59" i="54"/>
  <c r="L34" i="55"/>
  <c r="F89" i="54"/>
  <c r="L26" i="53"/>
  <c r="F59" i="55"/>
  <c r="F38" i="55"/>
  <c r="F33" i="55"/>
  <c r="F6" i="56"/>
  <c r="L30" i="55"/>
  <c r="L71" i="54"/>
  <c r="F78" i="56"/>
  <c r="F26" i="54"/>
  <c r="F81" i="54"/>
  <c r="L68" i="54"/>
  <c r="L10" i="55"/>
  <c r="L29" i="56"/>
  <c r="L96" i="55"/>
  <c r="L98" i="53"/>
  <c r="L70" i="55"/>
  <c r="F11" i="56"/>
  <c r="L7" i="54"/>
  <c r="F94" i="54"/>
  <c r="F88" i="56"/>
  <c r="L36" i="53"/>
  <c r="F74" i="54"/>
  <c r="L49" i="54"/>
  <c r="F96" i="54"/>
  <c r="L73" i="53"/>
  <c r="F39" i="55"/>
  <c r="L72" i="53"/>
  <c r="F8" i="53"/>
  <c r="L77" i="53"/>
  <c r="F100" i="55"/>
  <c r="L22" i="56"/>
  <c r="L14" i="53"/>
  <c r="L17" i="54"/>
  <c r="F48" i="54"/>
  <c r="F32" i="56"/>
  <c r="F36" i="54"/>
  <c r="F27" i="56"/>
  <c r="L59" i="55"/>
  <c r="L76" i="53"/>
  <c r="F82" i="55"/>
  <c r="L56" i="55"/>
  <c r="L57" i="56"/>
  <c r="L35" i="53"/>
  <c r="F83" i="53"/>
  <c r="F66" i="56"/>
  <c r="L9" i="55"/>
  <c r="L15" i="54"/>
  <c r="L45" i="56"/>
  <c r="L99" i="56"/>
  <c r="F31" i="54"/>
  <c r="F79" i="55"/>
  <c r="L41" i="55"/>
  <c r="F65" i="56"/>
  <c r="F8" i="54"/>
  <c r="F38" i="54"/>
  <c r="F74" i="55"/>
  <c r="F39" i="54"/>
  <c r="L15" i="53"/>
  <c r="L27" i="54"/>
  <c r="L63" i="55"/>
  <c r="L65" i="54"/>
  <c r="L31" i="54"/>
  <c r="L96" i="54"/>
  <c r="L18" i="56"/>
  <c r="F41" i="56"/>
  <c r="L21" i="53"/>
  <c r="F14" i="54"/>
  <c r="L43" i="54"/>
  <c r="L87" i="54"/>
  <c r="L94" i="56"/>
  <c r="L78" i="53"/>
  <c r="L99" i="53"/>
  <c r="F77" i="54"/>
  <c r="L42" i="53"/>
  <c r="F42" i="56"/>
  <c r="L10" i="53"/>
  <c r="F24" i="55"/>
  <c r="F33" i="56"/>
  <c r="F73" i="56"/>
  <c r="L90" i="54"/>
  <c r="L88" i="56"/>
  <c r="L46" i="54"/>
  <c r="F12" i="53"/>
  <c r="F40" i="54"/>
  <c r="L69" i="55"/>
  <c r="F98" i="54"/>
  <c r="L72" i="55"/>
  <c r="F28" i="53"/>
  <c r="L81" i="54"/>
  <c r="F29" i="53"/>
  <c r="F46" i="56"/>
  <c r="L37" i="54"/>
  <c r="L21" i="55"/>
  <c r="F63" i="54"/>
  <c r="F86" i="54"/>
  <c r="F64" i="53"/>
  <c r="L88" i="54"/>
  <c r="L13" i="53"/>
  <c r="F98" i="56"/>
  <c r="L23" i="53"/>
  <c r="L45" i="55"/>
  <c r="L7" i="56"/>
  <c r="F93" i="55"/>
  <c r="L73" i="56"/>
  <c r="L12" i="55"/>
  <c r="F87" i="55"/>
  <c r="F61" i="54"/>
  <c r="L8" i="54"/>
  <c r="F11" i="53"/>
  <c r="L97" i="53"/>
  <c r="L58" i="55"/>
  <c r="F75" i="56"/>
  <c r="F91" i="53"/>
  <c r="F71" i="54"/>
  <c r="L85" i="56"/>
  <c r="L88" i="53"/>
  <c r="L6" i="55"/>
  <c r="F85" i="55"/>
  <c r="F81" i="53"/>
  <c r="L16" i="55"/>
  <c r="F43" i="53"/>
  <c r="F14" i="56"/>
  <c r="F76" i="53"/>
  <c r="F56" i="56"/>
  <c r="L30" i="54"/>
  <c r="L92" i="56"/>
  <c r="L22" i="55"/>
  <c r="F50" i="55"/>
  <c r="L74" i="53"/>
  <c r="F62" i="53"/>
  <c r="F57" i="53"/>
  <c r="L32" i="53"/>
  <c r="L46" i="56"/>
  <c r="L91" i="54"/>
  <c r="F35" i="54"/>
  <c r="L85" i="53"/>
  <c r="F96" i="56"/>
  <c r="L35" i="56"/>
  <c r="F42" i="55"/>
  <c r="L64" i="54"/>
  <c r="F71" i="53"/>
  <c r="L66" i="54"/>
  <c r="L38" i="56"/>
  <c r="L61" i="56"/>
  <c r="F99" i="53"/>
  <c r="F68" i="55"/>
  <c r="F24" i="53"/>
  <c r="F56" i="53"/>
  <c r="F48" i="56"/>
  <c r="L41" i="56"/>
  <c r="F44" i="53"/>
  <c r="L12" i="53"/>
  <c r="L68" i="55"/>
  <c r="F58" i="56"/>
  <c r="F23" i="56"/>
  <c r="L66" i="56"/>
  <c r="F45" i="56"/>
  <c r="L91" i="56"/>
  <c r="F72" i="56"/>
  <c r="F96" i="53"/>
  <c r="F82" i="53"/>
  <c r="L82" i="54"/>
  <c r="L87" i="53"/>
  <c r="F77" i="56"/>
  <c r="F89" i="53"/>
  <c r="F72" i="55"/>
  <c r="L28" i="54"/>
  <c r="L94" i="54"/>
  <c r="L43" i="56"/>
  <c r="F9" i="53"/>
  <c r="F99" i="54"/>
  <c r="F94" i="55"/>
  <c r="F83" i="55"/>
  <c r="F33" i="53"/>
  <c r="F41" i="54"/>
  <c r="L58" i="56"/>
  <c r="L26" i="56"/>
  <c r="L9" i="56"/>
  <c r="F50" i="54"/>
  <c r="F89" i="56"/>
  <c r="F27" i="53"/>
  <c r="L95" i="56"/>
  <c r="F21" i="54"/>
  <c r="F99" i="55"/>
  <c r="F64" i="55"/>
  <c r="L100" i="55"/>
  <c r="L50" i="54"/>
  <c r="F72" i="54"/>
  <c r="F76" i="55"/>
  <c r="L83" i="56"/>
  <c r="L11" i="54"/>
  <c r="F72" i="53"/>
  <c r="L13" i="54"/>
  <c r="F90" i="54"/>
  <c r="L44" i="53"/>
  <c r="L7" i="55"/>
  <c r="F66" i="54"/>
  <c r="L47" i="54"/>
  <c r="F88" i="53"/>
  <c r="L43" i="55"/>
  <c r="L13" i="56"/>
  <c r="F87" i="56"/>
  <c r="F20" i="53"/>
  <c r="F57" i="54"/>
  <c r="F84" i="54"/>
  <c r="L84" i="55"/>
  <c r="L66" i="53"/>
  <c r="F77" i="55"/>
  <c r="F34" i="54"/>
  <c r="L61" i="55"/>
  <c r="L39" i="55"/>
  <c r="L98" i="56"/>
  <c r="F41" i="55"/>
  <c r="L31" i="56"/>
  <c r="F45" i="55"/>
  <c r="F60" i="55"/>
  <c r="L84" i="53"/>
  <c r="L93" i="54"/>
  <c r="F47" i="54"/>
  <c r="L97" i="55"/>
  <c r="F15" i="54"/>
  <c r="L41" i="54"/>
  <c r="L63" i="56"/>
  <c r="F29" i="55"/>
  <c r="F75" i="53"/>
  <c r="L42" i="55"/>
  <c r="F80" i="53"/>
  <c r="L62" i="54"/>
  <c r="F90" i="56"/>
  <c r="L34" i="53"/>
  <c r="L38" i="54"/>
  <c r="L76" i="55"/>
  <c r="F80" i="55"/>
  <c r="F65" i="53"/>
  <c r="F91" i="55"/>
  <c r="F47" i="53"/>
  <c r="F43" i="56"/>
  <c r="F70" i="56"/>
  <c r="F65" i="54"/>
  <c r="L100" i="53"/>
  <c r="F27" i="55"/>
  <c r="F18" i="53"/>
  <c r="F21" i="56"/>
  <c r="L34" i="56"/>
  <c r="F8" i="56"/>
  <c r="F24" i="56"/>
  <c r="L20" i="53"/>
  <c r="F9" i="54"/>
  <c r="F26" i="53"/>
  <c r="F35" i="55"/>
  <c r="L19" i="55"/>
  <c r="L26" i="55"/>
  <c r="F17" i="56"/>
  <c r="F45" i="53"/>
  <c r="F29" i="56"/>
  <c r="L36" i="56"/>
  <c r="F76" i="54"/>
  <c r="L67" i="56"/>
  <c r="F93" i="54"/>
  <c r="F28" i="56"/>
  <c r="L50" i="53"/>
  <c r="F38" i="53"/>
  <c r="F85" i="54"/>
  <c r="L25" i="56"/>
  <c r="F22" i="54"/>
  <c r="L61" i="54"/>
  <c r="L38" i="53"/>
  <c r="L81" i="53"/>
  <c r="L27" i="56"/>
  <c r="L16" i="54"/>
  <c r="F38" i="56"/>
  <c r="L74" i="55"/>
  <c r="L24" i="56"/>
  <c r="F20" i="54"/>
  <c r="L47" i="55"/>
  <c r="F7" i="54"/>
  <c r="L62" i="55"/>
  <c r="F13" i="54"/>
  <c r="L25" i="54"/>
  <c r="F16" i="56"/>
  <c r="F7" i="55"/>
  <c r="L71" i="56"/>
  <c r="L79" i="56"/>
  <c r="L96" i="53"/>
  <c r="F19" i="54"/>
  <c r="L25" i="53"/>
  <c r="F83" i="56"/>
  <c r="L77" i="55"/>
  <c r="L47" i="53"/>
  <c r="F75" i="55"/>
  <c r="F8" i="55"/>
  <c r="F48" i="55"/>
  <c r="F58" i="53"/>
  <c r="L10" i="54"/>
  <c r="L35" i="55"/>
  <c r="F81" i="55"/>
  <c r="L85" i="55"/>
  <c r="F35" i="56"/>
  <c r="L48" i="55"/>
  <c r="F91" i="56"/>
  <c r="L29" i="53"/>
  <c r="F66" i="53"/>
  <c r="F25" i="54"/>
  <c r="L78" i="55"/>
  <c r="F50" i="53"/>
  <c r="F46" i="55"/>
  <c r="L42" i="56"/>
  <c r="L70" i="56"/>
  <c r="L40" i="53"/>
  <c r="L24" i="55"/>
  <c r="L93" i="53"/>
  <c r="L59" i="54"/>
  <c r="L20" i="56"/>
  <c r="L39" i="56"/>
  <c r="F47" i="56"/>
  <c r="L62" i="53"/>
  <c r="L15" i="56"/>
  <c r="L61" i="53"/>
  <c r="L88" i="55"/>
  <c r="F75" i="54"/>
  <c r="L90" i="56"/>
  <c r="L27" i="53"/>
  <c r="L23" i="54"/>
  <c r="L69" i="53"/>
  <c r="F73" i="55"/>
  <c r="F58" i="54"/>
  <c r="F49" i="56"/>
  <c r="F92" i="54"/>
  <c r="L32" i="55"/>
  <c r="F100" i="53"/>
  <c r="F60" i="56"/>
  <c r="L50" i="55"/>
  <c r="L89" i="55"/>
  <c r="F10" i="55"/>
  <c r="F62" i="56"/>
  <c r="L36" i="55"/>
  <c r="F20" i="56"/>
  <c r="L12" i="54"/>
  <c r="L57" i="55"/>
  <c r="L84" i="54"/>
  <c r="L24" i="54"/>
  <c r="F36" i="55"/>
  <c r="F58" i="55"/>
  <c r="L81" i="56"/>
  <c r="L33" i="53"/>
  <c r="F12" i="55"/>
  <c r="F50" i="56"/>
  <c r="F19" i="53"/>
  <c r="F85" i="53"/>
  <c r="L67" i="54"/>
  <c r="L32" i="56"/>
  <c r="F93" i="53"/>
  <c r="F67" i="54"/>
  <c r="F23" i="53"/>
  <c r="L44" i="55"/>
  <c r="F30" i="55"/>
  <c r="F18" i="56"/>
  <c r="F98" i="55"/>
  <c r="F49" i="55"/>
  <c r="F12" i="56"/>
  <c r="F15" i="53"/>
  <c r="F36" i="56"/>
  <c r="F84" i="55"/>
  <c r="F6" i="53"/>
  <c r="L99" i="54"/>
  <c r="F30" i="53"/>
  <c r="F57" i="56"/>
  <c r="L69" i="54"/>
  <c r="L82" i="55"/>
  <c r="L87" i="55"/>
  <c r="F22" i="53"/>
  <c r="F71" i="55"/>
  <c r="F92" i="56"/>
  <c r="F86" i="55"/>
  <c r="F46" i="53"/>
  <c r="F74" i="56"/>
  <c r="L37" i="56"/>
  <c r="L25" i="55"/>
  <c r="L83" i="54"/>
  <c r="L94" i="53"/>
  <c r="L48" i="54"/>
  <c r="F46" i="54"/>
  <c r="L6" i="54"/>
  <c r="F30" i="54"/>
  <c r="F42" i="54"/>
  <c r="F97" i="56"/>
  <c r="F60" i="53"/>
  <c r="F23" i="54"/>
  <c r="F73" i="53"/>
  <c r="L66" i="55"/>
  <c r="L81" i="55"/>
  <c r="L79" i="54"/>
  <c r="L73" i="54"/>
  <c r="L56" i="56"/>
  <c r="L73" i="55"/>
  <c r="F35" i="53"/>
  <c r="F40" i="55"/>
  <c r="L21" i="56"/>
  <c r="F67" i="55"/>
  <c r="L92" i="55"/>
  <c r="F13" i="55"/>
  <c r="L33" i="55"/>
  <c r="L10" i="56"/>
  <c r="F68" i="54"/>
  <c r="L8" i="55"/>
  <c r="F97" i="54"/>
  <c r="F37" i="54"/>
  <c r="L18" i="54"/>
  <c r="L91" i="55"/>
  <c r="F95" i="53"/>
  <c r="F49" i="53"/>
  <c r="L23" i="55"/>
  <c r="F70" i="55"/>
  <c r="F40" i="53"/>
  <c r="F29" i="54"/>
  <c r="F32" i="55"/>
  <c r="L78" i="54"/>
  <c r="L48" i="53"/>
  <c r="L70" i="53"/>
  <c r="F41" i="53"/>
  <c r="L14" i="54"/>
  <c r="F67" i="53"/>
  <c r="L17" i="55"/>
  <c r="F63" i="56"/>
  <c r="F63" i="55"/>
  <c r="F34" i="56"/>
  <c r="L19" i="56"/>
  <c r="L98" i="55"/>
  <c r="F7" i="53"/>
  <c r="L19" i="54"/>
  <c r="F65" i="55"/>
  <c r="F32" i="53"/>
  <c r="F22" i="55"/>
  <c r="L60" i="53"/>
  <c r="F63" i="53"/>
  <c r="F66" i="55"/>
  <c r="F95" i="56"/>
  <c r="L31" i="55"/>
  <c r="F79" i="53"/>
  <c r="F25" i="55"/>
  <c r="L49" i="53"/>
  <c r="F67" i="56"/>
  <c r="L63" i="53"/>
  <c r="L43" i="53"/>
  <c r="F100" i="56"/>
  <c r="L77" i="56"/>
  <c r="L29" i="54"/>
  <c r="L30" i="53"/>
  <c r="F95" i="54"/>
  <c r="F34" i="53"/>
  <c r="F59" i="53"/>
  <c r="F20" i="55"/>
  <c r="L92" i="53"/>
  <c r="L39" i="54"/>
  <c r="F90" i="55"/>
  <c r="L33" i="56"/>
  <c r="F64" i="54"/>
  <c r="L93" i="55"/>
  <c r="F39" i="56"/>
  <c r="F94" i="56"/>
  <c r="F44" i="56"/>
  <c r="F17" i="53"/>
  <c r="L23" i="56"/>
  <c r="F90" i="53"/>
  <c r="F88" i="55"/>
  <c r="L96" i="56"/>
  <c r="F30" i="56"/>
  <c r="L56" i="53"/>
  <c r="L95" i="55"/>
  <c r="L76" i="56"/>
  <c r="L44" i="56"/>
  <c r="L85" i="54"/>
  <c r="L64" i="55"/>
  <c r="F71" i="56"/>
  <c r="L28" i="53"/>
  <c r="F61" i="56"/>
  <c r="F86" i="53"/>
  <c r="L12" i="56"/>
  <c r="L44" i="54"/>
  <c r="L49" i="55"/>
  <c r="F21" i="55"/>
  <c r="L90" i="53"/>
  <c r="L70" i="54"/>
  <c r="L93" i="56"/>
  <c r="L9" i="54"/>
  <c r="F61" i="53"/>
  <c r="L82" i="56"/>
  <c r="L90" i="55"/>
  <c r="F78" i="53"/>
  <c r="F17" i="55"/>
  <c r="F97" i="53"/>
  <c r="L87" i="56"/>
  <c r="F92" i="55"/>
  <c r="L75" i="54"/>
  <c r="F15" i="55"/>
  <c r="L64" i="53"/>
  <c r="L50" i="56"/>
  <c r="F82" i="54"/>
  <c r="L11" i="53"/>
  <c r="L59" i="53"/>
  <c r="L19" i="53"/>
  <c r="L63" i="54"/>
  <c r="F13" i="53"/>
  <c r="L98" i="54"/>
  <c r="F25" i="53"/>
  <c r="F19" i="56"/>
  <c r="L60" i="56"/>
  <c r="F37" i="56"/>
  <c r="F83" i="54"/>
  <c r="F39" i="53"/>
  <c r="F70" i="54"/>
  <c r="F56" i="55"/>
  <c r="F69" i="54"/>
  <c r="F6" i="55"/>
  <c r="F16" i="54"/>
  <c r="L65" i="56"/>
  <c r="F95" i="55"/>
  <c r="F22" i="56"/>
  <c r="L39" i="53"/>
  <c r="L86" i="56"/>
  <c r="L79" i="53"/>
  <c r="L36" i="54"/>
  <c r="L38" i="55"/>
  <c r="L33" i="54"/>
  <c r="F28" i="54"/>
  <c r="F69" i="55"/>
  <c r="F28" i="55"/>
  <c r="F79" i="54"/>
  <c r="F47" i="55"/>
  <c r="L56" i="54"/>
  <c r="L14" i="55"/>
  <c r="F31" i="56"/>
  <c r="L68" i="56"/>
  <c r="F26" i="55"/>
  <c r="L48" i="56"/>
  <c r="L74" i="56"/>
  <c r="F43" i="55"/>
  <c r="L64" i="56"/>
  <c r="F18" i="54"/>
  <c r="F42" i="53"/>
  <c r="L99" i="55"/>
  <c r="L80" i="54"/>
  <c r="L22" i="53"/>
  <c r="L15" i="55"/>
  <c r="F84" i="56"/>
  <c r="L62" i="56"/>
  <c r="L79" i="55"/>
  <c r="L94" i="55"/>
  <c r="L26" i="54"/>
  <c r="F43" i="54"/>
  <c r="F78" i="55"/>
  <c r="L37" i="53"/>
  <c r="L60" i="55"/>
  <c r="F7" i="56"/>
  <c r="L97" i="54"/>
  <c r="L89" i="54"/>
  <c r="F69" i="56"/>
  <c r="F100" i="54"/>
  <c r="F84" i="53"/>
  <c r="L40" i="56"/>
  <c r="L46" i="53"/>
  <c r="L59" i="56"/>
  <c r="F81" i="56"/>
  <c r="L80" i="56"/>
  <c r="L35" i="54"/>
  <c r="F34" i="55"/>
  <c r="L67" i="53"/>
  <c r="L9" i="53"/>
  <c r="F45" i="54"/>
  <c r="L34" i="54"/>
  <c r="F49" i="54"/>
  <c r="F62" i="54"/>
  <c r="L76" i="54"/>
  <c r="L80" i="53"/>
  <c r="L71" i="55"/>
  <c r="L97" i="56"/>
  <c r="L8" i="56"/>
  <c r="F91" i="54"/>
  <c r="L11" i="55"/>
  <c r="F16" i="53"/>
  <c r="F68" i="56"/>
  <c r="F24" i="54"/>
  <c r="L89" i="56"/>
  <c r="F12" i="54"/>
  <c r="F14" i="55"/>
  <c r="F86" i="56"/>
  <c r="F80" i="56"/>
  <c r="L7" i="53"/>
  <c r="F6" i="54"/>
  <c r="L71" i="53"/>
  <c r="F98" i="53"/>
  <c r="L58" i="53"/>
  <c r="F62" i="55"/>
  <c r="L69" i="56"/>
  <c r="L40" i="55"/>
  <c r="L30" i="56"/>
  <c r="L6" i="53"/>
  <c r="L16" i="53"/>
  <c r="F69" i="53"/>
  <c r="F23" i="55"/>
  <c r="L58" i="54"/>
  <c r="L27" i="55"/>
  <c r="F13" i="56"/>
  <c r="L6" i="56"/>
  <c r="F97" i="55"/>
  <c r="F36" i="53"/>
  <c r="L95" i="54"/>
  <c r="L92" i="54"/>
  <c r="F78" i="54"/>
  <c r="F40" i="56"/>
  <c r="L41" i="53"/>
  <c r="L49" i="56"/>
  <c r="F82" i="56"/>
  <c r="L16" i="56"/>
  <c r="F10" i="54"/>
  <c r="F44" i="54"/>
  <c r="F25" i="56"/>
  <c r="L17" i="53"/>
  <c r="L89" i="53"/>
  <c r="L8" i="53"/>
  <c r="F31" i="53"/>
  <c r="D7" i="68" l="1"/>
  <c r="K5" i="68"/>
  <c r="D17" i="68" l="1"/>
  <c r="K7" i="68"/>
  <c r="D18" i="68"/>
  <c r="K18" i="68" s="1"/>
  <c r="K17" i="68" l="1"/>
  <c r="D20" i="68"/>
  <c r="D22" i="68" s="1"/>
  <c r="K20" i="68" l="1"/>
  <c r="D21" i="68"/>
  <c r="K21" i="68" s="1"/>
  <c r="K22" i="68"/>
  <c r="L23" i="68" l="1"/>
  <c r="D23" i="68" l="1"/>
  <c r="K23" i="68" s="1"/>
  <c r="D24" i="68" s="1"/>
  <c r="K24" i="68" l="1"/>
  <c r="D25" i="68"/>
  <c r="K25" i="68" s="1"/>
  <c r="K30" i="68" l="1"/>
  <c r="D30" i="68" s="1"/>
  <c r="M21" i="67" s="1"/>
  <c r="D26" i="68"/>
  <c r="M17" i="67" s="1"/>
  <c r="M23" i="67" l="1"/>
  <c r="K14" i="67" s="1"/>
  <c r="U14" i="67" l="1"/>
</calcChain>
</file>

<file path=xl/comments1.xml><?xml version="1.0" encoding="utf-8"?>
<comments xmlns="http://schemas.openxmlformats.org/spreadsheetml/2006/main">
  <authors>
    <author>smdc</author>
  </authors>
  <commentList>
    <comment ref="L23" authorId="0" shapeId="0">
      <text>
        <r>
          <rPr>
            <sz val="9"/>
            <color indexed="8"/>
            <rFont val="굴림"/>
            <family val="3"/>
            <charset val="129"/>
          </rPr>
          <t xml:space="preserve">바. 수용설비 설치공사
    : P.17
</t>
        </r>
      </text>
    </comment>
    <comment ref="L33" authorId="0" shapeId="0">
      <text>
        <r>
          <rPr>
            <b/>
            <sz val="9"/>
            <color indexed="8"/>
            <rFont val="굴림"/>
            <family val="3"/>
            <charset val="129"/>
          </rPr>
          <t>가.발전소설치공사
 5) 내연력발전소 설치공사   
    : P.2</t>
        </r>
      </text>
    </comment>
    <comment ref="L45" authorId="0" shapeId="0">
      <text>
        <r>
          <rPr>
            <b/>
            <sz val="9"/>
            <color indexed="8"/>
            <rFont val="굴림"/>
            <family val="3"/>
            <charset val="129"/>
          </rPr>
          <t>가.발전소설치공사
 5) 내연력발전소 설치공사   
    : P.2</t>
        </r>
      </text>
    </comment>
  </commentList>
</comments>
</file>

<file path=xl/sharedStrings.xml><?xml version="1.0" encoding="utf-8"?>
<sst xmlns="http://schemas.openxmlformats.org/spreadsheetml/2006/main" count="1765" uniqueCount="717">
  <si>
    <t>내  용</t>
    <phoneticPr fontId="2" type="noConversion"/>
  </si>
  <si>
    <t>단위</t>
    <phoneticPr fontId="2" type="noConversion"/>
  </si>
  <si>
    <t>수량</t>
    <phoneticPr fontId="2" type="noConversion"/>
  </si>
  <si>
    <t>見 積 書</t>
    <phoneticPr fontId="2" type="noConversion"/>
  </si>
  <si>
    <t xml:space="preserve"> </t>
    <phoneticPr fontId="2" type="noConversion"/>
  </si>
  <si>
    <t xml:space="preserve"> </t>
    <phoneticPr fontId="2" type="noConversion"/>
  </si>
  <si>
    <t>件    名:</t>
    <phoneticPr fontId="2" type="noConversion"/>
  </si>
  <si>
    <t>구  분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</si>
  <si>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</si>
  <si>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</si>
  <si>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</si>
  <si>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</si>
  <si>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</si>
  <si>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</si>
  <si>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</si>
  <si>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</si>
  <si>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</si>
  <si>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</si>
  <si>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</si>
  <si>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</si>
  <si>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</si>
  <si>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</si>
  <si>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</si>
  <si>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</si>
  <si>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</si>
  <si>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</si>
  <si>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</si>
  <si>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</si>
  <si>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</si>
  <si>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</si>
  <si>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…</t>
    <phoneticPr fontId="2" type="noConversion"/>
  </si>
  <si>
    <t>금액</t>
    <phoneticPr fontId="2" type="noConversion"/>
  </si>
  <si>
    <t xml:space="preserve">  </t>
    <phoneticPr fontId="2" type="noConversion"/>
  </si>
  <si>
    <t xml:space="preserve"> </t>
    <phoneticPr fontId="2" type="noConversion"/>
  </si>
  <si>
    <t>제 출 처:</t>
    <phoneticPr fontId="2" type="noConversion"/>
  </si>
  <si>
    <t>제 출 일:</t>
    <phoneticPr fontId="2" type="noConversion"/>
  </si>
  <si>
    <t>공 사 명:</t>
    <phoneticPr fontId="2" type="noConversion"/>
  </si>
  <si>
    <t>공사금액:</t>
    <phoneticPr fontId="2" type="noConversion"/>
  </si>
  <si>
    <t>금    액</t>
    <phoneticPr fontId="2" type="noConversion"/>
  </si>
  <si>
    <t>비       고</t>
    <phoneticPr fontId="2" type="noConversion"/>
  </si>
  <si>
    <t>提 出 處:</t>
    <phoneticPr fontId="2" type="noConversion"/>
  </si>
  <si>
    <t>提 出 日: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</si>
  <si>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</si>
  <si>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</si>
  <si>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</si>
  <si>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</si>
  <si>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</si>
  <si>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</si>
  <si>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</si>
  <si>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</si>
  <si>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</si>
  <si>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</si>
  <si>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</si>
  <si>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</si>
  <si>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</si>
  <si>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</si>
  <si>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</si>
  <si>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</si>
  <si>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</si>
  <si>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</si>
  <si>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</si>
  <si>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</si>
  <si>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</si>
  <si>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</si>
  <si>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</si>
  <si>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 xml:space="preserve"> </t>
    <phoneticPr fontId="2" type="noConversion"/>
  </si>
  <si>
    <t>이윤</t>
    <phoneticPr fontId="2" type="noConversion"/>
  </si>
  <si>
    <t>끝자리맞추기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</si>
  <si>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</si>
  <si>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</si>
  <si>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</si>
  <si>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</si>
  <si>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</si>
  <si>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</si>
  <si>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</si>
  <si>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</si>
  <si>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</si>
  <si>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</si>
  <si>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</si>
  <si>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</si>
  <si>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</si>
  <si>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</si>
  <si>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</si>
  <si>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</si>
  <si>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</si>
  <si>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</si>
  <si>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</si>
  <si>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</si>
  <si>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</si>
  <si>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견적가로형식-1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</si>
  <si>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</si>
  <si>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</si>
  <si>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</si>
  <si>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관급 자재비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</si>
  <si>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</si>
  <si>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</si>
  <si>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</si>
  <si>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</si>
  <si>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</si>
  <si>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</si>
  <si>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일위대가소수</t>
    <phoneticPr fontId="2" type="noConversion"/>
  </si>
  <si>
    <t>페이지</t>
    <phoneticPr fontId="2" type="noConversion"/>
  </si>
  <si>
    <t>내           용</t>
    <phoneticPr fontId="2" type="noConversion"/>
  </si>
  <si>
    <t>비               고</t>
    <phoneticPr fontId="2" type="noConversion"/>
  </si>
  <si>
    <t>요율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</si>
  <si>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</si>
  <si>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</si>
  <si>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</si>
  <si>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요율</t>
    <phoneticPr fontId="2" type="noConversion"/>
  </si>
  <si>
    <t>수량</t>
    <phoneticPr fontId="2" type="noConversion"/>
  </si>
  <si>
    <t>금액</t>
    <phoneticPr fontId="2" type="noConversion"/>
  </si>
  <si>
    <t>이윤</t>
    <phoneticPr fontId="2" type="noConversion"/>
  </si>
  <si>
    <t>끝자리 맞추기</t>
    <phoneticPr fontId="2" type="noConversion"/>
  </si>
  <si>
    <t>원 가 계 산 서</t>
    <phoneticPr fontId="2" type="noConversion"/>
  </si>
  <si>
    <t>공사명:</t>
    <phoneticPr fontId="2" type="noConversion"/>
  </si>
  <si>
    <t>공사기간: 00 개월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</si>
  <si>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</si>
  <si>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</si>
  <si>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</si>
  <si>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</si>
  <si>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</si>
  <si>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</si>
  <si>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</si>
  <si>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</si>
  <si>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</si>
  <si>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</si>
  <si>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</si>
  <si>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구분</t>
    <phoneticPr fontId="2" type="noConversion"/>
  </si>
  <si>
    <t>산 출 목 록</t>
    <phoneticPr fontId="2" type="noConversion"/>
  </si>
  <si>
    <t>산 출 수 식</t>
    <phoneticPr fontId="2" type="noConversion"/>
  </si>
  <si>
    <t>수식계</t>
    <phoneticPr fontId="2" type="noConversion"/>
  </si>
  <si>
    <t>단위수식</t>
    <phoneticPr fontId="2" type="noConversion"/>
  </si>
  <si>
    <t>단위계</t>
    <phoneticPr fontId="2" type="noConversion"/>
  </si>
  <si>
    <t>번호</t>
    <phoneticPr fontId="2" type="noConversion"/>
  </si>
  <si>
    <t>공종코드</t>
    <phoneticPr fontId="2" type="noConversion"/>
  </si>
  <si>
    <t>구분</t>
    <phoneticPr fontId="2" type="noConversion"/>
  </si>
  <si>
    <t>산 출 목 록</t>
    <phoneticPr fontId="2" type="noConversion"/>
  </si>
  <si>
    <t>산 출 수 식</t>
    <phoneticPr fontId="2" type="noConversion"/>
  </si>
  <si>
    <t>수식계</t>
    <phoneticPr fontId="2" type="noConversion"/>
  </si>
  <si>
    <t>코드</t>
    <phoneticPr fontId="2" type="noConversion"/>
  </si>
  <si>
    <t>명칭</t>
    <phoneticPr fontId="2" type="noConversion"/>
  </si>
  <si>
    <t>규격</t>
    <phoneticPr fontId="2" type="noConversion"/>
  </si>
  <si>
    <t>단위</t>
    <phoneticPr fontId="2" type="noConversion"/>
  </si>
  <si>
    <t>단위수식</t>
    <phoneticPr fontId="2" type="noConversion"/>
  </si>
  <si>
    <t>단위계</t>
    <phoneticPr fontId="2" type="noConversion"/>
  </si>
  <si>
    <t>계</t>
    <phoneticPr fontId="2" type="noConversion"/>
  </si>
  <si>
    <t>번호</t>
    <phoneticPr fontId="2" type="noConversion"/>
  </si>
  <si>
    <t>공종코드</t>
    <phoneticPr fontId="2" type="noConversion"/>
  </si>
  <si>
    <t>구분</t>
    <phoneticPr fontId="2" type="noConversion"/>
  </si>
  <si>
    <t>산 출 목 록</t>
    <phoneticPr fontId="2" type="noConversion"/>
  </si>
  <si>
    <t>산 출 수 식</t>
    <phoneticPr fontId="2" type="noConversion"/>
  </si>
  <si>
    <t>수식계</t>
    <phoneticPr fontId="2" type="noConversion"/>
  </si>
  <si>
    <t>코드</t>
    <phoneticPr fontId="2" type="noConversion"/>
  </si>
  <si>
    <t>명칭</t>
    <phoneticPr fontId="2" type="noConversion"/>
  </si>
  <si>
    <t>규격</t>
    <phoneticPr fontId="2" type="noConversion"/>
  </si>
  <si>
    <t>단위</t>
    <phoneticPr fontId="2" type="noConversion"/>
  </si>
  <si>
    <t>단위수식</t>
    <phoneticPr fontId="2" type="noConversion"/>
  </si>
  <si>
    <t>단위계</t>
    <phoneticPr fontId="2" type="noConversion"/>
  </si>
  <si>
    <t>계</t>
    <phoneticPr fontId="2" type="noConversion"/>
  </si>
  <si>
    <t xml:space="preserve">   </t>
    <phoneticPr fontId="2" type="noConversion"/>
  </si>
  <si>
    <t>내 역 서</t>
    <phoneticPr fontId="2" type="noConversion"/>
  </si>
  <si>
    <t>일 위 대 가</t>
    <phoneticPr fontId="2" type="noConversion"/>
  </si>
  <si>
    <t xml:space="preserve"> 노 임 산 출 근 거 서</t>
    <phoneticPr fontId="2" type="noConversion"/>
  </si>
  <si>
    <t xml:space="preserve"> 수 량 산 출 근 거 서</t>
    <phoneticPr fontId="2" type="noConversion"/>
  </si>
  <si>
    <t xml:space="preserve"> 단 가 조 사 서</t>
    <phoneticPr fontId="2" type="noConversion"/>
  </si>
  <si>
    <t xml:space="preserve">   </t>
    <phoneticPr fontId="2" type="noConversion"/>
  </si>
  <si>
    <t>견 적 서</t>
    <phoneticPr fontId="2" type="noConversion"/>
  </si>
  <si>
    <t>작업년도</t>
    <phoneticPr fontId="2" type="noConversion"/>
  </si>
  <si>
    <t>설   계   서     용   지    ( 갑   지 )</t>
    <phoneticPr fontId="2" type="noConversion"/>
  </si>
  <si>
    <t>대표이사</t>
  </si>
  <si>
    <t>심사자</t>
  </si>
  <si>
    <t>설계자</t>
  </si>
  <si>
    <t xml:space="preserve"> 년 도</t>
    <phoneticPr fontId="2" type="noConversion"/>
  </si>
  <si>
    <t>설 계 예 산 서</t>
    <phoneticPr fontId="2" type="noConversion"/>
  </si>
  <si>
    <t xml:space="preserve">  공   사   개   요</t>
    <phoneticPr fontId="2" type="noConversion"/>
  </si>
  <si>
    <t>공사 1식</t>
    <phoneticPr fontId="2" type="noConversion"/>
  </si>
  <si>
    <t xml:space="preserve">  총   공   사   비</t>
    <phoneticPr fontId="2" type="noConversion"/>
  </si>
  <si>
    <t>내 역</t>
  </si>
  <si>
    <t>도  급  예  산  액</t>
    <phoneticPr fontId="2" type="noConversion"/>
  </si>
  <si>
    <t>원</t>
    <phoneticPr fontId="2" type="noConversion"/>
  </si>
  <si>
    <t>원</t>
    <phoneticPr fontId="2" type="noConversion"/>
  </si>
  <si>
    <t>관  급  예  산  액</t>
    <phoneticPr fontId="2" type="noConversion"/>
  </si>
  <si>
    <t>총       합       계</t>
    <phoneticPr fontId="2" type="noConversion"/>
  </si>
  <si>
    <t>대 관 업 무 비</t>
    <phoneticPr fontId="2" type="noConversion"/>
  </si>
  <si>
    <t>대표이사</t>
    <phoneticPr fontId="2" type="noConversion"/>
  </si>
  <si>
    <t>검산자</t>
    <phoneticPr fontId="2" type="noConversion"/>
  </si>
  <si>
    <t>설계자</t>
    <phoneticPr fontId="2" type="noConversion"/>
  </si>
  <si>
    <t xml:space="preserve">  공      사      명</t>
    <phoneticPr fontId="2" type="noConversion"/>
  </si>
  <si>
    <t>1.가로등주 신설 1식(14본), 2,보안등기구 신설 1식(6본)</t>
    <phoneticPr fontId="2" type="noConversion"/>
  </si>
  <si>
    <t>관  급  자  재  대</t>
    <phoneticPr fontId="2" type="noConversion"/>
  </si>
  <si>
    <t>한  전  불  입  금</t>
    <phoneticPr fontId="2" type="noConversion"/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</si>
  <si>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</si>
  <si>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</si>
  <si>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</si>
  <si>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</si>
  <si>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</si>
  <si>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(직접 노무비) * 8 %</t>
  </si>
  <si>
    <t>기  계  경  비</t>
    <phoneticPr fontId="2" type="noConversion"/>
  </si>
  <si>
    <t>산 재 보 험 료</t>
    <phoneticPr fontId="2" type="noConversion"/>
  </si>
  <si>
    <t>(노무비) * 3.73 %</t>
  </si>
  <si>
    <t>고 용 보 험 료</t>
    <phoneticPr fontId="2" type="noConversion"/>
  </si>
  <si>
    <t>(노무비) * 0.87 %</t>
  </si>
  <si>
    <t>건 강 보 험 료</t>
    <phoneticPr fontId="2" type="noConversion"/>
  </si>
  <si>
    <t>(직접 노무비) * 3.335 %</t>
  </si>
  <si>
    <t>연 금 보 험 료</t>
    <phoneticPr fontId="2" type="noConversion"/>
  </si>
  <si>
    <t>(직접 노무비) * 4.5 %</t>
  </si>
  <si>
    <t>노인장기요양보험</t>
    <phoneticPr fontId="2" type="noConversion"/>
  </si>
  <si>
    <t>(건강 보험료) * 10.25 %</t>
  </si>
  <si>
    <t>안 전 관 리 비</t>
    <phoneticPr fontId="2" type="noConversion"/>
  </si>
  <si>
    <t>(재료+직노) * 1.85 % * 1.2</t>
    <phoneticPr fontId="2" type="noConversion"/>
  </si>
  <si>
    <t>기  타  경  비</t>
    <phoneticPr fontId="2" type="noConversion"/>
  </si>
  <si>
    <t>(재료+노무) * 5.6 %</t>
  </si>
  <si>
    <t>( 순 공 사 비 계 )</t>
    <phoneticPr fontId="2" type="noConversion"/>
  </si>
  <si>
    <t>일 반 관 리 비</t>
    <phoneticPr fontId="2" type="noConversion"/>
  </si>
  <si>
    <t>(재료+노무+경비) * 6 %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</si>
  <si>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</si>
  <si>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</si>
  <si>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</si>
  <si>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</si>
  <si>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도 급 예 산 액</t>
    <phoneticPr fontId="2" type="noConversion"/>
  </si>
  <si>
    <t>관 급 자 재 대</t>
    <phoneticPr fontId="2" type="noConversion"/>
  </si>
  <si>
    <t>한 전 불 입 금</t>
    <phoneticPr fontId="2" type="noConversion"/>
  </si>
  <si>
    <t>( 총      계 )</t>
    <phoneticPr fontId="2" type="noConversion"/>
  </si>
  <si>
    <t>용 량(거리)</t>
    <phoneticPr fontId="2" type="noConversion"/>
  </si>
  <si>
    <t>기본료</t>
    <phoneticPr fontId="2" type="noConversion"/>
  </si>
  <si>
    <t>추가부담 금액</t>
    <phoneticPr fontId="2" type="noConversion"/>
  </si>
  <si>
    <t>소   계</t>
    <phoneticPr fontId="2" type="noConversion"/>
  </si>
  <si>
    <t>비  고</t>
    <phoneticPr fontId="2" type="noConversion"/>
  </si>
  <si>
    <t>한전불입금(저압/가공)</t>
    <phoneticPr fontId="2" type="noConversion"/>
  </si>
  <si>
    <t>x</t>
    <phoneticPr fontId="2" type="noConversion"/>
  </si>
  <si>
    <t>=</t>
    <phoneticPr fontId="2" type="noConversion"/>
  </si>
  <si>
    <t>한전불입금(기존감면분)</t>
    <phoneticPr fontId="2" type="noConversion"/>
  </si>
  <si>
    <t>기존불입금감면적용</t>
    <phoneticPr fontId="2" type="noConversion"/>
  </si>
  <si>
    <t>소     계</t>
    <phoneticPr fontId="2" type="noConversion"/>
  </si>
  <si>
    <t>부가가치세</t>
    <phoneticPr fontId="2" type="noConversion"/>
  </si>
  <si>
    <t xml:space="preserve">한  전  불  입  금 </t>
    <phoneticPr fontId="2" type="noConversion"/>
  </si>
  <si>
    <t>사용전검사비(수용설비/저압)</t>
    <phoneticPr fontId="2" type="noConversion"/>
  </si>
  <si>
    <t>사 용 전 검 사 비</t>
    <phoneticPr fontId="2" type="noConversion"/>
  </si>
  <si>
    <t>대 관 업 무 비 합 계</t>
    <phoneticPr fontId="2" type="noConversion"/>
  </si>
  <si>
    <t>한전불입금(특고압/가공)</t>
    <phoneticPr fontId="2" type="noConversion"/>
  </si>
  <si>
    <t>사용전검사비(수용설비/특고압)</t>
    <phoneticPr fontId="2" type="noConversion"/>
  </si>
  <si>
    <t>고압 300KW까지</t>
    <phoneticPr fontId="2" type="noConversion"/>
  </si>
  <si>
    <t>고압 300KW초과</t>
    <phoneticPr fontId="2" type="noConversion"/>
  </si>
  <si>
    <t>1. 용량공사비</t>
  </si>
  <si>
    <t>(부가가치세 불포함)</t>
  </si>
  <si>
    <t>구                      분</t>
  </si>
  <si>
    <t>금             액</t>
  </si>
  <si>
    <t>가공공급</t>
  </si>
  <si>
    <t>지중공급</t>
  </si>
  <si>
    <t>저압</t>
  </si>
  <si>
    <t>매 1계약에 대하여 계약전력 5Kw 까지</t>
  </si>
  <si>
    <t>원</t>
  </si>
  <si>
    <t>계약전력 5Kw 초과분의 매 1Kw에 대하여</t>
  </si>
  <si>
    <t>고압 또는 특별고압</t>
  </si>
  <si>
    <t>신증설 계약전력 매 1Kw에 대하여</t>
  </si>
  <si>
    <t>2. 거리공사비</t>
  </si>
  <si>
    <t>단 상</t>
  </si>
  <si>
    <t>삼 상</t>
  </si>
  <si>
    <t>신설거리 공사비</t>
  </si>
  <si>
    <t>기본거리를 초과하는 신설거리 매1m에 대하여</t>
  </si>
  <si>
    <t>첨가거리 공사비</t>
  </si>
  <si>
    <t>기본거리를 초과하는 첨가거리 매1m에 대하여</t>
  </si>
  <si>
    <t>3. 수용설비 사용전검사 수수료</t>
  </si>
  <si>
    <t>구               분</t>
  </si>
  <si>
    <t>기  본  료</t>
  </si>
  <si>
    <t>Kw당  요 금</t>
  </si>
  <si>
    <t>비            고</t>
  </si>
  <si>
    <t xml:space="preserve">  저압</t>
  </si>
  <si>
    <t>*구내배전설비 검사시는 기본료에 Kw당 요금의    2배 합산 적용
*수용설비 용량이 200,000kW를 초과 시 200,000kW까지의 수수료 적용</t>
    <phoneticPr fontId="30" type="noConversion"/>
  </si>
  <si>
    <t xml:space="preserve">  고압 300Kw 까지</t>
  </si>
  <si>
    <t xml:space="preserve">  고압 300Kw 초과</t>
  </si>
  <si>
    <t>1,000Kw 미만</t>
    <phoneticPr fontId="30" type="noConversion"/>
  </si>
  <si>
    <t xml:space="preserve">  고압 1,000Kw 이상</t>
    <phoneticPr fontId="30" type="noConversion"/>
  </si>
  <si>
    <t>1,000Kw 까지</t>
    <phoneticPr fontId="30" type="noConversion"/>
  </si>
  <si>
    <t>1,001~100,000Kw 까지</t>
    <phoneticPr fontId="30" type="noConversion"/>
  </si>
  <si>
    <t>100,000Kw 초과</t>
    <phoneticPr fontId="30" type="noConversion"/>
  </si>
  <si>
    <t>4. 내연력발전소 설치공사 사용전검사 수수료 (연속출력으로 산정)</t>
    <phoneticPr fontId="2" type="noConversion"/>
  </si>
  <si>
    <t>(부가가치세 불포함)</t>
    <phoneticPr fontId="2" type="noConversion"/>
  </si>
  <si>
    <t xml:space="preserve">*발전기 대당 적용
</t>
    <phoneticPr fontId="30" type="noConversion"/>
  </si>
  <si>
    <t>500Kw 까지</t>
    <phoneticPr fontId="30" type="noConversion"/>
  </si>
  <si>
    <t>501~1,000Kw 까지</t>
    <phoneticPr fontId="30" type="noConversion"/>
  </si>
  <si>
    <t>1,001~5,000Kw 까지</t>
    <phoneticPr fontId="30" type="noConversion"/>
  </si>
  <si>
    <t>5,001~10,000Kw 까지</t>
    <phoneticPr fontId="30" type="noConversion"/>
  </si>
  <si>
    <t>10,000Kw 초과</t>
    <phoneticPr fontId="30" type="noConversion"/>
  </si>
  <si>
    <t xml:space="preserve">  고압 50,000Kw 초과</t>
    <phoneticPr fontId="30" type="noConversion"/>
  </si>
  <si>
    <t>100,000Kw 까지</t>
    <phoneticPr fontId="30" type="noConversion"/>
  </si>
  <si>
    <t>5. 태양광발전소 설치공사 사용전검사 수수료</t>
    <phoneticPr fontId="2" type="noConversion"/>
  </si>
  <si>
    <t xml:space="preserve">  저압계통연계</t>
    <phoneticPr fontId="2" type="noConversion"/>
  </si>
  <si>
    <t>20kW까지</t>
  </si>
  <si>
    <t>20kW초과</t>
  </si>
  <si>
    <t xml:space="preserve">  특고압계통연계</t>
    <phoneticPr fontId="30" type="noConversion"/>
  </si>
  <si>
    <t>500kW까지</t>
  </si>
  <si>
    <t>500kW초과</t>
  </si>
  <si>
    <t>고압 1000KW까지</t>
    <phoneticPr fontId="2" type="noConversion"/>
  </si>
  <si>
    <t>고압 100,000KW까지</t>
    <phoneticPr fontId="2" type="noConversion"/>
  </si>
  <si>
    <t>고압 100,000KW초과</t>
    <phoneticPr fontId="2" type="noConversion"/>
  </si>
  <si>
    <t>(백단위절상)</t>
    <phoneticPr fontId="2" type="noConversion"/>
  </si>
  <si>
    <t>설 계 내 역 서</t>
    <phoneticPr fontId="2" type="noConversion"/>
  </si>
  <si>
    <t>발주처</t>
    <phoneticPr fontId="2" type="noConversion"/>
  </si>
  <si>
    <t>기초입력 DATA(2021년)</t>
    <phoneticPr fontId="30" type="noConversion"/>
  </si>
  <si>
    <t>전체 집계표</t>
  </si>
  <si>
    <t xml:space="preserve">   동대구역 광장 캐노피 설치 전기공사</t>
  </si>
  <si>
    <t>식</t>
  </si>
  <si>
    <t>전체 집계표*</t>
  </si>
  <si>
    <t>1. 간선 설비</t>
  </si>
  <si>
    <t>2. 조명 설비</t>
  </si>
  <si>
    <t>3. 열선 설비</t>
  </si>
  <si>
    <t>4. 임시가설 전원 설비공사</t>
  </si>
  <si>
    <t>기본 산출서</t>
  </si>
  <si>
    <t xml:space="preserve">   간선 + 설비공사 + 캐노피</t>
  </si>
  <si>
    <t xml:space="preserve">   전등 + 설비공사 + 캐노피</t>
  </si>
  <si>
    <t xml:space="preserve">   열선 + 설비공사 + 캐노피</t>
  </si>
  <si>
    <t xml:space="preserve">   임시 + 전원 + 캐노피</t>
  </si>
  <si>
    <t>목록별 산출서</t>
  </si>
  <si>
    <t>동대구역 광장 캐노피 설치 전기공사</t>
  </si>
  <si>
    <t>캐노피 분전반 ▶ 기존 분전반</t>
  </si>
  <si>
    <t>F-CV 2C×35㎟&amp;F-GV 16㎟ ELP 50,옥외구간</t>
  </si>
  <si>
    <t>E1450287528</t>
  </si>
  <si>
    <t>폴리에틸렌 난연케이블,옥외</t>
  </si>
  <si>
    <t>0.6/1kv F-CV 2C×35㎟</t>
  </si>
  <si>
    <t>M</t>
  </si>
  <si>
    <t>1</t>
  </si>
  <si>
    <t>E1450927205</t>
  </si>
  <si>
    <t>접지용비닐절연전선(F-GV)</t>
  </si>
  <si>
    <t>16㎟</t>
  </si>
  <si>
    <t>59753178003</t>
  </si>
  <si>
    <t>파상형 폴리에틸렌 전선관</t>
  </si>
  <si>
    <t>50㎜</t>
  </si>
  <si>
    <t>F-CV 2C×35㎟&amp;F-GV 16㎟ (덕트구간)</t>
  </si>
  <si>
    <t>분전반(옥외노출) 350Wx1400Hx200D</t>
  </si>
  <si>
    <t>MM894729585</t>
  </si>
  <si>
    <t>분전반(옥외노출)</t>
  </si>
  <si>
    <t>면</t>
  </si>
  <si>
    <t>배선용차단기 2P 2P 125AF</t>
  </si>
  <si>
    <t>MM900027391</t>
  </si>
  <si>
    <t>배선용차단기(MCCB)</t>
  </si>
  <si>
    <t>2P 125AF</t>
  </si>
  <si>
    <t>EA</t>
  </si>
  <si>
    <t>지상매설표지기</t>
  </si>
  <si>
    <t>MM895768323</t>
  </si>
  <si>
    <t>지상매설관로표지기</t>
  </si>
  <si>
    <t>경고테이프</t>
  </si>
  <si>
    <t>개</t>
  </si>
  <si>
    <t>터파기,인력(100%)</t>
  </si>
  <si>
    <t>MM847656744</t>
  </si>
  <si>
    <t>터파기</t>
  </si>
  <si>
    <t>인력(100%)</t>
  </si>
  <si>
    <t>㎥</t>
  </si>
  <si>
    <t>되메우기,인력(100%)</t>
  </si>
  <si>
    <t>MM847656751</t>
  </si>
  <si>
    <t>되메우기</t>
  </si>
  <si>
    <t>보도용 블록포장 소형 압블록,T6~8c</t>
  </si>
  <si>
    <t>보도용 블록포장</t>
  </si>
  <si>
    <t>소형 압블록,T6~8cm</t>
  </si>
  <si>
    <t>㎡</t>
  </si>
  <si>
    <t>보도용 블록포장 철거 소형 압블록,T6~8c</t>
  </si>
  <si>
    <t>보도용 블록포장 철거</t>
  </si>
  <si>
    <t>콘크리트포장절단</t>
  </si>
  <si>
    <t>MM847656740</t>
  </si>
  <si>
    <t>콘크리트포장깨기,대형브레이커+0.4㎥</t>
  </si>
  <si>
    <t>MM847656741</t>
  </si>
  <si>
    <t>콘크리트포장깨기</t>
  </si>
  <si>
    <t>대형브레이커+0.4㎥</t>
  </si>
  <si>
    <t>폐기물운반(콘크리트),덤프15톤</t>
  </si>
  <si>
    <t>MM847656742</t>
  </si>
  <si>
    <t>폐기물운반(콘크리트)</t>
  </si>
  <si>
    <t>덤프15톤</t>
  </si>
  <si>
    <t>TON</t>
  </si>
  <si>
    <t>폐기물처리비,폐콘크리트</t>
  </si>
  <si>
    <t>MM847687442</t>
  </si>
  <si>
    <t>폐기물처리비</t>
  </si>
  <si>
    <t>폐콘크리트</t>
  </si>
  <si>
    <t>Ton</t>
  </si>
  <si>
    <t>2.조명 설비::전등 + 설비공사 + 캐노피</t>
  </si>
  <si>
    <t>매입다운라이트 ▶ 분전반</t>
  </si>
  <si>
    <t>F-CV 2C×2.5㎟ &amp; F-GV 2.5㎟ FLEX28,방수</t>
  </si>
  <si>
    <t>E1450287521</t>
  </si>
  <si>
    <t>폴리에틸렌 난연케이블</t>
  </si>
  <si>
    <t>0.6/1kv F-CV 2C×2.5㎟</t>
  </si>
  <si>
    <t>E1450927201</t>
  </si>
  <si>
    <t>2.5㎟</t>
  </si>
  <si>
    <t>59753017025</t>
  </si>
  <si>
    <t>1종금속제가요전선관</t>
  </si>
  <si>
    <t>28 mm 일반-방수</t>
  </si>
  <si>
    <t>F-CV 2C×2.5㎟ &amp; F-GV 2.5㎟ (IN 분전반)</t>
  </si>
  <si>
    <t>아우트렛박스 중형4각 54㎜, 4각 평커버</t>
  </si>
  <si>
    <t>59753767231</t>
  </si>
  <si>
    <t>아우트렛박스 커버</t>
  </si>
  <si>
    <t>커버, 4각, 평형</t>
  </si>
  <si>
    <t>59753767041</t>
  </si>
  <si>
    <t>아우트렛박스</t>
  </si>
  <si>
    <t>중형4각 54㎜</t>
  </si>
  <si>
    <t>조명기구 매입다운 LED 40W</t>
  </si>
  <si>
    <t>MM894729675</t>
  </si>
  <si>
    <t>조명기구</t>
  </si>
  <si>
    <t>간접조명 ▶ 분전반 (전기전원)-L1</t>
  </si>
  <si>
    <t>간접조명 RGB 18W</t>
  </si>
  <si>
    <t>MM894729674</t>
  </si>
  <si>
    <t>간접조명</t>
  </si>
  <si>
    <t>풀박스 150x150x100</t>
  </si>
  <si>
    <t>59753857031</t>
  </si>
  <si>
    <t>풀박스</t>
  </si>
  <si>
    <t>150×150×100</t>
  </si>
  <si>
    <t>SMPS 300W</t>
  </si>
  <si>
    <t>2</t>
  </si>
  <si>
    <t>MM894755094</t>
  </si>
  <si>
    <t>SMPS</t>
  </si>
  <si>
    <t>300W</t>
  </si>
  <si>
    <t>간접조명 ▶ 분전반 (전기전원)L2</t>
  </si>
  <si>
    <t>풀박스 200x200x150</t>
  </si>
  <si>
    <t>59753857071</t>
  </si>
  <si>
    <t>200×200×150</t>
  </si>
  <si>
    <t>간접조명 ▶ 분전반 (전기전원)L3</t>
  </si>
  <si>
    <t>풀박스 300x300x200</t>
  </si>
  <si>
    <t>59753857131</t>
  </si>
  <si>
    <t>300×300×200</t>
  </si>
  <si>
    <t>간접조명 ▶ 분전반 (전기전원)L4</t>
  </si>
  <si>
    <t>풀박스 400x400x300</t>
  </si>
  <si>
    <t>59753857181</t>
  </si>
  <si>
    <t>400×400×300</t>
  </si>
  <si>
    <t>DMX컨트롤러 ▶ 분전반</t>
  </si>
  <si>
    <t>콘트롤러 DMX메인콘트롤러</t>
  </si>
  <si>
    <t>MM894729688</t>
  </si>
  <si>
    <t>조명기구 판넬</t>
  </si>
  <si>
    <t>PVC 하이박스 100Wx150Hx90D</t>
  </si>
  <si>
    <t>MM908475301</t>
  </si>
  <si>
    <t>PVC 하이박스</t>
  </si>
  <si>
    <t>100Wx150Hx90D</t>
  </si>
  <si>
    <t>MM300020604</t>
  </si>
  <si>
    <t>누전차단기(32KGRc)</t>
  </si>
  <si>
    <t>2P 30AF 20AT</t>
  </si>
  <si>
    <t>간접조명 ▶ 증폭기</t>
  </si>
  <si>
    <t>간접조명 제어-1</t>
  </si>
  <si>
    <t>UL2464 3/C-0.3SQ FLEX16,방수</t>
  </si>
  <si>
    <t>MM894919517</t>
  </si>
  <si>
    <t>데이터케이블</t>
  </si>
  <si>
    <t>UL2464 3/C-0.3㎟</t>
  </si>
  <si>
    <t>59753017023</t>
  </si>
  <si>
    <t>16 mm 일반-방수</t>
  </si>
  <si>
    <t>통신중계기 증폭기</t>
  </si>
  <si>
    <t>MM894755093</t>
  </si>
  <si>
    <t>통신중계기</t>
  </si>
  <si>
    <t>증폭기</t>
  </si>
  <si>
    <t>간접조명 제어-2</t>
  </si>
  <si>
    <t>간접조명 제어-3</t>
  </si>
  <si>
    <t>간접조명 제어-4</t>
  </si>
  <si>
    <t>간접조명 제어-5</t>
  </si>
  <si>
    <t>간접조명 제어-6</t>
  </si>
  <si>
    <t>간접조명 제어-7</t>
  </si>
  <si>
    <t>간접조명 제어-8</t>
  </si>
  <si>
    <t>간접조명 제어-9</t>
  </si>
  <si>
    <t>간접조명 제어-10</t>
  </si>
  <si>
    <t>간접조명 제어-11</t>
  </si>
  <si>
    <t>간접조명 제어-12</t>
  </si>
  <si>
    <t>3.열선 설비::열선 + 설비공사 + 캐노피</t>
  </si>
  <si>
    <t>열선PNL ▶ 분전반</t>
  </si>
  <si>
    <t>F-CV 2C×10㎟&amp;F-GV 10㎟ (FLEX 36),방수</t>
  </si>
  <si>
    <t>E1450287524</t>
  </si>
  <si>
    <t>0.6/1kv F-CV 2C×10㎟</t>
  </si>
  <si>
    <t>E1450927204</t>
  </si>
  <si>
    <t>10㎟</t>
  </si>
  <si>
    <t>59753017026</t>
  </si>
  <si>
    <t>36 mm 일반-방수</t>
  </si>
  <si>
    <t>F-CV 2C×10㎟&amp;F-GV 10㎟ (IN PNL)</t>
  </si>
  <si>
    <t>4.임시가설 전원 설비공사::임시 + 전원 + 캐노피</t>
  </si>
  <si>
    <t>◆ 임시</t>
  </si>
  <si>
    <t>신설</t>
  </si>
  <si>
    <t>F-CV 4C×16㎟&amp;F-GV16㎟ (F.B 54C),방수</t>
  </si>
  <si>
    <t>E1450287565</t>
  </si>
  <si>
    <t>0.6/1kv F-CV 4C×16㎟</t>
  </si>
  <si>
    <t>59753017028</t>
  </si>
  <si>
    <t>54 mm 일반-방수</t>
  </si>
  <si>
    <t>임시분전반 500Wx800Hx200D</t>
  </si>
  <si>
    <t>MM901319177</t>
  </si>
  <si>
    <t>임시분전반</t>
  </si>
  <si>
    <t>500Wx800Hx200D</t>
  </si>
  <si>
    <t>철거</t>
  </si>
  <si>
    <t>F-CV 4C×16㎟&amp;F-GV16㎟ (F.B 54C)</t>
  </si>
  <si>
    <t>폴리에틸렌 난연케이블,옥외철거</t>
  </si>
  <si>
    <t>1종금속제가요전선관,철거</t>
  </si>
  <si>
    <t>접지용비닐절연전선(F-GV),철거</t>
  </si>
  <si>
    <t>임시분전반(기존)</t>
  </si>
  <si>
    <t>1.간선 설비::간선 + 설비공사 + 캐노피</t>
  </si>
  <si>
    <t>산 출 목 록 / 산 출 수 식</t>
  </si>
  <si>
    <t>단위/계</t>
  </si>
  <si>
    <t>전선관</t>
  </si>
  <si>
    <t>접지전선</t>
  </si>
  <si>
    <t>케이블</t>
  </si>
  <si>
    <t>분전반</t>
  </si>
  <si>
    <t>지상매설</t>
  </si>
  <si>
    <t>블록포장</t>
  </si>
  <si>
    <t>블록포장철거</t>
  </si>
  <si>
    <t>차단기(MCCB)</t>
  </si>
  <si>
    <t>콘크리트</t>
  </si>
  <si>
    <t>폐기물운반</t>
  </si>
  <si>
    <t>폐기물</t>
  </si>
  <si>
    <t>(지중)</t>
  </si>
  <si>
    <t>F-GV</t>
  </si>
  <si>
    <t>F-CV</t>
  </si>
  <si>
    <t>옥외노출</t>
  </si>
  <si>
    <t>소형</t>
  </si>
  <si>
    <t>2P</t>
  </si>
  <si>
    <t>포장절단</t>
  </si>
  <si>
    <t>포장깨기</t>
  </si>
  <si>
    <t>인력100,0-1m</t>
  </si>
  <si>
    <t>처리비</t>
  </si>
  <si>
    <t>ELP 50c</t>
  </si>
  <si>
    <t>16_㎟</t>
  </si>
  <si>
    <t>35_㎟/2c</t>
  </si>
  <si>
    <t>동대구역</t>
  </si>
  <si>
    <t>압블록</t>
  </si>
  <si>
    <t>125AF</t>
  </si>
  <si>
    <t>토목</t>
  </si>
  <si>
    <t>산출계</t>
  </si>
  <si>
    <t>소계</t>
  </si>
  <si>
    <t>소계*(1)[공종]개소</t>
  </si>
  <si>
    <t>1종 가요</t>
  </si>
  <si>
    <t>아우트렛</t>
  </si>
  <si>
    <t>박스커버</t>
  </si>
  <si>
    <t>ELB 2P</t>
  </si>
  <si>
    <t>콘트롤러</t>
  </si>
  <si>
    <t>하이박스</t>
  </si>
  <si>
    <t>박스중형</t>
  </si>
  <si>
    <t>4 각</t>
  </si>
  <si>
    <t>150x150</t>
  </si>
  <si>
    <t>200x200</t>
  </si>
  <si>
    <t>300x300</t>
  </si>
  <si>
    <t>400x400</t>
  </si>
  <si>
    <t>30AF</t>
  </si>
  <si>
    <t>RGB</t>
  </si>
  <si>
    <t>매입다운</t>
  </si>
  <si>
    <t>DMX</t>
  </si>
  <si>
    <t>중폭기</t>
  </si>
  <si>
    <t>UL2464 3/C</t>
  </si>
  <si>
    <t>PVC</t>
  </si>
  <si>
    <t>방수16c</t>
  </si>
  <si>
    <t>방수28c</t>
  </si>
  <si>
    <t>4각54㎜</t>
  </si>
  <si>
    <t>평형</t>
  </si>
  <si>
    <t>100</t>
  </si>
  <si>
    <t>150</t>
  </si>
  <si>
    <t>200</t>
  </si>
  <si>
    <t>300</t>
  </si>
  <si>
    <t>2.5_㎟</t>
  </si>
  <si>
    <t>2.5_㎟/2c</t>
  </si>
  <si>
    <t>20AT</t>
  </si>
  <si>
    <t>동대구역(@관급자재)</t>
  </si>
  <si>
    <t>데이터</t>
  </si>
  <si>
    <t>방수36c</t>
  </si>
  <si>
    <t>10_㎟</t>
  </si>
  <si>
    <t>10_㎟/2c</t>
  </si>
  <si>
    <t>옥외케이블</t>
  </si>
  <si>
    <t>1종가요</t>
  </si>
  <si>
    <t>임시분전</t>
  </si>
  <si>
    <t>500W</t>
  </si>
  <si>
    <t>방수54c</t>
  </si>
  <si>
    <t>16_㎟/4c</t>
  </si>
  <si>
    <t>16_㎟/4c철거(철거자재)</t>
  </si>
  <si>
    <t>16_㎟철거(철거자재)</t>
  </si>
  <si>
    <t>방수54c,철거(철거자재)</t>
  </si>
  <si>
    <t>동대구역(철거자재)</t>
  </si>
  <si>
    <t>ELB2P</t>
  </si>
  <si>
    <t>4각</t>
  </si>
  <si>
    <t>UL24643/C</t>
  </si>
  <si>
    <t>동대구역(@</t>
  </si>
  <si>
    <t>16_㎟/4c철</t>
  </si>
  <si>
    <t>16_㎟철거(</t>
  </si>
  <si>
    <t>방수54c,철</t>
  </si>
  <si>
    <t>동대구역(?</t>
  </si>
  <si>
    <t>No</t>
  </si>
  <si>
    <t>번호</t>
  </si>
  <si>
    <t>공종코드</t>
  </si>
  <si>
    <t>코드</t>
  </si>
  <si>
    <t>명칭</t>
  </si>
  <si>
    <t>규격</t>
  </si>
  <si>
    <t>단위</t>
  </si>
  <si>
    <t>지 급</t>
  </si>
  <si>
    <t>계</t>
  </si>
  <si>
    <t>할증(%)</t>
  </si>
  <si>
    <t>소 계</t>
  </si>
  <si>
    <t>2.조명 설비</t>
  </si>
  <si>
    <t>@관급자재</t>
  </si>
  <si>
    <t>3.열선 설비</t>
  </si>
  <si>
    <t>4.임시가설 전원 설비공사</t>
  </si>
  <si>
    <t>0.6/1kv F-CV 4C×16㎟(철거자재)</t>
  </si>
  <si>
    <t>철거자재</t>
  </si>
  <si>
    <t>16㎟(철거자재)</t>
  </si>
  <si>
    <t>54 mm 일반-방수(철거자재)</t>
  </si>
  <si>
    <t>500Wx800Hx200D(철거자재)</t>
  </si>
  <si>
    <t>1.간선 설비</t>
  </si>
  <si>
    <t>산출집계 - 3</t>
  </si>
  <si>
    <t>산출집계 - 40</t>
  </si>
  <si>
    <t>산출집계 - 77</t>
  </si>
  <si>
    <t>산출집계 - 114</t>
  </si>
  <si>
    <t>기본산출서 - 3</t>
  </si>
  <si>
    <t>기본산출서 - 49</t>
  </si>
  <si>
    <t>기본산출서 - 233</t>
  </si>
  <si>
    <t>기본산출서 - 279</t>
  </si>
  <si>
    <t>목록별산출서 - 3</t>
  </si>
  <si>
    <t>목록별산출서 - 48</t>
  </si>
  <si>
    <t>목록별산출서 - 183</t>
  </si>
  <si>
    <t>목록별산출서 - 228</t>
  </si>
  <si>
    <t>LP-M(옥외노출)</t>
  </si>
  <si>
    <t>350Wx1400Hx200D</t>
  </si>
  <si>
    <t>RGB전등 18W</t>
  </si>
  <si>
    <t>매입다운 LED 40W</t>
  </si>
  <si>
    <t>DMX메인콘트롤러</t>
  </si>
  <si>
    <t>MM897077641</t>
  </si>
  <si>
    <t>트럭</t>
  </si>
  <si>
    <t>2.5t</t>
  </si>
  <si>
    <t>hr</t>
  </si>
  <si>
    <t>MM894924837</t>
  </si>
  <si>
    <t>플레이트 콤팩터</t>
  </si>
  <si>
    <t>1.5Ton</t>
  </si>
  <si>
    <t>56900017016</t>
  </si>
  <si>
    <t>노 무 비</t>
  </si>
  <si>
    <t>내선전공</t>
  </si>
  <si>
    <t>인</t>
  </si>
  <si>
    <t>56900017076</t>
  </si>
  <si>
    <t>저압케이블전공</t>
  </si>
  <si>
    <t>56900017031</t>
  </si>
  <si>
    <t>배전전공</t>
  </si>
  <si>
    <t>56900017041</t>
  </si>
  <si>
    <t>보통인부</t>
  </si>
  <si>
    <t>56900017118</t>
  </si>
  <si>
    <t>특별인부</t>
  </si>
  <si>
    <t>56900017123</t>
  </si>
  <si>
    <t>포장공</t>
  </si>
  <si>
    <t>[ 동대구역 광장 캐노피 설치 전기공사 ] - 합산자재목록</t>
  </si>
  <si>
    <t>3913170610045633</t>
  </si>
  <si>
    <t>3913170620174422</t>
  </si>
  <si>
    <t>3913170620174424</t>
  </si>
  <si>
    <t>3913170620174425</t>
  </si>
  <si>
    <t>3913170620174427</t>
  </si>
  <si>
    <t>3912130810035753</t>
  </si>
  <si>
    <t>3912130820174713</t>
  </si>
  <si>
    <t>3912130310035797</t>
  </si>
  <si>
    <t>3912130310035800</t>
  </si>
  <si>
    <t>3912130320174767</t>
  </si>
  <si>
    <t>3912130320174772</t>
  </si>
  <si>
    <t>2612152420683695</t>
  </si>
  <si>
    <t>2612152420683698</t>
  </si>
  <si>
    <t>2612152420683699</t>
  </si>
  <si>
    <t>2612162920683902</t>
  </si>
  <si>
    <t>2612162920683905</t>
  </si>
  <si>
    <t>2612162920683908</t>
  </si>
  <si>
    <t>2612162920683947</t>
  </si>
  <si>
    <t>3912161420167114</t>
  </si>
  <si>
    <t>InMastDBNonCode</t>
  </si>
  <si>
    <t>391115ZZ701Z0001</t>
  </si>
  <si>
    <t>CV1000000026</t>
  </si>
  <si>
    <t>CV1000000016</t>
  </si>
  <si>
    <t>CV1000000015</t>
  </si>
  <si>
    <t>CV1000000019</t>
  </si>
  <si>
    <t>CV1000000017</t>
  </si>
  <si>
    <t>CV2000000002</t>
  </si>
  <si>
    <t>L001010101000075</t>
  </si>
  <si>
    <t>L001010101000078</t>
  </si>
  <si>
    <t>L001010101000081</t>
  </si>
  <si>
    <t>L001010101000002</t>
  </si>
  <si>
    <t>L001010101000003</t>
  </si>
  <si>
    <t>L001010101000019</t>
  </si>
  <si>
    <t>55</t>
  </si>
  <si>
    <t>아래와 같이 見積書를 제출합니다.</t>
    <phoneticPr fontId="2" type="noConversion"/>
  </si>
  <si>
    <t>대 한 민 국 주 식 회 사</t>
    <phoneticPr fontId="2" type="noConversion"/>
  </si>
  <si>
    <t>ㅇ ㅇ 시 ㅇ  ㅇ  구 ㅇ  ㅇ  동</t>
    <phoneticPr fontId="2" type="noConversion"/>
  </si>
  <si>
    <t xml:space="preserve">             貴下</t>
    <phoneticPr fontId="2" type="noConversion"/>
  </si>
  <si>
    <t>2021년 8월 9일</t>
    <phoneticPr fontId="2" type="noConversion"/>
  </si>
  <si>
    <t>대표이사    홍      길      동</t>
    <phoneticPr fontId="2" type="noConversion"/>
  </si>
  <si>
    <t>대표전화   (02) 0 0 0 - 0 0 0 0</t>
    <phoneticPr fontId="2" type="noConversion"/>
  </si>
  <si>
    <t>샘플</t>
    <phoneticPr fontId="2" type="noConversion"/>
  </si>
  <si>
    <t>팩    스   (02) 0 0 0 - 0 0 0 0</t>
    <phoneticPr fontId="2" type="noConversion"/>
  </si>
  <si>
    <t>1. 부가가치세 별도</t>
    <phoneticPr fontId="2" type="noConversion"/>
  </si>
  <si>
    <t>2. 한전불입금 별도</t>
  </si>
  <si>
    <t>본 파일은 이지테크에서 2번 옵션으로 만들었습니다.</t>
  </si>
  <si>
    <t>350Wx1400Hx200D</t>
    <phoneticPr fontId="2" type="noConversion"/>
  </si>
  <si>
    <t/>
  </si>
  <si>
    <t>3</t>
  </si>
  <si>
    <t>4</t>
  </si>
  <si>
    <t>5</t>
  </si>
  <si>
    <t>ℓ</t>
  </si>
  <si>
    <t>규  격</t>
  </si>
  <si>
    <t>1/8*16/12*25/20</t>
  </si>
  <si>
    <t>경    유</t>
  </si>
  <si>
    <t>기계경비적용기준</t>
  </si>
  <si>
    <t>환 율 (/￦)</t>
  </si>
  <si>
    <t>기본재료비</t>
  </si>
  <si>
    <t>화   폐</t>
  </si>
  <si>
    <t>환  율</t>
  </si>
  <si>
    <t>비     고</t>
  </si>
  <si>
    <t>품   명</t>
  </si>
  <si>
    <t>단  가</t>
  </si>
  <si>
    <t>달러($)</t>
  </si>
  <si>
    <t>휘 발 유</t>
  </si>
  <si>
    <t>엔(100￥)</t>
  </si>
  <si>
    <t>2021.1.4. 매매기준율</t>
  </si>
  <si>
    <t>유로(E)</t>
  </si>
  <si>
    <t>마르크(M)</t>
  </si>
  <si>
    <t>파운드(L)</t>
  </si>
  <si>
    <t>노임계수</t>
  </si>
  <si>
    <t>계산결과값 자리수</t>
  </si>
  <si>
    <t>계산값</t>
  </si>
  <si>
    <t>1/8*16/12*25/20*24/15</t>
  </si>
  <si>
    <t>경  비 소수 1 미만 절하</t>
  </si>
  <si>
    <t>1/8*16/12*25/20*12/10</t>
  </si>
  <si>
    <t>1/8*16/12*25/20*14/12</t>
  </si>
  <si>
    <t>재료비 소수 1 미만 절하</t>
  </si>
  <si>
    <t>1/8*16/12*25/20*24/5</t>
  </si>
  <si>
    <t>노무비 소수 1 미만 절하</t>
  </si>
  <si>
    <r>
      <t xml:space="preserve">2021.7.13. </t>
    </r>
    <r>
      <rPr>
        <sz val="10"/>
        <color rgb="FF000000"/>
        <rFont val="맑은 고딕"/>
        <family val="3"/>
        <charset val="129"/>
      </rPr>
      <t>대구시청</t>
    </r>
    <phoneticPr fontId="2" type="noConversion"/>
  </si>
  <si>
    <r>
      <t xml:space="preserve">2021.7.13. </t>
    </r>
    <r>
      <rPr>
        <sz val="10"/>
        <color rgb="FF000000"/>
        <rFont val="맑은 고딕"/>
        <family val="2"/>
        <charset val="129"/>
      </rPr>
      <t>대구시청</t>
    </r>
    <phoneticPr fontId="2" type="noConversion"/>
  </si>
  <si>
    <t>임시분전반(철거)</t>
    <phoneticPr fontId="2" type="noConversion"/>
  </si>
  <si>
    <t>RGB전등</t>
    <phoneticPr fontId="2" type="noConversion"/>
  </si>
  <si>
    <t>매입다운 LED 12W</t>
    <phoneticPr fontId="2" type="noConversion"/>
  </si>
  <si>
    <t>지상매설관로표지기</t>
    <phoneticPr fontId="2" type="noConversion"/>
  </si>
  <si>
    <t>핀형식,외경100ø×115㎜</t>
    <phoneticPr fontId="2" type="noConversion"/>
  </si>
  <si>
    <t>[ 내 역 서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</si>
</sst>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#"/>
    <numFmt numFmtId="178" formatCode="#,###;\-#,###"/>
    <numFmt numFmtId="179" formatCode="yyyy&quot;.  &quot;\ m&quot;.&quot;;@"/>
    <numFmt numFmtId="180" formatCode="####\ &quot;년&quot;"/>
    <numFmt numFmtId="181" formatCode="####\ &quot;월&quot;"/>
    <numFmt numFmtId="182" formatCode="#\ #\ #\ #"/>
    <numFmt numFmtId="183" formatCode="0_);[Red]\(0\)"/>
    <numFmt numFmtId="184" formatCode="\(&quot;₩&quot;#,##0\-\)"/>
    <numFmt numFmtId="185" formatCode="_-* #,##0_-;\-* #,##0_-;_-* &quot;-&quot;??_-;_-@_-"/>
    <numFmt numFmtId="186" formatCode="#,##0&quot;KW&quot;"/>
    <numFmt numFmtId="187" formatCode="#,##0&quot;원&quot;"/>
    <numFmt numFmtId="188" formatCode="#,##0&quot;KVA&quot;"/>
    <numFmt numFmtId="191" formatCode="_(* #,##0.00_);_(* \(#,##0.00\);_(* &quot;-&quot;??_);_(@_)"/>
    <numFmt numFmtId="196" formatCode="#,##0.0########"/>
  </numFmts>
  <fonts count="4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4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b/>
      <sz val="18"/>
      <name val="돋움체"/>
      <family val="3"/>
      <charset val="129"/>
    </font>
    <font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9"/>
      <name val="돋움체"/>
      <family val="3"/>
      <charset val="129"/>
    </font>
    <font>
      <b/>
      <sz val="22"/>
      <name val="돋움"/>
      <family val="3"/>
      <charset val="129"/>
    </font>
    <font>
      <b/>
      <sz val="30"/>
      <name val="돋움"/>
      <family val="3"/>
      <charset val="129"/>
    </font>
    <font>
      <b/>
      <sz val="18"/>
      <name val="돋움"/>
      <family val="3"/>
      <charset val="129"/>
    </font>
    <font>
      <b/>
      <sz val="20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10"/>
      <name val="돋움체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돋움체"/>
      <family val="3"/>
      <charset val="129"/>
    </font>
    <font>
      <b/>
      <sz val="14"/>
      <name val="돋움"/>
      <family val="3"/>
      <charset val="129"/>
    </font>
    <font>
      <sz val="9"/>
      <name val="돋움"/>
      <family val="3"/>
      <charset val="129"/>
    </font>
    <font>
      <b/>
      <u val="singleAccounting"/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b/>
      <u val="double"/>
      <sz val="14"/>
      <color indexed="12"/>
      <name val="돋움"/>
      <family val="3"/>
      <charset val="129"/>
    </font>
    <font>
      <sz val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11"/>
      <color rgb="FFFF0000"/>
      <name val="돋움체"/>
      <family val="3"/>
      <charset val="129"/>
    </font>
    <font>
      <b/>
      <sz val="11"/>
      <color rgb="FFFF0000"/>
      <name val="돋움체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i/>
      <sz val="11"/>
      <color rgb="FF7F7F7F"/>
      <name val="맑은 고딕"/>
      <family val="3"/>
      <charset val="129"/>
      <scheme val="minor"/>
    </font>
    <font>
      <b/>
      <sz val="13"/>
      <color indexed="8"/>
      <name val="Arial"/>
      <family val="2"/>
    </font>
    <font>
      <sz val="10"/>
      <color rgb="FF000000"/>
      <name val="맑은 고딕"/>
      <family val="2"/>
      <charset val="129"/>
    </font>
    <font>
      <sz val="10"/>
      <color rgb="FF000000"/>
      <name val="Arial Unicode MS"/>
      <family val="2"/>
      <charset val="129"/>
    </font>
    <font>
      <sz val="10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9.9978637043366805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5" fillId="0" borderId="0"/>
    <xf numFmtId="0" fontId="37" fillId="0" borderId="0" applyNumberFormat="0" applyFill="0" applyBorder="0" applyAlignment="0" applyProtection="0">
      <alignment vertical="center"/>
    </xf>
    <xf numFmtId="191" fontId="35" fillId="0" borderId="0"/>
    <xf numFmtId="0" fontId="1" fillId="0" borderId="0">
      <alignment vertical="center"/>
    </xf>
  </cellStyleXfs>
  <cellXfs count="495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right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right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distributed" shrinkToFi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distributed" shrinkToFit="1"/>
    </xf>
    <xf numFmtId="49" fontId="3" fillId="0" borderId="0" xfId="0" applyNumberFormat="1" applyFont="1" applyAlignment="1">
      <alignment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9" fontId="12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8" fontId="3" fillId="0" borderId="0" xfId="0" applyNumberFormat="1" applyFont="1"/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vertical="center"/>
    </xf>
    <xf numFmtId="49" fontId="3" fillId="3" borderId="5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0" fontId="13" fillId="3" borderId="1" xfId="0" applyFont="1" applyFill="1" applyBorder="1"/>
    <xf numFmtId="49" fontId="3" fillId="0" borderId="0" xfId="0" applyNumberFormat="1" applyFont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4" fillId="0" borderId="0" xfId="0" applyFont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177" fontId="14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177" fontId="14" fillId="0" borderId="0" xfId="0" applyNumberFormat="1" applyFont="1" applyAlignment="1">
      <alignment horizontal="center"/>
    </xf>
    <xf numFmtId="0" fontId="3" fillId="0" borderId="15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9" fontId="3" fillId="0" borderId="15" xfId="0" applyNumberFormat="1" applyFont="1" applyBorder="1" applyAlignment="1">
      <alignment horizontal="left"/>
    </xf>
    <xf numFmtId="49" fontId="3" fillId="0" borderId="14" xfId="0" applyNumberFormat="1" applyFont="1" applyBorder="1" applyAlignment="1">
      <alignment horizontal="left"/>
    </xf>
    <xf numFmtId="49" fontId="3" fillId="0" borderId="16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shrinkToFit="1"/>
    </xf>
    <xf numFmtId="49" fontId="3" fillId="0" borderId="1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7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178" fontId="3" fillId="0" borderId="3" xfId="0" applyNumberFormat="1" applyFont="1" applyBorder="1" applyAlignment="1">
      <alignment vertical="center"/>
    </xf>
    <xf numFmtId="49" fontId="3" fillId="0" borderId="18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178" fontId="3" fillId="0" borderId="1" xfId="0" applyNumberFormat="1" applyFont="1" applyBorder="1" applyAlignment="1">
      <alignment vertical="center"/>
    </xf>
    <xf numFmtId="49" fontId="3" fillId="0" borderId="19" xfId="0" applyNumberFormat="1" applyFont="1" applyBorder="1" applyAlignment="1">
      <alignment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178" fontId="3" fillId="0" borderId="20" xfId="0" applyNumberFormat="1" applyFont="1" applyBorder="1" applyAlignment="1">
      <alignment vertical="center"/>
    </xf>
    <xf numFmtId="49" fontId="3" fillId="0" borderId="2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4" borderId="4" xfId="0" applyFont="1" applyFill="1" applyBorder="1" applyAlignment="1">
      <alignment horizontal="center" vertical="center"/>
    </xf>
    <xf numFmtId="178" fontId="3" fillId="4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4" borderId="15" xfId="0" applyNumberFormat="1" applyFont="1" applyFill="1" applyBorder="1" applyAlignment="1">
      <alignment horizontal="center" vertical="center"/>
    </xf>
    <xf numFmtId="49" fontId="3" fillId="4" borderId="3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49" fontId="3" fillId="4" borderId="13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shrinkToFit="1"/>
    </xf>
    <xf numFmtId="0" fontId="1" fillId="5" borderId="0" xfId="1" applyFill="1" applyAlignment="1">
      <alignment vertical="center"/>
    </xf>
    <xf numFmtId="0" fontId="1" fillId="0" borderId="0" xfId="1" applyAlignment="1">
      <alignment vertical="center"/>
    </xf>
    <xf numFmtId="0" fontId="15" fillId="5" borderId="0" xfId="1" applyFont="1" applyFill="1" applyAlignment="1">
      <alignment horizontal="centerContinuous" vertical="center"/>
    </xf>
    <xf numFmtId="0" fontId="12" fillId="5" borderId="0" xfId="1" applyFont="1" applyFill="1" applyAlignment="1">
      <alignment horizontal="centerContinuous" vertical="center"/>
    </xf>
    <xf numFmtId="0" fontId="12" fillId="0" borderId="0" xfId="1" applyFont="1" applyAlignment="1">
      <alignment vertical="center"/>
    </xf>
    <xf numFmtId="0" fontId="12" fillId="5" borderId="0" xfId="1" applyFont="1" applyFill="1" applyAlignment="1">
      <alignment vertical="center"/>
    </xf>
    <xf numFmtId="0" fontId="16" fillId="5" borderId="0" xfId="1" applyFont="1" applyFill="1" applyAlignment="1">
      <alignment horizontal="centerContinuous" vertical="center"/>
    </xf>
    <xf numFmtId="0" fontId="16" fillId="5" borderId="0" xfId="1" applyFont="1" applyFill="1" applyAlignment="1">
      <alignment horizontal="right" vertical="center"/>
    </xf>
    <xf numFmtId="179" fontId="17" fillId="5" borderId="0" xfId="1" applyNumberFormat="1" applyFont="1" applyFill="1" applyAlignment="1">
      <alignment horizontal="centerContinuous" vertical="center"/>
    </xf>
    <xf numFmtId="0" fontId="17" fillId="5" borderId="0" xfId="1" applyFont="1" applyFill="1" applyAlignment="1">
      <alignment horizontal="centerContinuous" vertical="center"/>
    </xf>
    <xf numFmtId="0" fontId="18" fillId="5" borderId="0" xfId="1" applyFont="1" applyFill="1" applyAlignment="1">
      <alignment horizontal="centerContinuous" vertical="center"/>
    </xf>
    <xf numFmtId="0" fontId="1" fillId="0" borderId="0" xfId="1"/>
    <xf numFmtId="178" fontId="20" fillId="3" borderId="5" xfId="0" applyNumberFormat="1" applyFont="1" applyFill="1" applyBorder="1" applyAlignment="1">
      <alignment horizontal="center" vertical="center"/>
    </xf>
    <xf numFmtId="180" fontId="3" fillId="3" borderId="4" xfId="0" applyNumberFormat="1" applyFont="1" applyFill="1" applyBorder="1" applyAlignment="1">
      <alignment vertical="center"/>
    </xf>
    <xf numFmtId="181" fontId="3" fillId="3" borderId="6" xfId="0" applyNumberFormat="1" applyFont="1" applyFill="1" applyBorder="1" applyAlignment="1">
      <alignment vertical="center"/>
    </xf>
    <xf numFmtId="0" fontId="1" fillId="0" borderId="0" xfId="2"/>
    <xf numFmtId="0" fontId="0" fillId="5" borderId="1" xfId="2" applyFont="1" applyFill="1" applyBorder="1" applyAlignment="1">
      <alignment horizontal="center" vertical="center" textRotation="255" shrinkToFit="1"/>
    </xf>
    <xf numFmtId="0" fontId="0" fillId="5" borderId="31" xfId="2" applyFont="1" applyFill="1" applyBorder="1" applyAlignment="1">
      <alignment horizontal="center" vertical="center" textRotation="255"/>
    </xf>
    <xf numFmtId="0" fontId="1" fillId="5" borderId="31" xfId="2" applyFill="1" applyBorder="1" applyAlignment="1">
      <alignment vertical="top" textRotation="255"/>
    </xf>
    <xf numFmtId="0" fontId="1" fillId="5" borderId="1" xfId="2" applyFill="1" applyBorder="1" applyAlignment="1">
      <alignment horizontal="center" vertical="center" textRotation="255" wrapText="1"/>
    </xf>
    <xf numFmtId="0" fontId="1" fillId="5" borderId="31" xfId="2" applyFill="1" applyBorder="1" applyAlignment="1">
      <alignment horizontal="center" vertical="center" textRotation="255" wrapText="1"/>
    </xf>
    <xf numFmtId="0" fontId="1" fillId="5" borderId="31" xfId="2" applyFill="1" applyBorder="1" applyAlignment="1">
      <alignment vertical="center" wrapText="1"/>
    </xf>
    <xf numFmtId="0" fontId="1" fillId="5" borderId="1" xfId="2" applyFill="1" applyBorder="1" applyAlignment="1">
      <alignment horizontal="center" vertical="center" textRotation="255"/>
    </xf>
    <xf numFmtId="0" fontId="1" fillId="5" borderId="31" xfId="2" applyFill="1" applyBorder="1" applyAlignment="1">
      <alignment horizontal="center" vertical="center" textRotation="255"/>
    </xf>
    <xf numFmtId="0" fontId="1" fillId="5" borderId="10" xfId="2" applyFill="1" applyBorder="1"/>
    <xf numFmtId="0" fontId="1" fillId="5" borderId="0" xfId="2" applyFill="1"/>
    <xf numFmtId="0" fontId="1" fillId="5" borderId="11" xfId="2" applyFill="1" applyBorder="1"/>
    <xf numFmtId="0" fontId="21" fillId="5" borderId="10" xfId="2" applyFont="1" applyFill="1" applyBorder="1"/>
    <xf numFmtId="0" fontId="21" fillId="5" borderId="0" xfId="2" applyFont="1" applyFill="1"/>
    <xf numFmtId="0" fontId="22" fillId="5" borderId="0" xfId="2" applyFont="1" applyFill="1"/>
    <xf numFmtId="0" fontId="21" fillId="5" borderId="11" xfId="2" applyFont="1" applyFill="1" applyBorder="1"/>
    <xf numFmtId="0" fontId="21" fillId="0" borderId="0" xfId="2" applyFont="1"/>
    <xf numFmtId="0" fontId="1" fillId="5" borderId="0" xfId="2" applyFill="1" applyAlignment="1">
      <alignment shrinkToFit="1"/>
    </xf>
    <xf numFmtId="0" fontId="12" fillId="5" borderId="0" xfId="2" applyFont="1" applyFill="1"/>
    <xf numFmtId="14" fontId="1" fillId="0" borderId="0" xfId="2" applyNumberFormat="1"/>
    <xf numFmtId="0" fontId="19" fillId="5" borderId="0" xfId="2" applyFont="1" applyFill="1"/>
    <xf numFmtId="183" fontId="19" fillId="5" borderId="13" xfId="2" applyNumberFormat="1" applyFont="1" applyFill="1" applyBorder="1"/>
    <xf numFmtId="0" fontId="19" fillId="5" borderId="13" xfId="2" applyFont="1" applyFill="1" applyBorder="1"/>
    <xf numFmtId="0" fontId="23" fillId="5" borderId="13" xfId="2" applyFont="1" applyFill="1" applyBorder="1"/>
    <xf numFmtId="0" fontId="23" fillId="5" borderId="0" xfId="2" applyFont="1" applyFill="1"/>
    <xf numFmtId="0" fontId="19" fillId="5" borderId="8" xfId="2" applyFont="1" applyFill="1" applyBorder="1"/>
    <xf numFmtId="0" fontId="22" fillId="5" borderId="13" xfId="2" applyFont="1" applyFill="1" applyBorder="1"/>
    <xf numFmtId="0" fontId="19" fillId="5" borderId="13" xfId="2" applyFont="1" applyFill="1" applyBorder="1" applyAlignment="1">
      <alignment horizontal="left"/>
    </xf>
    <xf numFmtId="0" fontId="1" fillId="5" borderId="13" xfId="2" applyFill="1" applyBorder="1"/>
    <xf numFmtId="0" fontId="24" fillId="5" borderId="0" xfId="2" applyFont="1" applyFill="1" applyAlignment="1">
      <alignment shrinkToFit="1"/>
    </xf>
    <xf numFmtId="184" fontId="19" fillId="5" borderId="0" xfId="2" applyNumberFormat="1" applyFont="1" applyFill="1"/>
    <xf numFmtId="0" fontId="24" fillId="5" borderId="0" xfId="2" applyFont="1" applyFill="1"/>
    <xf numFmtId="0" fontId="25" fillId="5" borderId="0" xfId="2" applyFont="1" applyFill="1"/>
    <xf numFmtId="0" fontId="24" fillId="5" borderId="8" xfId="2" applyFont="1" applyFill="1" applyBorder="1" applyAlignment="1">
      <alignment shrinkToFit="1"/>
    </xf>
    <xf numFmtId="0" fontId="12" fillId="5" borderId="13" xfId="2" applyFont="1" applyFill="1" applyBorder="1" applyAlignment="1">
      <alignment vertical="center"/>
    </xf>
    <xf numFmtId="0" fontId="1" fillId="5" borderId="0" xfId="2" applyFill="1" applyAlignment="1">
      <alignment horizontal="center" vertical="center"/>
    </xf>
    <xf numFmtId="0" fontId="12" fillId="5" borderId="0" xfId="2" applyFont="1" applyFill="1" applyAlignment="1">
      <alignment vertical="center"/>
    </xf>
    <xf numFmtId="0" fontId="12" fillId="5" borderId="7" xfId="2" applyFont="1" applyFill="1" applyBorder="1" applyAlignment="1">
      <alignment vertical="center"/>
    </xf>
    <xf numFmtId="0" fontId="12" fillId="5" borderId="10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12" fillId="5" borderId="8" xfId="2" applyFont="1" applyFill="1" applyBorder="1" applyAlignment="1">
      <alignment horizontal="center" vertical="center"/>
    </xf>
    <xf numFmtId="0" fontId="12" fillId="5" borderId="0" xfId="2" applyFont="1" applyFill="1" applyAlignment="1">
      <alignment horizontal="center" vertical="center"/>
    </xf>
    <xf numFmtId="0" fontId="1" fillId="5" borderId="12" xfId="2" applyFill="1" applyBorder="1"/>
    <xf numFmtId="0" fontId="12" fillId="5" borderId="13" xfId="2" applyFont="1" applyFill="1" applyBorder="1" applyAlignment="1">
      <alignment horizontal="center" vertical="center"/>
    </xf>
    <xf numFmtId="41" fontId="26" fillId="5" borderId="13" xfId="3" applyFont="1" applyFill="1" applyBorder="1" applyAlignment="1">
      <alignment horizontal="center" vertical="center"/>
    </xf>
    <xf numFmtId="41" fontId="12" fillId="5" borderId="13" xfId="3" applyFont="1" applyFill="1" applyBorder="1" applyAlignment="1">
      <alignment horizontal="center" vertical="center"/>
    </xf>
    <xf numFmtId="0" fontId="1" fillId="5" borderId="13" xfId="2" applyFill="1" applyBorder="1" applyAlignment="1">
      <alignment horizontal="center" vertical="center"/>
    </xf>
    <xf numFmtId="0" fontId="1" fillId="5" borderId="14" xfId="2" applyFill="1" applyBorder="1"/>
    <xf numFmtId="185" fontId="1" fillId="0" borderId="0" xfId="2" applyNumberFormat="1"/>
    <xf numFmtId="0" fontId="3" fillId="0" borderId="1" xfId="0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0" xfId="0" applyFont="1" applyAlignment="1">
      <alignment shrinkToFit="1"/>
    </xf>
    <xf numFmtId="0" fontId="3" fillId="0" borderId="0" xfId="0" applyFont="1" applyAlignment="1">
      <alignment vertical="center"/>
    </xf>
    <xf numFmtId="41" fontId="12" fillId="5" borderId="0" xfId="3" applyFont="1" applyFill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0" fillId="5" borderId="1" xfId="2" applyFont="1" applyFill="1" applyBorder="1" applyAlignment="1">
      <alignment horizontal="center" vertical="center" textRotation="255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8" fontId="3" fillId="0" borderId="2" xfId="0" applyNumberFormat="1" applyFont="1" applyBorder="1" applyAlignment="1">
      <alignment vertical="center"/>
    </xf>
    <xf numFmtId="49" fontId="3" fillId="0" borderId="39" xfId="0" applyNumberFormat="1" applyFont="1" applyBorder="1" applyAlignment="1">
      <alignment vertical="center"/>
    </xf>
    <xf numFmtId="0" fontId="27" fillId="0" borderId="0" xfId="4" applyFont="1">
      <alignment vertical="center"/>
    </xf>
    <xf numFmtId="0" fontId="19" fillId="5" borderId="0" xfId="5" applyFont="1" applyFill="1">
      <alignment vertical="center"/>
    </xf>
    <xf numFmtId="0" fontId="28" fillId="5" borderId="0" xfId="5" applyFill="1">
      <alignment vertical="center"/>
    </xf>
    <xf numFmtId="41" fontId="28" fillId="5" borderId="13" xfId="3" applyFont="1" applyFill="1" applyBorder="1" applyAlignment="1" applyProtection="1">
      <alignment horizontal="center" vertical="center"/>
      <protection locked="0"/>
    </xf>
    <xf numFmtId="0" fontId="28" fillId="5" borderId="14" xfId="5" applyFill="1" applyBorder="1" applyAlignment="1">
      <alignment horizontal="center" vertical="center"/>
    </xf>
    <xf numFmtId="0" fontId="28" fillId="5" borderId="14" xfId="5" applyFill="1" applyBorder="1" applyAlignment="1">
      <alignment horizontal="center" vertical="center"/>
    </xf>
    <xf numFmtId="0" fontId="28" fillId="5" borderId="16" xfId="5" applyFill="1" applyBorder="1" applyAlignment="1">
      <alignment horizontal="center" vertical="center"/>
    </xf>
    <xf numFmtId="0" fontId="28" fillId="5" borderId="42" xfId="5" applyFill="1" applyBorder="1" applyAlignment="1">
      <alignment horizontal="center" vertical="center"/>
    </xf>
    <xf numFmtId="41" fontId="28" fillId="5" borderId="12" xfId="3" applyFont="1" applyFill="1" applyBorder="1" applyAlignment="1" applyProtection="1">
      <alignment horizontal="center" vertical="center"/>
      <protection locked="0"/>
    </xf>
    <xf numFmtId="41" fontId="28" fillId="5" borderId="30" xfId="3" applyFont="1" applyFill="1" applyBorder="1" applyAlignment="1" applyProtection="1">
      <alignment horizontal="center" vertical="center"/>
      <protection locked="0"/>
    </xf>
    <xf numFmtId="41" fontId="28" fillId="5" borderId="31" xfId="3" applyFont="1" applyFill="1" applyBorder="1" applyAlignment="1" applyProtection="1">
      <alignment horizontal="center" vertical="center"/>
      <protection locked="0"/>
    </xf>
    <xf numFmtId="41" fontId="28" fillId="5" borderId="1" xfId="3" applyFont="1" applyFill="1" applyBorder="1" applyAlignment="1" applyProtection="1">
      <alignment horizontal="center" vertical="center"/>
      <protection locked="0"/>
    </xf>
    <xf numFmtId="0" fontId="28" fillId="5" borderId="10" xfId="5" applyFill="1" applyBorder="1" applyAlignment="1">
      <alignment horizontal="center" vertical="center"/>
    </xf>
    <xf numFmtId="0" fontId="28" fillId="5" borderId="11" xfId="5" applyFill="1" applyBorder="1" applyAlignment="1">
      <alignment horizontal="center" vertical="center"/>
    </xf>
    <xf numFmtId="41" fontId="28" fillId="5" borderId="14" xfId="3" applyFont="1" applyFill="1" applyBorder="1" applyAlignment="1" applyProtection="1">
      <alignment horizontal="center" vertical="center"/>
      <protection locked="0"/>
    </xf>
    <xf numFmtId="0" fontId="3" fillId="0" borderId="1" xfId="4" applyFont="1" applyBorder="1">
      <alignment vertical="center"/>
    </xf>
    <xf numFmtId="0" fontId="28" fillId="5" borderId="0" xfId="5" applyFill="1" applyBorder="1" applyAlignment="1">
      <alignment horizontal="center" vertical="center"/>
    </xf>
    <xf numFmtId="0" fontId="28" fillId="5" borderId="10" xfId="5" applyFill="1" applyBorder="1" applyAlignment="1">
      <alignment horizontal="left" vertical="center" wrapText="1" shrinkToFit="1"/>
    </xf>
    <xf numFmtId="0" fontId="28" fillId="5" borderId="0" xfId="5" applyFill="1" applyBorder="1" applyAlignment="1">
      <alignment horizontal="left" vertical="center" wrapText="1" shrinkToFit="1"/>
    </xf>
    <xf numFmtId="0" fontId="28" fillId="5" borderId="44" xfId="5" applyFill="1" applyBorder="1" applyAlignment="1">
      <alignment horizontal="left" vertical="center" wrapText="1" shrinkToFit="1"/>
    </xf>
    <xf numFmtId="186" fontId="3" fillId="0" borderId="1" xfId="3" applyNumberFormat="1" applyFont="1" applyFill="1" applyBorder="1" applyAlignment="1">
      <alignment horizontal="center" vertical="center"/>
    </xf>
    <xf numFmtId="187" fontId="3" fillId="0" borderId="1" xfId="3" applyNumberFormat="1" applyFont="1" applyFill="1" applyBorder="1" applyAlignment="1">
      <alignment horizontal="right" vertical="center"/>
    </xf>
    <xf numFmtId="187" fontId="3" fillId="0" borderId="30" xfId="3" applyNumberFormat="1" applyFont="1" applyFill="1" applyBorder="1" applyAlignment="1">
      <alignment horizontal="right" vertical="center"/>
    </xf>
    <xf numFmtId="187" fontId="3" fillId="0" borderId="31" xfId="3" applyNumberFormat="1" applyFont="1" applyFill="1" applyBorder="1" applyAlignment="1">
      <alignment horizontal="center" vertical="center"/>
    </xf>
    <xf numFmtId="186" fontId="3" fillId="0" borderId="31" xfId="4" applyNumberFormat="1" applyFont="1" applyBorder="1" applyAlignment="1">
      <alignment horizontal="left" vertical="center"/>
    </xf>
    <xf numFmtId="0" fontId="3" fillId="0" borderId="31" xfId="4" applyFont="1" applyBorder="1" applyAlignment="1">
      <alignment horizontal="center" vertical="center"/>
    </xf>
    <xf numFmtId="187" fontId="3" fillId="0" borderId="16" xfId="3" applyNumberFormat="1" applyFont="1" applyFill="1" applyBorder="1" applyAlignment="1">
      <alignment horizontal="right" vertical="center"/>
    </xf>
    <xf numFmtId="187" fontId="3" fillId="0" borderId="3" xfId="3" applyNumberFormat="1" applyFont="1" applyFill="1" applyBorder="1" applyAlignment="1">
      <alignment horizontal="right" vertical="center"/>
    </xf>
    <xf numFmtId="187" fontId="3" fillId="0" borderId="12" xfId="3" applyNumberFormat="1" applyFont="1" applyFill="1" applyBorder="1" applyAlignment="1">
      <alignment horizontal="right" vertical="center"/>
    </xf>
    <xf numFmtId="187" fontId="3" fillId="0" borderId="13" xfId="3" applyNumberFormat="1" applyFont="1" applyFill="1" applyBorder="1" applyAlignment="1">
      <alignment horizontal="center" vertical="center"/>
    </xf>
    <xf numFmtId="186" fontId="3" fillId="0" borderId="13" xfId="4" applyNumberFormat="1" applyFont="1" applyBorder="1" applyAlignment="1">
      <alignment horizontal="left" vertical="center"/>
    </xf>
    <xf numFmtId="0" fontId="3" fillId="0" borderId="13" xfId="4" applyFont="1" applyBorder="1" applyAlignment="1">
      <alignment horizontal="center" vertical="center"/>
    </xf>
    <xf numFmtId="187" fontId="3" fillId="0" borderId="14" xfId="3" applyNumberFormat="1" applyFont="1" applyFill="1" applyBorder="1" applyAlignment="1">
      <alignment horizontal="right" vertical="center"/>
    </xf>
    <xf numFmtId="188" fontId="3" fillId="0" borderId="1" xfId="3" applyNumberFormat="1" applyFont="1" applyFill="1" applyBorder="1" applyAlignment="1">
      <alignment horizontal="center" vertical="center"/>
    </xf>
    <xf numFmtId="188" fontId="3" fillId="0" borderId="31" xfId="4" applyNumberFormat="1" applyFont="1" applyBorder="1" applyAlignment="1">
      <alignment horizontal="left" vertical="center"/>
    </xf>
    <xf numFmtId="0" fontId="3" fillId="0" borderId="1" xfId="4" applyFont="1" applyBorder="1" applyAlignment="1">
      <alignment horizontal="center" vertical="center"/>
    </xf>
    <xf numFmtId="187" fontId="3" fillId="0" borderId="16" xfId="3" applyNumberFormat="1" applyFont="1" applyFill="1" applyBorder="1" applyAlignment="1">
      <alignment horizontal="center" vertical="center"/>
    </xf>
    <xf numFmtId="9" fontId="3" fillId="0" borderId="1" xfId="4" applyNumberFormat="1" applyFont="1" applyBorder="1" applyAlignment="1">
      <alignment horizontal="center" vertical="center"/>
    </xf>
    <xf numFmtId="188" fontId="3" fillId="0" borderId="13" xfId="4" applyNumberFormat="1" applyFont="1" applyBorder="1" applyAlignment="1">
      <alignment horizontal="left" vertical="center"/>
    </xf>
    <xf numFmtId="187" fontId="3" fillId="0" borderId="14" xfId="3" applyNumberFormat="1" applyFont="1" applyFill="1" applyBorder="1" applyAlignment="1">
      <alignment horizontal="center" vertical="center"/>
    </xf>
    <xf numFmtId="187" fontId="9" fillId="0" borderId="0" xfId="3" applyNumberFormat="1" applyFont="1" applyFill="1" applyBorder="1" applyAlignment="1">
      <alignment horizontal="right" vertical="center"/>
    </xf>
    <xf numFmtId="187" fontId="34" fillId="7" borderId="31" xfId="3" applyNumberFormat="1" applyFont="1" applyFill="1" applyBorder="1" applyAlignment="1">
      <alignment horizontal="right" vertical="center"/>
    </xf>
    <xf numFmtId="187" fontId="9" fillId="0" borderId="0" xfId="3" applyNumberFormat="1" applyFont="1" applyFill="1" applyBorder="1" applyAlignment="1">
      <alignment horizontal="center" vertical="center"/>
    </xf>
    <xf numFmtId="188" fontId="9" fillId="0" borderId="0" xfId="4" applyNumberFormat="1" applyFont="1" applyBorder="1" applyAlignment="1">
      <alignment horizontal="left" vertical="center"/>
    </xf>
    <xf numFmtId="0" fontId="9" fillId="0" borderId="0" xfId="4" applyFont="1" applyBorder="1" applyAlignment="1">
      <alignment horizontal="center" vertical="center"/>
    </xf>
    <xf numFmtId="187" fontId="34" fillId="7" borderId="31" xfId="3" applyNumberFormat="1" applyFont="1" applyFill="1" applyBorder="1" applyAlignment="1">
      <alignment horizontal="center" vertical="center"/>
    </xf>
    <xf numFmtId="188" fontId="34" fillId="7" borderId="31" xfId="4" applyNumberFormat="1" applyFont="1" applyFill="1" applyBorder="1" applyAlignment="1">
      <alignment horizontal="left" vertical="center"/>
    </xf>
    <xf numFmtId="0" fontId="34" fillId="7" borderId="31" xfId="4" applyFont="1" applyFill="1" applyBorder="1" applyAlignment="1">
      <alignment horizontal="center" vertical="center"/>
    </xf>
    <xf numFmtId="187" fontId="3" fillId="0" borderId="3" xfId="3" applyNumberFormat="1" applyFont="1" applyFill="1" applyBorder="1" applyAlignment="1">
      <alignment horizontal="center" vertical="center" shrinkToFit="1"/>
    </xf>
    <xf numFmtId="187" fontId="3" fillId="0" borderId="1" xfId="3" applyNumberFormat="1" applyFont="1" applyFill="1" applyBorder="1" applyAlignment="1">
      <alignment horizontal="center" vertical="center" shrinkToFit="1"/>
    </xf>
    <xf numFmtId="187" fontId="3" fillId="0" borderId="1" xfId="3" applyNumberFormat="1" applyFont="1" applyFill="1" applyBorder="1" applyAlignment="1">
      <alignment horizontal="right" vertical="center" shrinkToFit="1"/>
    </xf>
    <xf numFmtId="187" fontId="3" fillId="0" borderId="3" xfId="3" applyNumberFormat="1" applyFont="1" applyFill="1" applyBorder="1" applyAlignment="1">
      <alignment horizontal="right" vertical="center" shrinkToFit="1"/>
    </xf>
    <xf numFmtId="187" fontId="33" fillId="7" borderId="16" xfId="3" applyNumberFormat="1" applyFont="1" applyFill="1" applyBorder="1" applyAlignment="1">
      <alignment horizontal="right" vertical="center" shrinkToFit="1"/>
    </xf>
    <xf numFmtId="0" fontId="27" fillId="0" borderId="0" xfId="4" applyFont="1" applyAlignment="1">
      <alignment vertical="center" shrinkToFit="1"/>
    </xf>
    <xf numFmtId="187" fontId="3" fillId="0" borderId="11" xfId="3" applyNumberFormat="1" applyFont="1" applyFill="1" applyBorder="1" applyAlignment="1">
      <alignment horizontal="center" vertical="center" shrinkToFit="1"/>
    </xf>
    <xf numFmtId="178" fontId="17" fillId="5" borderId="0" xfId="1" applyNumberFormat="1" applyFont="1" applyFill="1" applyAlignment="1">
      <alignment horizontal="centerContinuous" vertical="center"/>
    </xf>
    <xf numFmtId="49" fontId="3" fillId="4" borderId="2" xfId="0" applyNumberFormat="1" applyFont="1" applyFill="1" applyBorder="1" applyAlignment="1">
      <alignment horizontal="center" shrinkToFit="1"/>
    </xf>
    <xf numFmtId="49" fontId="3" fillId="4" borderId="15" xfId="0" applyNumberFormat="1" applyFont="1" applyFill="1" applyBorder="1" applyAlignment="1">
      <alignment horizontal="center" vertical="center" shrinkToFit="1"/>
    </xf>
    <xf numFmtId="49" fontId="3" fillId="4" borderId="3" xfId="0" applyNumberFormat="1" applyFont="1" applyFill="1" applyBorder="1" applyAlignment="1">
      <alignment horizontal="center" vertical="top" shrinkToFit="1"/>
    </xf>
    <xf numFmtId="49" fontId="3" fillId="4" borderId="9" xfId="0" applyNumberFormat="1" applyFont="1" applyFill="1" applyBorder="1" applyAlignment="1">
      <alignment horizontal="center" shrinkToFit="1"/>
    </xf>
    <xf numFmtId="49" fontId="3" fillId="4" borderId="11" xfId="0" applyNumberFormat="1" applyFont="1" applyFill="1" applyBorder="1" applyAlignment="1">
      <alignment horizontal="center" vertical="center" shrinkToFit="1"/>
    </xf>
    <xf numFmtId="49" fontId="3" fillId="4" borderId="14" xfId="0" applyNumberFormat="1" applyFont="1" applyFill="1" applyBorder="1" applyAlignment="1">
      <alignment horizontal="center" vertical="top" shrinkToFit="1"/>
    </xf>
    <xf numFmtId="49" fontId="3" fillId="0" borderId="15" xfId="0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left" shrinkToFit="1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right" vertical="center"/>
    </xf>
    <xf numFmtId="0" fontId="35" fillId="0" borderId="0" xfId="6"/>
    <xf numFmtId="0" fontId="35" fillId="0" borderId="10" xfId="6" applyBorder="1"/>
    <xf numFmtId="0" fontId="35" fillId="0" borderId="12" xfId="6" applyBorder="1"/>
    <xf numFmtId="0" fontId="35" fillId="0" borderId="13" xfId="6" applyBorder="1"/>
    <xf numFmtId="0" fontId="35" fillId="0" borderId="11" xfId="6" applyBorder="1"/>
    <xf numFmtId="0" fontId="35" fillId="0" borderId="14" xfId="6" applyBorder="1"/>
    <xf numFmtId="0" fontId="35" fillId="0" borderId="0" xfId="6" applyAlignment="1">
      <alignment horizontal="center"/>
    </xf>
    <xf numFmtId="0" fontId="35" fillId="0" borderId="7" xfId="6" applyBorder="1"/>
    <xf numFmtId="0" fontId="35" fillId="0" borderId="8" xfId="6" applyBorder="1"/>
    <xf numFmtId="0" fontId="35" fillId="0" borderId="9" xfId="6" applyBorder="1"/>
    <xf numFmtId="0" fontId="35" fillId="0" borderId="56" xfId="6" applyBorder="1" applyAlignment="1">
      <alignment horizontal="center" vertical="center"/>
    </xf>
    <xf numFmtId="0" fontId="35" fillId="0" borderId="57" xfId="6" applyBorder="1"/>
    <xf numFmtId="0" fontId="35" fillId="0" borderId="55" xfId="6" applyBorder="1"/>
    <xf numFmtId="0" fontId="35" fillId="0" borderId="56" xfId="6" applyBorder="1" applyAlignment="1">
      <alignment horizontal="left" vertical="center"/>
    </xf>
    <xf numFmtId="196" fontId="35" fillId="0" borderId="56" xfId="6" applyNumberFormat="1" applyBorder="1"/>
    <xf numFmtId="0" fontId="35" fillId="0" borderId="56" xfId="6" applyBorder="1" applyAlignment="1">
      <alignment horizontal="center"/>
    </xf>
    <xf numFmtId="3" fontId="35" fillId="0" borderId="56" xfId="6" applyNumberFormat="1" applyBorder="1" applyAlignment="1">
      <alignment horizontal="right"/>
    </xf>
    <xf numFmtId="0" fontId="40" fillId="0" borderId="0" xfId="9" applyFont="1" applyAlignment="1"/>
    <xf numFmtId="0" fontId="35" fillId="0" borderId="56" xfId="6" applyBorder="1"/>
    <xf numFmtId="0" fontId="35" fillId="0" borderId="1" xfId="6" applyBorder="1" applyAlignment="1">
      <alignment horizontal="left" vertical="center"/>
    </xf>
    <xf numFmtId="196" fontId="35" fillId="0" borderId="1" xfId="6" applyNumberFormat="1" applyBorder="1"/>
    <xf numFmtId="3" fontId="35" fillId="0" borderId="1" xfId="6" applyNumberFormat="1" applyBorder="1" applyAlignment="1">
      <alignment horizontal="right"/>
    </xf>
    <xf numFmtId="0" fontId="35" fillId="0" borderId="58" xfId="6" applyBorder="1"/>
    <xf numFmtId="0" fontId="35" fillId="0" borderId="58" xfId="6" applyBorder="1" applyAlignment="1">
      <alignment horizontal="center" vertical="center"/>
    </xf>
    <xf numFmtId="0" fontId="35" fillId="0" borderId="59" xfId="6" applyBorder="1" applyAlignment="1">
      <alignment horizontal="center" vertical="center"/>
    </xf>
    <xf numFmtId="0" fontId="35" fillId="0" borderId="57" xfId="6" applyBorder="1" applyAlignment="1">
      <alignment horizontal="center" vertical="center"/>
    </xf>
    <xf numFmtId="0" fontId="35" fillId="0" borderId="0" xfId="6" applyAlignment="1">
      <alignment horizontal="center" vertical="center"/>
    </xf>
    <xf numFmtId="0" fontId="35" fillId="0" borderId="51" xfId="6" applyBorder="1" applyAlignment="1">
      <alignment horizontal="center" vertical="center"/>
    </xf>
    <xf numFmtId="3" fontId="35" fillId="0" borderId="56" xfId="6" applyNumberFormat="1" applyBorder="1"/>
    <xf numFmtId="0" fontId="35" fillId="0" borderId="60" xfId="6" applyBorder="1" applyAlignment="1">
      <alignment horizontal="center" vertical="center"/>
    </xf>
    <xf numFmtId="0" fontId="35" fillId="0" borderId="52" xfId="6" applyBorder="1" applyAlignment="1">
      <alignment horizontal="center" vertical="center"/>
    </xf>
    <xf numFmtId="0" fontId="35" fillId="0" borderId="53" xfId="6" applyBorder="1" applyAlignment="1">
      <alignment horizontal="center" vertical="center"/>
    </xf>
    <xf numFmtId="0" fontId="35" fillId="0" borderId="54" xfId="6" applyBorder="1"/>
    <xf numFmtId="0" fontId="3" fillId="0" borderId="0" xfId="0" applyFont="1"/>
    <xf numFmtId="0" fontId="6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8" fillId="0" borderId="0" xfId="0" applyFont="1" applyAlignment="1">
      <alignment horizontal="distributed"/>
    </xf>
    <xf numFmtId="49" fontId="3" fillId="0" borderId="0" xfId="0" applyNumberFormat="1" applyFont="1"/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19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3" fillId="0" borderId="30" xfId="0" applyNumberFormat="1" applyFont="1" applyBorder="1" applyAlignment="1">
      <alignment horizontal="left" vertical="center"/>
    </xf>
    <xf numFmtId="49" fontId="3" fillId="0" borderId="31" xfId="0" applyNumberFormat="1" applyFont="1" applyBorder="1" applyAlignment="1">
      <alignment horizontal="left" vertical="center"/>
    </xf>
    <xf numFmtId="49" fontId="3" fillId="0" borderId="32" xfId="0" applyNumberFormat="1" applyFont="1" applyBorder="1" applyAlignment="1">
      <alignment horizontal="left" vertical="center"/>
    </xf>
    <xf numFmtId="49" fontId="3" fillId="0" borderId="37" xfId="0" applyNumberFormat="1" applyFont="1" applyBorder="1" applyAlignment="1">
      <alignment horizontal="left" vertical="center" indent="2"/>
    </xf>
    <xf numFmtId="49" fontId="3" fillId="0" borderId="3" xfId="0" applyNumberFormat="1" applyFont="1" applyBorder="1" applyAlignment="1">
      <alignment horizontal="left" vertical="center" indent="2"/>
    </xf>
    <xf numFmtId="49" fontId="3" fillId="0" borderId="29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178" fontId="3" fillId="0" borderId="30" xfId="0" applyNumberFormat="1" applyFont="1" applyBorder="1" applyAlignment="1">
      <alignment vertical="center"/>
    </xf>
    <xf numFmtId="178" fontId="3" fillId="0" borderId="16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178" fontId="3" fillId="0" borderId="35" xfId="0" applyNumberFormat="1" applyFont="1" applyBorder="1" applyAlignment="1">
      <alignment vertical="center"/>
    </xf>
    <xf numFmtId="178" fontId="3" fillId="0" borderId="36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49" fontId="3" fillId="0" borderId="33" xfId="0" applyNumberFormat="1" applyFont="1" applyBorder="1" applyAlignment="1">
      <alignment horizontal="left" vertical="center"/>
    </xf>
    <xf numFmtId="49" fontId="3" fillId="0" borderId="34" xfId="0" applyNumberFormat="1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left" vertical="center" indent="1"/>
    </xf>
    <xf numFmtId="49" fontId="3" fillId="0" borderId="0" xfId="0" applyNumberFormat="1" applyFont="1" applyAlignment="1">
      <alignment horizontal="left" vertical="center" indent="1"/>
    </xf>
    <xf numFmtId="49" fontId="3" fillId="0" borderId="24" xfId="0" applyNumberFormat="1" applyFont="1" applyBorder="1" applyAlignment="1">
      <alignment horizontal="left" vertical="center" indent="1"/>
    </xf>
    <xf numFmtId="49" fontId="3" fillId="0" borderId="25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left" vertical="center" indent="1"/>
    </xf>
    <xf numFmtId="49" fontId="3" fillId="0" borderId="22" xfId="0" applyNumberFormat="1" applyFont="1" applyBorder="1" applyAlignment="1">
      <alignment horizontal="left" vertical="center" indent="1"/>
    </xf>
    <xf numFmtId="49" fontId="3" fillId="0" borderId="23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horizontal="left" vertical="center" indent="1"/>
    </xf>
    <xf numFmtId="49" fontId="3" fillId="0" borderId="28" xfId="0" applyNumberFormat="1" applyFont="1" applyBorder="1" applyAlignment="1">
      <alignment horizontal="left" vertical="center" indent="1"/>
    </xf>
    <xf numFmtId="0" fontId="16" fillId="5" borderId="0" xfId="1" applyFont="1" applyFill="1" applyAlignment="1">
      <alignment horizontal="center" vertical="center"/>
    </xf>
    <xf numFmtId="0" fontId="18" fillId="5" borderId="0" xfId="2" applyFont="1" applyFill="1" applyAlignment="1">
      <alignment horizontal="center" vertical="top"/>
    </xf>
    <xf numFmtId="0" fontId="18" fillId="5" borderId="13" xfId="2" applyFont="1" applyFill="1" applyBorder="1" applyAlignment="1">
      <alignment horizontal="center" vertical="top"/>
    </xf>
    <xf numFmtId="0" fontId="1" fillId="5" borderId="30" xfId="2" applyFill="1" applyBorder="1" applyAlignment="1">
      <alignment horizontal="center" vertical="top" textRotation="255"/>
    </xf>
    <xf numFmtId="0" fontId="1" fillId="5" borderId="31" xfId="2" applyFill="1" applyBorder="1" applyAlignment="1">
      <alignment horizontal="center" vertical="top" textRotation="255"/>
    </xf>
    <xf numFmtId="0" fontId="1" fillId="5" borderId="31" xfId="2" applyFill="1" applyBorder="1" applyAlignment="1">
      <alignment horizontal="center"/>
    </xf>
    <xf numFmtId="0" fontId="1" fillId="5" borderId="16" xfId="2" applyFill="1" applyBorder="1" applyAlignment="1">
      <alignment horizontal="center"/>
    </xf>
    <xf numFmtId="0" fontId="1" fillId="5" borderId="31" xfId="2" applyFill="1" applyBorder="1" applyAlignment="1">
      <alignment horizontal="center" vertical="center"/>
    </xf>
    <xf numFmtId="0" fontId="1" fillId="5" borderId="16" xfId="2" applyFill="1" applyBorder="1" applyAlignment="1">
      <alignment horizontal="center" vertical="center"/>
    </xf>
    <xf numFmtId="182" fontId="22" fillId="5" borderId="13" xfId="2" applyNumberFormat="1" applyFont="1" applyFill="1" applyBorder="1" applyAlignment="1">
      <alignment horizontal="center"/>
    </xf>
    <xf numFmtId="0" fontId="22" fillId="5" borderId="0" xfId="2" applyFont="1" applyFill="1" applyAlignment="1">
      <alignment horizontal="center"/>
    </xf>
    <xf numFmtId="0" fontId="12" fillId="5" borderId="0" xfId="2" applyFont="1" applyFill="1" applyAlignment="1">
      <alignment horizontal="center" vertical="center"/>
    </xf>
    <xf numFmtId="41" fontId="26" fillId="5" borderId="0" xfId="3" applyFont="1" applyFill="1" applyAlignment="1">
      <alignment horizontal="center" vertical="center"/>
    </xf>
    <xf numFmtId="41" fontId="12" fillId="5" borderId="0" xfId="3" applyFont="1" applyFill="1" applyAlignment="1">
      <alignment horizontal="center" vertical="center"/>
    </xf>
    <xf numFmtId="184" fontId="19" fillId="5" borderId="13" xfId="2" applyNumberFormat="1" applyFont="1" applyFill="1" applyBorder="1" applyAlignment="1">
      <alignment horizontal="center"/>
    </xf>
    <xf numFmtId="49" fontId="3" fillId="0" borderId="38" xfId="0" applyNumberFormat="1" applyFont="1" applyBorder="1" applyAlignment="1">
      <alignment horizontal="left" vertical="center" indent="2"/>
    </xf>
    <xf numFmtId="49" fontId="3" fillId="0" borderId="20" xfId="0" applyNumberFormat="1" applyFont="1" applyBorder="1" applyAlignment="1">
      <alignment horizontal="left" vertical="center" indent="2"/>
    </xf>
    <xf numFmtId="49" fontId="3" fillId="0" borderId="30" xfId="0" applyNumberFormat="1" applyFont="1" applyBorder="1" applyAlignment="1">
      <alignment horizontal="left" vertical="center" indent="1"/>
    </xf>
    <xf numFmtId="49" fontId="3" fillId="0" borderId="16" xfId="0" applyNumberFormat="1" applyFont="1" applyBorder="1" applyAlignment="1">
      <alignment horizontal="left" vertical="center" indent="1"/>
    </xf>
    <xf numFmtId="49" fontId="3" fillId="0" borderId="26" xfId="0" applyNumberFormat="1" applyFont="1" applyBorder="1" applyAlignment="1">
      <alignment horizontal="right" vertical="center"/>
    </xf>
    <xf numFmtId="0" fontId="3" fillId="0" borderId="26" xfId="0" applyFont="1" applyBorder="1" applyAlignment="1">
      <alignment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5" borderId="30" xfId="2" applyFill="1" applyBorder="1" applyAlignment="1">
      <alignment horizontal="center" vertical="center"/>
    </xf>
    <xf numFmtId="5" fontId="19" fillId="5" borderId="13" xfId="2" applyNumberFormat="1" applyFont="1" applyFill="1" applyBorder="1" applyAlignment="1">
      <alignment horizontal="center"/>
    </xf>
    <xf numFmtId="42" fontId="26" fillId="5" borderId="0" xfId="3" applyNumberFormat="1" applyFont="1" applyFill="1" applyAlignment="1">
      <alignment horizontal="center" vertical="center"/>
    </xf>
    <xf numFmtId="49" fontId="3" fillId="0" borderId="29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38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35" fillId="0" borderId="0" xfId="6"/>
    <xf numFmtId="49" fontId="3" fillId="4" borderId="1" xfId="0" applyNumberFormat="1" applyFont="1" applyFill="1" applyBorder="1" applyAlignment="1">
      <alignment horizontal="center" vertical="center"/>
    </xf>
    <xf numFmtId="178" fontId="3" fillId="4" borderId="1" xfId="0" applyNumberFormat="1" applyFont="1" applyFill="1" applyBorder="1" applyAlignment="1">
      <alignment horizontal="center" vertical="center"/>
    </xf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shrinkToFit="1"/>
    </xf>
    <xf numFmtId="0" fontId="14" fillId="0" borderId="13" xfId="0" applyFont="1" applyBorder="1" applyAlignment="1"/>
    <xf numFmtId="0" fontId="0" fillId="0" borderId="13" xfId="0" applyBorder="1" applyAlignment="1"/>
    <xf numFmtId="0" fontId="14" fillId="4" borderId="1" xfId="0" applyFont="1" applyFill="1" applyBorder="1" applyAlignment="1">
      <alignment horizontal="center" vertical="center"/>
    </xf>
    <xf numFmtId="177" fontId="14" fillId="4" borderId="1" xfId="0" applyNumberFormat="1" applyFont="1" applyFill="1" applyBorder="1" applyAlignment="1">
      <alignment horizontal="center" vertical="center"/>
    </xf>
    <xf numFmtId="0" fontId="3" fillId="0" borderId="13" xfId="0" applyFont="1" applyBorder="1" applyAlignment="1"/>
    <xf numFmtId="0" fontId="3" fillId="4" borderId="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49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78" fontId="3" fillId="0" borderId="0" xfId="0" applyNumberFormat="1" applyFont="1" applyAlignment="1">
      <alignment horizontal="center"/>
    </xf>
    <xf numFmtId="0" fontId="35" fillId="0" borderId="57" xfId="6" applyBorder="1" applyAlignment="1">
      <alignment horizontal="center" vertical="center"/>
    </xf>
    <xf numFmtId="0" fontId="35" fillId="0" borderId="0" xfId="6" applyAlignment="1">
      <alignment horizontal="center" vertical="center"/>
    </xf>
    <xf numFmtId="0" fontId="35" fillId="0" borderId="51" xfId="6" applyBorder="1" applyAlignment="1">
      <alignment horizontal="center" vertical="center"/>
    </xf>
    <xf numFmtId="0" fontId="38" fillId="4" borderId="0" xfId="6" applyFont="1" applyFill="1" applyAlignment="1">
      <alignment horizontal="center" vertical="center"/>
    </xf>
    <xf numFmtId="0" fontId="35" fillId="0" borderId="1" xfId="6" applyBorder="1" applyAlignment="1">
      <alignment horizontal="center"/>
    </xf>
    <xf numFmtId="0" fontId="28" fillId="6" borderId="30" xfId="5" applyFill="1" applyBorder="1" applyAlignment="1">
      <alignment horizontal="center" vertical="center"/>
    </xf>
    <xf numFmtId="0" fontId="28" fillId="6" borderId="31" xfId="5" applyFill="1" applyBorder="1" applyAlignment="1">
      <alignment horizontal="center" vertical="center"/>
    </xf>
    <xf numFmtId="0" fontId="28" fillId="6" borderId="16" xfId="5" applyFill="1" applyBorder="1" applyAlignment="1">
      <alignment horizontal="center" vertical="center"/>
    </xf>
    <xf numFmtId="0" fontId="28" fillId="5" borderId="7" xfId="5" applyFill="1" applyBorder="1" applyAlignment="1">
      <alignment horizontal="center" vertical="center"/>
    </xf>
    <xf numFmtId="0" fontId="28" fillId="5" borderId="8" xfId="5" applyFill="1" applyBorder="1" applyAlignment="1">
      <alignment horizontal="center" vertical="center"/>
    </xf>
    <xf numFmtId="0" fontId="28" fillId="5" borderId="9" xfId="5" applyFill="1" applyBorder="1" applyAlignment="1">
      <alignment horizontal="center" vertical="center"/>
    </xf>
    <xf numFmtId="0" fontId="28" fillId="5" borderId="12" xfId="5" applyFill="1" applyBorder="1" applyAlignment="1">
      <alignment horizontal="center" vertical="center"/>
    </xf>
    <xf numFmtId="0" fontId="28" fillId="5" borderId="13" xfId="5" applyFill="1" applyBorder="1" applyAlignment="1">
      <alignment horizontal="center" vertical="center"/>
    </xf>
    <xf numFmtId="0" fontId="28" fillId="5" borderId="14" xfId="5" applyFill="1" applyBorder="1" applyAlignment="1">
      <alignment horizontal="center" vertical="center"/>
    </xf>
    <xf numFmtId="176" fontId="28" fillId="5" borderId="30" xfId="3" applyNumberFormat="1" applyFont="1" applyFill="1" applyBorder="1" applyAlignment="1" applyProtection="1">
      <alignment horizontal="center" vertical="center"/>
      <protection locked="0"/>
    </xf>
    <xf numFmtId="176" fontId="28" fillId="5" borderId="31" xfId="3" applyNumberFormat="1" applyFont="1" applyFill="1" applyBorder="1" applyAlignment="1" applyProtection="1">
      <alignment horizontal="center" vertical="center"/>
      <protection locked="0"/>
    </xf>
    <xf numFmtId="176" fontId="28" fillId="5" borderId="16" xfId="3" applyNumberFormat="1" applyFont="1" applyFill="1" applyBorder="1" applyAlignment="1" applyProtection="1">
      <alignment horizontal="center" vertical="center"/>
      <protection locked="0"/>
    </xf>
    <xf numFmtId="0" fontId="28" fillId="5" borderId="30" xfId="5" applyFill="1" applyBorder="1" applyAlignment="1">
      <alignment horizontal="left" vertical="center" indent="1"/>
    </xf>
    <xf numFmtId="0" fontId="28" fillId="5" borderId="31" xfId="5" applyFill="1" applyBorder="1" applyAlignment="1">
      <alignment horizontal="left" vertical="center" indent="1"/>
    </xf>
    <xf numFmtId="0" fontId="28" fillId="5" borderId="16" xfId="5" applyFill="1" applyBorder="1" applyAlignment="1">
      <alignment horizontal="left" vertical="center" indent="1"/>
    </xf>
    <xf numFmtId="0" fontId="28" fillId="5" borderId="10" xfId="5" applyFill="1" applyBorder="1" applyAlignment="1">
      <alignment vertical="center" wrapText="1"/>
    </xf>
    <xf numFmtId="0" fontId="28" fillId="5" borderId="0" xfId="5" applyFill="1" applyAlignment="1">
      <alignment vertical="center" wrapText="1"/>
    </xf>
    <xf numFmtId="0" fontId="28" fillId="5" borderId="11" xfId="5" applyFill="1" applyBorder="1" applyAlignment="1">
      <alignment vertical="center" wrapText="1"/>
    </xf>
    <xf numFmtId="0" fontId="28" fillId="5" borderId="12" xfId="5" applyFill="1" applyBorder="1" applyAlignment="1">
      <alignment vertical="center" wrapText="1"/>
    </xf>
    <xf numFmtId="0" fontId="28" fillId="5" borderId="13" xfId="5" applyFill="1" applyBorder="1" applyAlignment="1">
      <alignment vertical="center" wrapText="1"/>
    </xf>
    <xf numFmtId="0" fontId="28" fillId="5" borderId="14" xfId="5" applyFill="1" applyBorder="1" applyAlignment="1">
      <alignment vertical="center" wrapText="1"/>
    </xf>
    <xf numFmtId="176" fontId="28" fillId="5" borderId="30" xfId="5" applyNumberFormat="1" applyFill="1" applyBorder="1" applyAlignment="1">
      <alignment horizontal="left" vertical="center" indent="1"/>
    </xf>
    <xf numFmtId="176" fontId="28" fillId="5" borderId="31" xfId="5" applyNumberFormat="1" applyFill="1" applyBorder="1" applyAlignment="1">
      <alignment horizontal="left" vertical="center" indent="1"/>
    </xf>
    <xf numFmtId="176" fontId="28" fillId="5" borderId="16" xfId="5" applyNumberFormat="1" applyFill="1" applyBorder="1" applyAlignment="1">
      <alignment horizontal="left" vertical="center" indent="1"/>
    </xf>
    <xf numFmtId="0" fontId="28" fillId="5" borderId="13" xfId="5" applyFill="1" applyBorder="1" applyAlignment="1">
      <alignment horizontal="right" vertical="center"/>
    </xf>
    <xf numFmtId="176" fontId="28" fillId="5" borderId="7" xfId="3" applyNumberFormat="1" applyFont="1" applyFill="1" applyBorder="1" applyAlignment="1" applyProtection="1">
      <alignment horizontal="center" vertical="center"/>
      <protection locked="0"/>
    </xf>
    <xf numFmtId="176" fontId="28" fillId="5" borderId="8" xfId="3" applyNumberFormat="1" applyFont="1" applyFill="1" applyBorder="1" applyAlignment="1" applyProtection="1">
      <alignment horizontal="center" vertical="center"/>
      <protection locked="0"/>
    </xf>
    <xf numFmtId="176" fontId="28" fillId="5" borderId="9" xfId="3" applyNumberFormat="1" applyFont="1" applyFill="1" applyBorder="1" applyAlignment="1" applyProtection="1">
      <alignment horizontal="center" vertical="center"/>
      <protection locked="0"/>
    </xf>
    <xf numFmtId="176" fontId="28" fillId="5" borderId="10" xfId="3" applyNumberFormat="1" applyFont="1" applyFill="1" applyBorder="1" applyAlignment="1" applyProtection="1">
      <alignment horizontal="center" vertical="center"/>
      <protection locked="0"/>
    </xf>
    <xf numFmtId="176" fontId="28" fillId="5" borderId="0" xfId="3" applyNumberFormat="1" applyFont="1" applyFill="1" applyBorder="1" applyAlignment="1" applyProtection="1">
      <alignment horizontal="center" vertical="center"/>
      <protection locked="0"/>
    </xf>
    <xf numFmtId="176" fontId="28" fillId="5" borderId="11" xfId="3" applyNumberFormat="1" applyFont="1" applyFill="1" applyBorder="1" applyAlignment="1" applyProtection="1">
      <alignment horizontal="center" vertical="center"/>
      <protection locked="0"/>
    </xf>
    <xf numFmtId="176" fontId="28" fillId="5" borderId="12" xfId="3" applyNumberFormat="1" applyFont="1" applyFill="1" applyBorder="1" applyAlignment="1" applyProtection="1">
      <alignment horizontal="center" vertical="center"/>
      <protection locked="0"/>
    </xf>
    <xf numFmtId="176" fontId="28" fillId="5" borderId="13" xfId="3" applyNumberFormat="1" applyFont="1" applyFill="1" applyBorder="1" applyAlignment="1" applyProtection="1">
      <alignment horizontal="center" vertical="center"/>
      <protection locked="0"/>
    </xf>
    <xf numFmtId="176" fontId="28" fillId="5" borderId="14" xfId="3" applyNumberFormat="1" applyFont="1" applyFill="1" applyBorder="1" applyAlignment="1" applyProtection="1">
      <alignment horizontal="center" vertical="center"/>
      <protection locked="0"/>
    </xf>
    <xf numFmtId="0" fontId="28" fillId="5" borderId="8" xfId="5" applyFill="1" applyBorder="1">
      <alignment vertical="center"/>
    </xf>
    <xf numFmtId="0" fontId="28" fillId="5" borderId="30" xfId="5" applyFill="1" applyBorder="1" applyAlignment="1">
      <alignment horizontal="center" vertical="center"/>
    </xf>
    <xf numFmtId="0" fontId="28" fillId="5" borderId="31" xfId="5" applyFill="1" applyBorder="1" applyAlignment="1">
      <alignment horizontal="center" vertical="center"/>
    </xf>
    <xf numFmtId="0" fontId="28" fillId="5" borderId="16" xfId="5" applyFill="1" applyBorder="1" applyAlignment="1">
      <alignment horizontal="center" vertical="center"/>
    </xf>
    <xf numFmtId="0" fontId="28" fillId="5" borderId="30" xfId="5" applyFill="1" applyBorder="1">
      <alignment vertical="center"/>
    </xf>
    <xf numFmtId="0" fontId="28" fillId="5" borderId="31" xfId="5" applyFill="1" applyBorder="1">
      <alignment vertical="center"/>
    </xf>
    <xf numFmtId="0" fontId="28" fillId="5" borderId="16" xfId="5" applyFill="1" applyBorder="1">
      <alignment vertical="center"/>
    </xf>
    <xf numFmtId="0" fontId="28" fillId="5" borderId="7" xfId="5" applyFill="1" applyBorder="1" applyAlignment="1">
      <alignment vertical="center" wrapText="1"/>
    </xf>
    <xf numFmtId="0" fontId="28" fillId="5" borderId="8" xfId="5" applyFill="1" applyBorder="1" applyAlignment="1">
      <alignment vertical="center" wrapText="1"/>
    </xf>
    <xf numFmtId="0" fontId="28" fillId="5" borderId="9" xfId="5" applyFill="1" applyBorder="1" applyAlignment="1">
      <alignment vertical="center" wrapText="1"/>
    </xf>
    <xf numFmtId="0" fontId="28" fillId="5" borderId="10" xfId="5" applyFill="1" applyBorder="1" applyAlignment="1">
      <alignment horizontal="center" vertical="center"/>
    </xf>
    <xf numFmtId="0" fontId="28" fillId="5" borderId="0" xfId="5" applyFill="1" applyAlignment="1">
      <alignment horizontal="center" vertical="center"/>
    </xf>
    <xf numFmtId="0" fontId="28" fillId="5" borderId="11" xfId="5" applyFill="1" applyBorder="1" applyAlignment="1">
      <alignment horizontal="center" vertical="center"/>
    </xf>
    <xf numFmtId="0" fontId="28" fillId="5" borderId="1" xfId="5" applyFill="1" applyBorder="1" applyAlignment="1">
      <alignment horizontal="left" vertical="center" indent="1"/>
    </xf>
    <xf numFmtId="0" fontId="28" fillId="5" borderId="41" xfId="5" applyFill="1" applyBorder="1" applyAlignment="1">
      <alignment vertical="center" wrapText="1"/>
    </xf>
    <xf numFmtId="0" fontId="28" fillId="5" borderId="44" xfId="5" applyFill="1" applyBorder="1" applyAlignment="1">
      <alignment vertical="center" wrapText="1"/>
    </xf>
    <xf numFmtId="0" fontId="28" fillId="5" borderId="48" xfId="5" applyFill="1" applyBorder="1" applyAlignment="1">
      <alignment vertical="center" wrapText="1"/>
    </xf>
    <xf numFmtId="0" fontId="28" fillId="5" borderId="46" xfId="5" applyFill="1" applyBorder="1" applyAlignment="1">
      <alignment vertical="center" wrapText="1"/>
    </xf>
    <xf numFmtId="0" fontId="28" fillId="5" borderId="47" xfId="5" applyFill="1" applyBorder="1" applyAlignment="1">
      <alignment vertical="center" wrapText="1"/>
    </xf>
    <xf numFmtId="176" fontId="28" fillId="5" borderId="7" xfId="3" applyNumberFormat="1" applyFont="1" applyFill="1" applyBorder="1" applyAlignment="1">
      <alignment horizontal="center" vertical="center"/>
    </xf>
    <xf numFmtId="176" fontId="28" fillId="5" borderId="8" xfId="3" applyNumberFormat="1" applyFont="1" applyFill="1" applyBorder="1" applyAlignment="1">
      <alignment horizontal="center" vertical="center"/>
    </xf>
    <xf numFmtId="176" fontId="28" fillId="5" borderId="9" xfId="3" applyNumberFormat="1" applyFont="1" applyFill="1" applyBorder="1" applyAlignment="1">
      <alignment horizontal="center" vertical="center"/>
    </xf>
    <xf numFmtId="176" fontId="28" fillId="5" borderId="10" xfId="3" applyNumberFormat="1" applyFont="1" applyFill="1" applyBorder="1" applyAlignment="1">
      <alignment horizontal="center" vertical="center"/>
    </xf>
    <xf numFmtId="176" fontId="28" fillId="5" borderId="0" xfId="3" applyNumberFormat="1" applyFont="1" applyFill="1" applyBorder="1" applyAlignment="1">
      <alignment horizontal="center" vertical="center"/>
    </xf>
    <xf numFmtId="176" fontId="28" fillId="5" borderId="11" xfId="3" applyNumberFormat="1" applyFont="1" applyFill="1" applyBorder="1" applyAlignment="1">
      <alignment horizontal="center" vertical="center"/>
    </xf>
    <xf numFmtId="176" fontId="28" fillId="5" borderId="12" xfId="3" applyNumberFormat="1" applyFont="1" applyFill="1" applyBorder="1" applyAlignment="1">
      <alignment horizontal="center" vertical="center"/>
    </xf>
    <xf numFmtId="176" fontId="28" fillId="5" borderId="13" xfId="3" applyNumberFormat="1" applyFont="1" applyFill="1" applyBorder="1" applyAlignment="1">
      <alignment horizontal="center" vertical="center"/>
    </xf>
    <xf numFmtId="176" fontId="28" fillId="5" borderId="14" xfId="3" applyNumberFormat="1" applyFont="1" applyFill="1" applyBorder="1" applyAlignment="1">
      <alignment horizontal="center" vertical="center"/>
    </xf>
    <xf numFmtId="0" fontId="28" fillId="5" borderId="48" xfId="5" applyFill="1" applyBorder="1" applyAlignment="1">
      <alignment horizontal="center" vertical="center"/>
    </xf>
    <xf numFmtId="0" fontId="28" fillId="5" borderId="46" xfId="5" applyFill="1" applyBorder="1" applyAlignment="1">
      <alignment horizontal="center" vertical="center"/>
    </xf>
    <xf numFmtId="0" fontId="28" fillId="5" borderId="49" xfId="5" applyFill="1" applyBorder="1" applyAlignment="1">
      <alignment horizontal="center" vertical="center"/>
    </xf>
    <xf numFmtId="0" fontId="28" fillId="5" borderId="7" xfId="5" applyFill="1" applyBorder="1" applyAlignment="1">
      <alignment horizontal="left" vertical="center" wrapText="1" shrinkToFit="1"/>
    </xf>
    <xf numFmtId="0" fontId="28" fillId="5" borderId="8" xfId="5" applyFill="1" applyBorder="1" applyAlignment="1">
      <alignment horizontal="left" vertical="center" wrapText="1" shrinkToFit="1"/>
    </xf>
    <xf numFmtId="0" fontId="28" fillId="5" borderId="41" xfId="5" applyFill="1" applyBorder="1" applyAlignment="1">
      <alignment horizontal="left" vertical="center" wrapText="1" shrinkToFit="1"/>
    </xf>
    <xf numFmtId="0" fontId="28" fillId="5" borderId="48" xfId="5" applyFill="1" applyBorder="1" applyAlignment="1">
      <alignment horizontal="left" vertical="center" wrapText="1" shrinkToFit="1"/>
    </xf>
    <xf numFmtId="0" fontId="28" fillId="5" borderId="46" xfId="5" applyFill="1" applyBorder="1" applyAlignment="1">
      <alignment horizontal="left" vertical="center" wrapText="1" shrinkToFit="1"/>
    </xf>
    <xf numFmtId="0" fontId="28" fillId="5" borderId="47" xfId="5" applyFill="1" applyBorder="1" applyAlignment="1">
      <alignment horizontal="left" vertical="center" wrapText="1" shrinkToFit="1"/>
    </xf>
    <xf numFmtId="0" fontId="28" fillId="5" borderId="42" xfId="5" applyFill="1" applyBorder="1" applyAlignment="1">
      <alignment horizontal="center" vertical="center"/>
    </xf>
    <xf numFmtId="41" fontId="28" fillId="5" borderId="30" xfId="3" applyFont="1" applyFill="1" applyBorder="1" applyAlignment="1" applyProtection="1">
      <alignment horizontal="center" vertical="center"/>
      <protection locked="0"/>
    </xf>
    <xf numFmtId="41" fontId="28" fillId="5" borderId="31" xfId="3" applyFont="1" applyFill="1" applyBorder="1" applyAlignment="1" applyProtection="1">
      <alignment horizontal="center" vertical="center"/>
      <protection locked="0"/>
    </xf>
    <xf numFmtId="0" fontId="28" fillId="5" borderId="12" xfId="5" applyFill="1" applyBorder="1" applyAlignment="1">
      <alignment horizontal="left" vertical="center" wrapText="1" shrinkToFit="1"/>
    </xf>
    <xf numFmtId="0" fontId="28" fillId="5" borderId="13" xfId="5" applyFill="1" applyBorder="1" applyAlignment="1">
      <alignment horizontal="left" vertical="center" wrapText="1" shrinkToFit="1"/>
    </xf>
    <xf numFmtId="0" fontId="28" fillId="5" borderId="45" xfId="5" applyFill="1" applyBorder="1" applyAlignment="1">
      <alignment horizontal="left" vertical="center" wrapText="1" shrinkToFit="1"/>
    </xf>
    <xf numFmtId="0" fontId="28" fillId="6" borderId="7" xfId="5" applyFill="1" applyBorder="1" applyAlignment="1">
      <alignment horizontal="center" vertical="center"/>
    </xf>
    <xf numFmtId="0" fontId="28" fillId="6" borderId="8" xfId="5" applyFill="1" applyBorder="1" applyAlignment="1">
      <alignment horizontal="center" vertical="center"/>
    </xf>
    <xf numFmtId="0" fontId="28" fillId="6" borderId="9" xfId="5" applyFill="1" applyBorder="1" applyAlignment="1">
      <alignment horizontal="center" vertical="center"/>
    </xf>
    <xf numFmtId="0" fontId="28" fillId="6" borderId="12" xfId="5" applyFill="1" applyBorder="1" applyAlignment="1">
      <alignment horizontal="center" vertical="center"/>
    </xf>
    <xf numFmtId="0" fontId="28" fillId="6" borderId="13" xfId="5" applyFill="1" applyBorder="1" applyAlignment="1">
      <alignment horizontal="center" vertical="center"/>
    </xf>
    <xf numFmtId="0" fontId="28" fillId="6" borderId="14" xfId="5" applyFill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0" xfId="4" applyFont="1" applyBorder="1" applyAlignment="1">
      <alignment horizontal="center" vertical="center"/>
    </xf>
    <xf numFmtId="0" fontId="34" fillId="7" borderId="30" xfId="4" applyFont="1" applyFill="1" applyBorder="1" applyAlignment="1">
      <alignment horizontal="center" vertical="center"/>
    </xf>
    <xf numFmtId="0" fontId="34" fillId="7" borderId="31" xfId="4" applyFont="1" applyFill="1" applyBorder="1" applyAlignment="1">
      <alignment horizontal="center" vertical="center"/>
    </xf>
    <xf numFmtId="0" fontId="28" fillId="5" borderId="30" xfId="5" applyFill="1" applyBorder="1" applyAlignment="1">
      <alignment horizontal="left" vertical="center"/>
    </xf>
    <xf numFmtId="0" fontId="28" fillId="5" borderId="31" xfId="5" applyFill="1" applyBorder="1" applyAlignment="1">
      <alignment horizontal="left" vertical="center"/>
    </xf>
    <xf numFmtId="0" fontId="28" fillId="5" borderId="16" xfId="5" applyFill="1" applyBorder="1" applyAlignment="1">
      <alignment horizontal="left" vertical="center"/>
    </xf>
    <xf numFmtId="0" fontId="28" fillId="6" borderId="41" xfId="5" applyFill="1" applyBorder="1" applyAlignment="1">
      <alignment horizontal="center" vertical="center"/>
    </xf>
    <xf numFmtId="0" fontId="28" fillId="6" borderId="10" xfId="5" applyFill="1" applyBorder="1" applyAlignment="1">
      <alignment horizontal="center" vertical="center"/>
    </xf>
    <xf numFmtId="0" fontId="28" fillId="6" borderId="0" xfId="5" applyFill="1" applyAlignment="1">
      <alignment horizontal="center" vertical="center"/>
    </xf>
    <xf numFmtId="0" fontId="28" fillId="6" borderId="44" xfId="5" applyFill="1" applyBorder="1" applyAlignment="1">
      <alignment horizontal="center" vertical="center"/>
    </xf>
    <xf numFmtId="0" fontId="28" fillId="6" borderId="45" xfId="5" applyFill="1" applyBorder="1" applyAlignment="1">
      <alignment horizontal="center" vertical="center"/>
    </xf>
    <xf numFmtId="0" fontId="28" fillId="6" borderId="42" xfId="5" applyFill="1" applyBorder="1" applyAlignment="1">
      <alignment horizontal="center" vertical="center"/>
    </xf>
    <xf numFmtId="0" fontId="28" fillId="6" borderId="43" xfId="5" applyFill="1" applyBorder="1" applyAlignment="1">
      <alignment horizontal="center" vertical="center"/>
    </xf>
    <xf numFmtId="0" fontId="28" fillId="6" borderId="46" xfId="5" applyFill="1" applyBorder="1" applyAlignment="1">
      <alignment horizontal="center" vertical="center"/>
    </xf>
    <xf numFmtId="0" fontId="28" fillId="6" borderId="47" xfId="5" applyFill="1" applyBorder="1" applyAlignment="1">
      <alignment horizontal="center" vertical="center"/>
    </xf>
    <xf numFmtId="0" fontId="29" fillId="5" borderId="0" xfId="5" applyFont="1" applyFill="1" applyAlignment="1">
      <alignment horizontal="center"/>
    </xf>
    <xf numFmtId="0" fontId="3" fillId="4" borderId="1" xfId="4" applyFont="1" applyFill="1" applyBorder="1" applyAlignment="1">
      <alignment horizontal="center" vertical="center"/>
    </xf>
    <xf numFmtId="0" fontId="3" fillId="4" borderId="7" xfId="4" applyFont="1" applyFill="1" applyBorder="1" applyAlignment="1">
      <alignment horizontal="center" vertical="center"/>
    </xf>
    <xf numFmtId="0" fontId="3" fillId="4" borderId="8" xfId="4" applyFont="1" applyFill="1" applyBorder="1" applyAlignment="1">
      <alignment horizontal="center" vertical="center"/>
    </xf>
    <xf numFmtId="0" fontId="3" fillId="4" borderId="9" xfId="4" applyFont="1" applyFill="1" applyBorder="1" applyAlignment="1">
      <alignment horizontal="center" vertical="center"/>
    </xf>
    <xf numFmtId="0" fontId="3" fillId="4" borderId="12" xfId="4" applyFont="1" applyFill="1" applyBorder="1" applyAlignment="1">
      <alignment horizontal="center" vertical="center"/>
    </xf>
    <xf numFmtId="0" fontId="3" fillId="4" borderId="13" xfId="4" applyFont="1" applyFill="1" applyBorder="1" applyAlignment="1">
      <alignment horizontal="center" vertical="center"/>
    </xf>
    <xf numFmtId="0" fontId="3" fillId="4" borderId="14" xfId="4" applyFont="1" applyFill="1" applyBorder="1" applyAlignment="1">
      <alignment horizontal="center" vertical="center"/>
    </xf>
    <xf numFmtId="0" fontId="3" fillId="4" borderId="2" xfId="4" applyFont="1" applyFill="1" applyBorder="1" applyAlignment="1">
      <alignment horizontal="center" vertical="center"/>
    </xf>
    <xf numFmtId="0" fontId="3" fillId="4" borderId="3" xfId="4" applyFont="1" applyFill="1" applyBorder="1" applyAlignment="1">
      <alignment horizontal="center" vertical="center"/>
    </xf>
    <xf numFmtId="0" fontId="3" fillId="4" borderId="2" xfId="4" applyFont="1" applyFill="1" applyBorder="1" applyAlignment="1">
      <alignment horizontal="center" vertical="center" shrinkToFit="1"/>
    </xf>
    <xf numFmtId="0" fontId="3" fillId="4" borderId="3" xfId="4" applyFont="1" applyFill="1" applyBorder="1" applyAlignment="1">
      <alignment horizontal="center" vertical="center" shrinkToFit="1"/>
    </xf>
    <xf numFmtId="180" fontId="3" fillId="3" borderId="40" xfId="0" applyNumberFormat="1" applyFont="1" applyFill="1" applyBorder="1" applyAlignment="1">
      <alignment horizontal="center" vertical="center"/>
    </xf>
    <xf numFmtId="180" fontId="3" fillId="3" borderId="50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shrinkToFit="1"/>
    </xf>
  </cellXfs>
  <cellStyles count="10">
    <cellStyle name="설명 텍스트 2" xfId="7"/>
    <cellStyle name="쉼표 [0] 19" xfId="3"/>
    <cellStyle name="쉼표 [0] 2" xfId="8"/>
    <cellStyle name="표준" xfId="0" builtinId="0"/>
    <cellStyle name="표준 2" xfId="6"/>
    <cellStyle name="표준 2 2" xfId="9"/>
    <cellStyle name="표준_동구보건소(전기)" xfId="2"/>
    <cellStyle name="표준_문화창작-전기원가및표지" xfId="4"/>
    <cellStyle name="표준_자탐공사" xfId="1"/>
    <cellStyle name="표준_함안(부산,순천방향)휴게소 및 주유소 신축 전기공사(설계예산서)" xfId="5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externalLink" Target="externalLinks/externalLink91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58.xml"/><Relationship Id="rId89" Type="http://schemas.openxmlformats.org/officeDocument/2006/relationships/externalLink" Target="externalLinks/externalLink63.xml"/><Relationship Id="rId112" Type="http://schemas.openxmlformats.org/officeDocument/2006/relationships/externalLink" Target="externalLinks/externalLink86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102" Type="http://schemas.openxmlformats.org/officeDocument/2006/relationships/externalLink" Target="externalLinks/externalLink76.xml"/><Relationship Id="rId123" Type="http://schemas.openxmlformats.org/officeDocument/2006/relationships/externalLink" Target="externalLinks/externalLink97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64.xml"/><Relationship Id="rId95" Type="http://schemas.openxmlformats.org/officeDocument/2006/relationships/externalLink" Target="externalLinks/externalLink69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100" Type="http://schemas.openxmlformats.org/officeDocument/2006/relationships/externalLink" Target="externalLinks/externalLink74.xml"/><Relationship Id="rId105" Type="http://schemas.openxmlformats.org/officeDocument/2006/relationships/externalLink" Target="externalLinks/externalLink79.xml"/><Relationship Id="rId113" Type="http://schemas.openxmlformats.org/officeDocument/2006/relationships/externalLink" Target="externalLinks/externalLink87.xml"/><Relationship Id="rId118" Type="http://schemas.openxmlformats.org/officeDocument/2006/relationships/externalLink" Target="externalLinks/externalLink92.xml"/><Relationship Id="rId12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85" Type="http://schemas.openxmlformats.org/officeDocument/2006/relationships/externalLink" Target="externalLinks/externalLink59.xml"/><Relationship Id="rId93" Type="http://schemas.openxmlformats.org/officeDocument/2006/relationships/externalLink" Target="externalLinks/externalLink67.xml"/><Relationship Id="rId98" Type="http://schemas.openxmlformats.org/officeDocument/2006/relationships/externalLink" Target="externalLinks/externalLink72.xml"/><Relationship Id="rId121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103" Type="http://schemas.openxmlformats.org/officeDocument/2006/relationships/externalLink" Target="externalLinks/externalLink77.xml"/><Relationship Id="rId108" Type="http://schemas.openxmlformats.org/officeDocument/2006/relationships/externalLink" Target="externalLinks/externalLink82.xml"/><Relationship Id="rId116" Type="http://schemas.openxmlformats.org/officeDocument/2006/relationships/externalLink" Target="externalLinks/externalLink90.xml"/><Relationship Id="rId124" Type="http://schemas.openxmlformats.org/officeDocument/2006/relationships/externalLink" Target="externalLinks/externalLink98.xml"/><Relationship Id="rId12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externalLink" Target="externalLinks/externalLink57.xml"/><Relationship Id="rId88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65.xml"/><Relationship Id="rId96" Type="http://schemas.openxmlformats.org/officeDocument/2006/relationships/externalLink" Target="externalLinks/externalLink70.xml"/><Relationship Id="rId111" Type="http://schemas.openxmlformats.org/officeDocument/2006/relationships/externalLink" Target="externalLinks/externalLink8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6" Type="http://schemas.openxmlformats.org/officeDocument/2006/relationships/externalLink" Target="externalLinks/externalLink80.xml"/><Relationship Id="rId114" Type="http://schemas.openxmlformats.org/officeDocument/2006/relationships/externalLink" Target="externalLinks/externalLink88.xml"/><Relationship Id="rId119" Type="http://schemas.openxmlformats.org/officeDocument/2006/relationships/externalLink" Target="externalLinks/externalLink93.xml"/><Relationship Id="rId12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externalLink" Target="externalLinks/externalLink55.xml"/><Relationship Id="rId86" Type="http://schemas.openxmlformats.org/officeDocument/2006/relationships/externalLink" Target="externalLinks/externalLink60.xml"/><Relationship Id="rId94" Type="http://schemas.openxmlformats.org/officeDocument/2006/relationships/externalLink" Target="externalLinks/externalLink68.xml"/><Relationship Id="rId99" Type="http://schemas.openxmlformats.org/officeDocument/2006/relationships/externalLink" Target="externalLinks/externalLink73.xml"/><Relationship Id="rId101" Type="http://schemas.openxmlformats.org/officeDocument/2006/relationships/externalLink" Target="externalLinks/externalLink75.xml"/><Relationship Id="rId122" Type="http://schemas.openxmlformats.org/officeDocument/2006/relationships/externalLink" Target="externalLinks/externalLink96.xml"/><Relationship Id="rId13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109" Type="http://schemas.openxmlformats.org/officeDocument/2006/relationships/externalLink" Target="externalLinks/externalLink8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97" Type="http://schemas.openxmlformats.org/officeDocument/2006/relationships/externalLink" Target="externalLinks/externalLink71.xml"/><Relationship Id="rId104" Type="http://schemas.openxmlformats.org/officeDocument/2006/relationships/externalLink" Target="externalLinks/externalLink78.xml"/><Relationship Id="rId120" Type="http://schemas.openxmlformats.org/officeDocument/2006/relationships/externalLink" Target="externalLinks/externalLink94.xml"/><Relationship Id="rId125" Type="http://schemas.openxmlformats.org/officeDocument/2006/relationships/externalLink" Target="externalLinks/externalLink9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92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Relationship Id="rId87" Type="http://schemas.openxmlformats.org/officeDocument/2006/relationships/externalLink" Target="externalLinks/externalLink61.xml"/><Relationship Id="rId110" Type="http://schemas.openxmlformats.org/officeDocument/2006/relationships/externalLink" Target="externalLinks/externalLink84.xml"/><Relationship Id="rId115" Type="http://schemas.openxmlformats.org/officeDocument/2006/relationships/externalLink" Target="externalLinks/externalLink89.xml"/><Relationship Id="rId61" Type="http://schemas.openxmlformats.org/officeDocument/2006/relationships/externalLink" Target="externalLinks/externalLink35.xml"/><Relationship Id="rId82" Type="http://schemas.openxmlformats.org/officeDocument/2006/relationships/externalLink" Target="externalLinks/externalLink5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053" name="Line 5">
          <a:extLst>
            <a:ext uri="{FF2B5EF4-FFF2-40B4-BE49-F238E27FC236}">
              <a16:creationId xmlns="" xmlns:a16="http://schemas.microsoft.com/office/drawing/2014/main" id="{70DE509E-9667-4541-81ED-4FB9D63DE19B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33" name="Line 9">
          <a:extLst>
            <a:ext uri="{FF2B5EF4-FFF2-40B4-BE49-F238E27FC236}">
              <a16:creationId xmlns="" xmlns:a16="http://schemas.microsoft.com/office/drawing/2014/main" id="{F12B0E0F-ACC4-4CA7-8736-73CCE544187F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34" name="Line 10">
          <a:extLst>
            <a:ext uri="{FF2B5EF4-FFF2-40B4-BE49-F238E27FC236}">
              <a16:creationId xmlns="" xmlns:a16="http://schemas.microsoft.com/office/drawing/2014/main" id="{7E70B526-7533-4695-977A-AF79A4FD870E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1035" name="Line 11">
          <a:extLst>
            <a:ext uri="{FF2B5EF4-FFF2-40B4-BE49-F238E27FC236}">
              <a16:creationId xmlns="" xmlns:a16="http://schemas.microsoft.com/office/drawing/2014/main" id="{D6FB8EB8-7164-45D5-ABEF-3376CBB6720D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37" name="Line 13">
          <a:extLst>
            <a:ext uri="{FF2B5EF4-FFF2-40B4-BE49-F238E27FC236}">
              <a16:creationId xmlns="" xmlns:a16="http://schemas.microsoft.com/office/drawing/2014/main" id="{7E46D42A-C4FF-4213-BAD9-607366570AC1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38" name="Line 14">
          <a:extLst>
            <a:ext uri="{FF2B5EF4-FFF2-40B4-BE49-F238E27FC236}">
              <a16:creationId xmlns="" xmlns:a16="http://schemas.microsoft.com/office/drawing/2014/main" id="{C9A902A8-D5ED-4174-B5D4-409D8995C88A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39" name="Line 15">
          <a:extLst>
            <a:ext uri="{FF2B5EF4-FFF2-40B4-BE49-F238E27FC236}">
              <a16:creationId xmlns="" xmlns:a16="http://schemas.microsoft.com/office/drawing/2014/main" id="{F3433624-1466-41A9-8D44-091E4A952772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1056" name="Line 32">
          <a:extLst>
            <a:ext uri="{FF2B5EF4-FFF2-40B4-BE49-F238E27FC236}">
              <a16:creationId xmlns="" xmlns:a16="http://schemas.microsoft.com/office/drawing/2014/main" id="{AA05CC19-DD1F-47A1-A58E-736B33F0BC3D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1057" name="Line 33">
          <a:extLst>
            <a:ext uri="{FF2B5EF4-FFF2-40B4-BE49-F238E27FC236}">
              <a16:creationId xmlns="" xmlns:a16="http://schemas.microsoft.com/office/drawing/2014/main" id="{0601A459-C2C3-4DD2-9A75-5B60D55A2504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1058" name="Line 34">
          <a:extLst>
            <a:ext uri="{FF2B5EF4-FFF2-40B4-BE49-F238E27FC236}">
              <a16:creationId xmlns="" xmlns:a16="http://schemas.microsoft.com/office/drawing/2014/main" id="{64DA9C49-0806-44EB-AFFB-DF141D5E80D6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1059" name="Line 35">
          <a:extLst>
            <a:ext uri="{FF2B5EF4-FFF2-40B4-BE49-F238E27FC236}">
              <a16:creationId xmlns="" xmlns:a16="http://schemas.microsoft.com/office/drawing/2014/main" id="{17ED3B04-6D1B-458C-9ED8-1C7BB4B1C15A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1060" name="Line 36">
          <a:extLst>
            <a:ext uri="{FF2B5EF4-FFF2-40B4-BE49-F238E27FC236}">
              <a16:creationId xmlns="" xmlns:a16="http://schemas.microsoft.com/office/drawing/2014/main" id="{75A1B122-60E7-4B5B-8642-42C150C4C291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" name="Line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" name="Line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" name="Line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" name="Line 16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" name="Line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" name="Lin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1" name="Line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6" name="Line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7" name="Line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8" name="Line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29" name="Line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" name="Line 2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" name="Line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2" name="Line 3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33" name="Line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4" name="Line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5" name="Line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38" name="Line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9" name="Line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0" name="Line 3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1" name="Line 4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42" name="Line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3" name="Line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4" name="Line 43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5" name="Line 44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6" name="Line 45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47" name="Line 46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8" name="Line 4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9" name="Line 48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0" name="Line 4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1" name="Line 50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2" name="Line 51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3" name="Line 52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4" name="Line 53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5" name="Line 54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6" name="Line 55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7" name="Line 56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8" name="Line 5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9" name="Line 5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0" name="Line 5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1" name="Line 60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2" name="Line 61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3" name="Line 62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4" name="Line 63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5" name="Line 64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6" name="Line 65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7" name="Line 66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8" name="Line 67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9" name="Line 68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0" name="Line 69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" name="Line 70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" name="Line 71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3" name="Line 7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74" name="Line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5" name="Line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6" name="Line 75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7" name="Line 7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78" name="Line 77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9" name="Line 78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0" name="Line 79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1" name="Line 80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2" name="Line 81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83" name="Line 82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4" name="Line 83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5" name="Line 8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6" name="Line 85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87" name="Line 8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8" name="Line 87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9" name="Line 88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0" name="Line 89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1" name="Line 90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2" name="Line 91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3" name="Line 92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4" name="Line 93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5" name="Line 9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96" name="Line 95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7" name="Line 9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8" name="Line 97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9" name="Line 98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0" name="Line 99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1" name="Line 100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2" name="Line 101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3" name="Line 102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04" name="Line 103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5" name="Line 10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6" name="Line 105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7" name="Line 10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8" name="Line 107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9" name="Line 108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0" name="Line 109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1" name="Line 110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" name="Line 111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3" name="Line 112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14" name="Line 113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5" name="Line 11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6" name="Line 115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7" name="Line 11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8" name="Line 117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9" name="Line 118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0" name="Line 119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1" name="Line 120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2" name="Line 121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23" name="Line 122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4" name="Line 12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5" name="Line 12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6" name="Line 12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7" name="Line 126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28" name="Line 12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9" name="Line 128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0" name="Line 129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1" name="Line 130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32" name="Line 131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3" name="Line 132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4" name="Line 133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5" name="Line 134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6" name="Line 135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37" name="Line 13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8" name="Line 13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9" name="Line 13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0" name="Line 13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41" name="Line 14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2" name="Line 1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3" name="Line 1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4" name="Line 1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5" name="Line 1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46" name="Line 1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7" name="Line 1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8" name="Line 14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9" name="Line 148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0" name="Line 149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1" name="Line 150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2" name="Line 151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3" name="Line 152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4" name="Line 153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5" name="Line 154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6" name="Line 155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7" name="Line 156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8" name="Line 15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9" name="Line 158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0" name="Line 159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1" name="Line 160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2" name="Line 161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3" name="Line 162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4" name="Line 163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5" name="Line 164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6" name="Line 165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7" name="Line 166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68" name="Line 167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9" name="Line 168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0" name="Line 169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1" name="Line 170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2" name="Line 171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73" name="Line 172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4" name="Line 173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5" name="Line 174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6" name="Line 175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77" name="Line 176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8" name="Line 177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9" name="Line 178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0" name="Line 179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1" name="Line 180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82" name="Line 18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3" name="Line 18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4" name="Line 18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5" name="Line 18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86" name="Line 18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7" name="Line 18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8" name="Line 18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9" name="Line 18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0" name="Line 18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91" name="Line 19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2" name="Line 191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3" name="Line 192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4" name="Line 193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95" name="Line 194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6" name="Line 195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7" name="Line 196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8" name="Line 197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9" name="Line 198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11265" name="Line 1">
          <a:extLst>
            <a:ext uri="{FF2B5EF4-FFF2-40B4-BE49-F238E27FC236}">
              <a16:creationId xmlns="" xmlns:a16="http://schemas.microsoft.com/office/drawing/2014/main" id="{4A2EDF79-77F6-45A9-8312-D0D7B507A9ED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11266" name="Line 2">
          <a:extLst>
            <a:ext uri="{FF2B5EF4-FFF2-40B4-BE49-F238E27FC236}">
              <a16:creationId xmlns="" xmlns:a16="http://schemas.microsoft.com/office/drawing/2014/main" id="{98A66645-714E-4B4E-A28A-1D00584B81C2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7F6F300-7111-4F9E-8559-DADBA26A122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BA28AA20-87B0-4F1B-B075-E7669C8CD2A7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" name="Line 3">
          <a:extLst>
            <a:ext uri="{FF2B5EF4-FFF2-40B4-BE49-F238E27FC236}">
              <a16:creationId xmlns="" xmlns:a16="http://schemas.microsoft.com/office/drawing/2014/main" id="{C233727A-1F48-4343-A37A-87EF663EC7E3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" name="Line 4">
          <a:extLst>
            <a:ext uri="{FF2B5EF4-FFF2-40B4-BE49-F238E27FC236}">
              <a16:creationId xmlns="" xmlns:a16="http://schemas.microsoft.com/office/drawing/2014/main" id="{69CC97EA-8421-4306-9BD8-CD9E7F464E5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" name="Line 5">
          <a:extLst>
            <a:ext uri="{FF2B5EF4-FFF2-40B4-BE49-F238E27FC236}">
              <a16:creationId xmlns="" xmlns:a16="http://schemas.microsoft.com/office/drawing/2014/main" id="{31E9DA3F-BF8C-44B1-A924-58A23EBD19A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" name="Line 6">
          <a:extLst>
            <a:ext uri="{FF2B5EF4-FFF2-40B4-BE49-F238E27FC236}">
              <a16:creationId xmlns="" xmlns:a16="http://schemas.microsoft.com/office/drawing/2014/main" id="{52F40DBB-4AC6-4D31-994D-B4571354200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4602F656-9763-4027-8B31-F9B61EF9AC7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" name="Line 8">
          <a:extLst>
            <a:ext uri="{FF2B5EF4-FFF2-40B4-BE49-F238E27FC236}">
              <a16:creationId xmlns="" xmlns:a16="http://schemas.microsoft.com/office/drawing/2014/main" id="{69504262-A43A-4913-8427-54E52A7A97C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" name="Line 9">
          <a:extLst>
            <a:ext uri="{FF2B5EF4-FFF2-40B4-BE49-F238E27FC236}">
              <a16:creationId xmlns="" xmlns:a16="http://schemas.microsoft.com/office/drawing/2014/main" id="{2E789A0E-5D21-413F-89FA-EE4D198A1B4B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" name="Line 10">
          <a:extLst>
            <a:ext uri="{FF2B5EF4-FFF2-40B4-BE49-F238E27FC236}">
              <a16:creationId xmlns="" xmlns:a16="http://schemas.microsoft.com/office/drawing/2014/main" id="{C9710F2B-1039-462F-9BE9-D9B5A88C3069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" name="Line 11">
          <a:extLst>
            <a:ext uri="{FF2B5EF4-FFF2-40B4-BE49-F238E27FC236}">
              <a16:creationId xmlns="" xmlns:a16="http://schemas.microsoft.com/office/drawing/2014/main" id="{369F87C3-9427-486A-A27D-B667A7C91C1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" name="Line 12">
          <a:extLst>
            <a:ext uri="{FF2B5EF4-FFF2-40B4-BE49-F238E27FC236}">
              <a16:creationId xmlns="" xmlns:a16="http://schemas.microsoft.com/office/drawing/2014/main" id="{01FD4924-AF10-41B3-8D46-79BB7168B6FA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" name="Line 13">
          <a:extLst>
            <a:ext uri="{FF2B5EF4-FFF2-40B4-BE49-F238E27FC236}">
              <a16:creationId xmlns="" xmlns:a16="http://schemas.microsoft.com/office/drawing/2014/main" id="{1113DAAE-E6F0-4E7F-A17D-B258AAABC5DE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" name="Line 14">
          <a:extLst>
            <a:ext uri="{FF2B5EF4-FFF2-40B4-BE49-F238E27FC236}">
              <a16:creationId xmlns="" xmlns:a16="http://schemas.microsoft.com/office/drawing/2014/main" id="{4ECD809D-ED90-4528-ADF8-DF4508C82DD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" name="Line 15">
          <a:extLst>
            <a:ext uri="{FF2B5EF4-FFF2-40B4-BE49-F238E27FC236}">
              <a16:creationId xmlns="" xmlns:a16="http://schemas.microsoft.com/office/drawing/2014/main" id="{EA345B24-9147-45B5-9B44-C265BC2982C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" name="Line 16">
          <a:extLst>
            <a:ext uri="{FF2B5EF4-FFF2-40B4-BE49-F238E27FC236}">
              <a16:creationId xmlns="" xmlns:a16="http://schemas.microsoft.com/office/drawing/2014/main" id="{6921B37B-339A-49FD-90C5-49BBBAFF26F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" name="Line 17">
          <a:extLst>
            <a:ext uri="{FF2B5EF4-FFF2-40B4-BE49-F238E27FC236}">
              <a16:creationId xmlns="" xmlns:a16="http://schemas.microsoft.com/office/drawing/2014/main" id="{88A614AE-FACA-495E-A8E7-654C8C06774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" name="Line 18">
          <a:extLst>
            <a:ext uri="{FF2B5EF4-FFF2-40B4-BE49-F238E27FC236}">
              <a16:creationId xmlns="" xmlns:a16="http://schemas.microsoft.com/office/drawing/2014/main" id="{08C6A88C-511A-47E5-A758-9BADA1D6946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0" name="Line 19">
          <a:extLst>
            <a:ext uri="{FF2B5EF4-FFF2-40B4-BE49-F238E27FC236}">
              <a16:creationId xmlns="" xmlns:a16="http://schemas.microsoft.com/office/drawing/2014/main" id="{68F29BB4-D06F-4D34-84DF-40E87984FA3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1" name="Line 20">
          <a:extLst>
            <a:ext uri="{FF2B5EF4-FFF2-40B4-BE49-F238E27FC236}">
              <a16:creationId xmlns="" xmlns:a16="http://schemas.microsoft.com/office/drawing/2014/main" id="{2AFE400B-298F-429F-A980-67342B499E14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2" name="Line 21">
          <a:extLst>
            <a:ext uri="{FF2B5EF4-FFF2-40B4-BE49-F238E27FC236}">
              <a16:creationId xmlns="" xmlns:a16="http://schemas.microsoft.com/office/drawing/2014/main" id="{498C9B88-98F6-42B9-834D-E285AB672948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3" name="Line 22">
          <a:extLst>
            <a:ext uri="{FF2B5EF4-FFF2-40B4-BE49-F238E27FC236}">
              <a16:creationId xmlns="" xmlns:a16="http://schemas.microsoft.com/office/drawing/2014/main" id="{5513B2AD-5F97-4D3F-8100-0ABC17E709FE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24" name="Line 23">
          <a:extLst>
            <a:ext uri="{FF2B5EF4-FFF2-40B4-BE49-F238E27FC236}">
              <a16:creationId xmlns="" xmlns:a16="http://schemas.microsoft.com/office/drawing/2014/main" id="{A7AA131A-CD05-4285-BD59-7E59591A2E3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25" name="Line 24">
          <a:extLst>
            <a:ext uri="{FF2B5EF4-FFF2-40B4-BE49-F238E27FC236}">
              <a16:creationId xmlns="" xmlns:a16="http://schemas.microsoft.com/office/drawing/2014/main" id="{6FDEB0B2-512E-4263-9A5D-F4D82A07FB3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6" name="Line 25">
          <a:extLst>
            <a:ext uri="{FF2B5EF4-FFF2-40B4-BE49-F238E27FC236}">
              <a16:creationId xmlns="" xmlns:a16="http://schemas.microsoft.com/office/drawing/2014/main" id="{3E92344A-0DD1-473F-89D2-8B008F5165C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7" name="Line 26">
          <a:extLst>
            <a:ext uri="{FF2B5EF4-FFF2-40B4-BE49-F238E27FC236}">
              <a16:creationId xmlns="" xmlns:a16="http://schemas.microsoft.com/office/drawing/2014/main" id="{40C2DCE2-813D-45F1-8F37-493F6CA4AB7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28" name="Line 27">
          <a:extLst>
            <a:ext uri="{FF2B5EF4-FFF2-40B4-BE49-F238E27FC236}">
              <a16:creationId xmlns="" xmlns:a16="http://schemas.microsoft.com/office/drawing/2014/main" id="{F87EF76D-1758-4C96-A7C6-C4E640B22665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29" name="Line 28">
          <a:extLst>
            <a:ext uri="{FF2B5EF4-FFF2-40B4-BE49-F238E27FC236}">
              <a16:creationId xmlns="" xmlns:a16="http://schemas.microsoft.com/office/drawing/2014/main" id="{17669158-299F-4956-BAA5-194EC657537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" name="Line 29">
          <a:extLst>
            <a:ext uri="{FF2B5EF4-FFF2-40B4-BE49-F238E27FC236}">
              <a16:creationId xmlns="" xmlns:a16="http://schemas.microsoft.com/office/drawing/2014/main" id="{C774A3C8-0C30-476A-89DC-D5CDB352D73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" name="Line 30">
          <a:extLst>
            <a:ext uri="{FF2B5EF4-FFF2-40B4-BE49-F238E27FC236}">
              <a16:creationId xmlns="" xmlns:a16="http://schemas.microsoft.com/office/drawing/2014/main" id="{58D1EC3A-2B02-410F-B690-1202D102877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2" name="Line 31">
          <a:extLst>
            <a:ext uri="{FF2B5EF4-FFF2-40B4-BE49-F238E27FC236}">
              <a16:creationId xmlns="" xmlns:a16="http://schemas.microsoft.com/office/drawing/2014/main" id="{49BC9DCB-8B8A-4421-815E-E0B56E2581B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33" name="Line 32">
          <a:extLst>
            <a:ext uri="{FF2B5EF4-FFF2-40B4-BE49-F238E27FC236}">
              <a16:creationId xmlns="" xmlns:a16="http://schemas.microsoft.com/office/drawing/2014/main" id="{9C797C4B-3B2F-4C62-821D-19AF56C8FC3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34" name="Line 33">
          <a:extLst>
            <a:ext uri="{FF2B5EF4-FFF2-40B4-BE49-F238E27FC236}">
              <a16:creationId xmlns="" xmlns:a16="http://schemas.microsoft.com/office/drawing/2014/main" id="{BE580639-3994-4767-ADD2-4FF2DEC8EBB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5" name="Line 34">
          <a:extLst>
            <a:ext uri="{FF2B5EF4-FFF2-40B4-BE49-F238E27FC236}">
              <a16:creationId xmlns="" xmlns:a16="http://schemas.microsoft.com/office/drawing/2014/main" id="{09C56CFB-BEA3-4C9F-9E15-32412463D73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6" name="Line 35">
          <a:extLst>
            <a:ext uri="{FF2B5EF4-FFF2-40B4-BE49-F238E27FC236}">
              <a16:creationId xmlns="" xmlns:a16="http://schemas.microsoft.com/office/drawing/2014/main" id="{B977565E-453D-4147-A17A-357CD91EADE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7" name="Line 36">
          <a:extLst>
            <a:ext uri="{FF2B5EF4-FFF2-40B4-BE49-F238E27FC236}">
              <a16:creationId xmlns="" xmlns:a16="http://schemas.microsoft.com/office/drawing/2014/main" id="{1166BFE5-DFAB-4745-B8E5-1030DA1B02C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38" name="Line 37">
          <a:extLst>
            <a:ext uri="{FF2B5EF4-FFF2-40B4-BE49-F238E27FC236}">
              <a16:creationId xmlns="" xmlns:a16="http://schemas.microsoft.com/office/drawing/2014/main" id="{87D57BC0-4156-4ACF-BA92-88140AF29EC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9" name="Line 38">
          <a:extLst>
            <a:ext uri="{FF2B5EF4-FFF2-40B4-BE49-F238E27FC236}">
              <a16:creationId xmlns="" xmlns:a16="http://schemas.microsoft.com/office/drawing/2014/main" id="{0DDF3655-35F5-449C-BF20-31BCC04141B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0" name="Line 39">
          <a:extLst>
            <a:ext uri="{FF2B5EF4-FFF2-40B4-BE49-F238E27FC236}">
              <a16:creationId xmlns="" xmlns:a16="http://schemas.microsoft.com/office/drawing/2014/main" id="{0F630C53-DE5B-4BE4-B9E5-C9A5180B1BF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1" name="Line 40">
          <a:extLst>
            <a:ext uri="{FF2B5EF4-FFF2-40B4-BE49-F238E27FC236}">
              <a16:creationId xmlns="" xmlns:a16="http://schemas.microsoft.com/office/drawing/2014/main" id="{1ED331E8-86D5-4CB7-956D-2E1D706530D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42" name="Line 41">
          <a:extLst>
            <a:ext uri="{FF2B5EF4-FFF2-40B4-BE49-F238E27FC236}">
              <a16:creationId xmlns="" xmlns:a16="http://schemas.microsoft.com/office/drawing/2014/main" id="{F297FDE3-28B5-49C9-94C1-E6795030572A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43" name="Line 42">
          <a:extLst>
            <a:ext uri="{FF2B5EF4-FFF2-40B4-BE49-F238E27FC236}">
              <a16:creationId xmlns="" xmlns:a16="http://schemas.microsoft.com/office/drawing/2014/main" id="{2EE5659E-D603-44BE-9CD4-B7B95A97AA0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4" name="Line 43">
          <a:extLst>
            <a:ext uri="{FF2B5EF4-FFF2-40B4-BE49-F238E27FC236}">
              <a16:creationId xmlns="" xmlns:a16="http://schemas.microsoft.com/office/drawing/2014/main" id="{CE3E7BE7-9C2B-49DC-A9CB-1AC21220E00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5" name="Line 44">
          <a:extLst>
            <a:ext uri="{FF2B5EF4-FFF2-40B4-BE49-F238E27FC236}">
              <a16:creationId xmlns="" xmlns:a16="http://schemas.microsoft.com/office/drawing/2014/main" id="{2E520361-AB84-4E40-B0F9-CAF24DAEDEF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6" name="Line 45">
          <a:extLst>
            <a:ext uri="{FF2B5EF4-FFF2-40B4-BE49-F238E27FC236}">
              <a16:creationId xmlns="" xmlns:a16="http://schemas.microsoft.com/office/drawing/2014/main" id="{BF46392B-27EF-4E1D-9708-BFAEC49E641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47" name="Line 46">
          <a:extLst>
            <a:ext uri="{FF2B5EF4-FFF2-40B4-BE49-F238E27FC236}">
              <a16:creationId xmlns="" xmlns:a16="http://schemas.microsoft.com/office/drawing/2014/main" id="{72A9CA7C-F9AB-4FB3-8F70-E5417AB6D42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8" name="Line 47">
          <a:extLst>
            <a:ext uri="{FF2B5EF4-FFF2-40B4-BE49-F238E27FC236}">
              <a16:creationId xmlns="" xmlns:a16="http://schemas.microsoft.com/office/drawing/2014/main" id="{FC6492B9-F9EC-403C-A1D1-0A60DEF0157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49" name="Line 48">
          <a:extLst>
            <a:ext uri="{FF2B5EF4-FFF2-40B4-BE49-F238E27FC236}">
              <a16:creationId xmlns="" xmlns:a16="http://schemas.microsoft.com/office/drawing/2014/main" id="{336CCDFB-9B06-4655-B8A8-005BE037E747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0" name="Line 49">
          <a:extLst>
            <a:ext uri="{FF2B5EF4-FFF2-40B4-BE49-F238E27FC236}">
              <a16:creationId xmlns="" xmlns:a16="http://schemas.microsoft.com/office/drawing/2014/main" id="{A5DD3163-AEFF-4C16-9FF5-EAA05999EAC1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51" name="Line 50">
          <a:extLst>
            <a:ext uri="{FF2B5EF4-FFF2-40B4-BE49-F238E27FC236}">
              <a16:creationId xmlns="" xmlns:a16="http://schemas.microsoft.com/office/drawing/2014/main" id="{481A6C41-0827-4F89-AFBB-7C35933A296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2" name="Line 51">
          <a:extLst>
            <a:ext uri="{FF2B5EF4-FFF2-40B4-BE49-F238E27FC236}">
              <a16:creationId xmlns="" xmlns:a16="http://schemas.microsoft.com/office/drawing/2014/main" id="{B07E56A8-B92F-489B-BE8A-9F42BA7F5AB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3" name="Line 52">
          <a:extLst>
            <a:ext uri="{FF2B5EF4-FFF2-40B4-BE49-F238E27FC236}">
              <a16:creationId xmlns="" xmlns:a16="http://schemas.microsoft.com/office/drawing/2014/main" id="{C62CA9F7-7871-46AD-B11B-F787C27EF8D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4" name="Line 53">
          <a:extLst>
            <a:ext uri="{FF2B5EF4-FFF2-40B4-BE49-F238E27FC236}">
              <a16:creationId xmlns="" xmlns:a16="http://schemas.microsoft.com/office/drawing/2014/main" id="{55817C36-59A5-4A0A-A726-2EE59C7E5D7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5" name="Line 54">
          <a:extLst>
            <a:ext uri="{FF2B5EF4-FFF2-40B4-BE49-F238E27FC236}">
              <a16:creationId xmlns="" xmlns:a16="http://schemas.microsoft.com/office/drawing/2014/main" id="{40DCAE7D-3A3B-402D-A25C-C520D001474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6" name="Line 55">
          <a:extLst>
            <a:ext uri="{FF2B5EF4-FFF2-40B4-BE49-F238E27FC236}">
              <a16:creationId xmlns="" xmlns:a16="http://schemas.microsoft.com/office/drawing/2014/main" id="{C8055853-DBEC-4E9C-B954-673B7937DFDA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7" name="Line 56">
          <a:extLst>
            <a:ext uri="{FF2B5EF4-FFF2-40B4-BE49-F238E27FC236}">
              <a16:creationId xmlns="" xmlns:a16="http://schemas.microsoft.com/office/drawing/2014/main" id="{B4BD06A9-4BEB-4F56-9410-C5DEFFF8F4DE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58" name="Line 57">
          <a:extLst>
            <a:ext uri="{FF2B5EF4-FFF2-40B4-BE49-F238E27FC236}">
              <a16:creationId xmlns="" xmlns:a16="http://schemas.microsoft.com/office/drawing/2014/main" id="{9AAAAAB9-E7A6-4104-B42F-4823BA4076B5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59" name="Line 58">
          <a:extLst>
            <a:ext uri="{FF2B5EF4-FFF2-40B4-BE49-F238E27FC236}">
              <a16:creationId xmlns="" xmlns:a16="http://schemas.microsoft.com/office/drawing/2014/main" id="{C4CBC189-29D9-4FF3-8664-7B6A9062D0F7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0" name="Line 59">
          <a:extLst>
            <a:ext uri="{FF2B5EF4-FFF2-40B4-BE49-F238E27FC236}">
              <a16:creationId xmlns="" xmlns:a16="http://schemas.microsoft.com/office/drawing/2014/main" id="{D5AC8099-B5A5-4D8C-9682-A94B91A1579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1" name="Line 60">
          <a:extLst>
            <a:ext uri="{FF2B5EF4-FFF2-40B4-BE49-F238E27FC236}">
              <a16:creationId xmlns="" xmlns:a16="http://schemas.microsoft.com/office/drawing/2014/main" id="{DE8EC22E-7EAF-41E2-A7AE-3DC6BF1B116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2" name="Line 61">
          <a:extLst>
            <a:ext uri="{FF2B5EF4-FFF2-40B4-BE49-F238E27FC236}">
              <a16:creationId xmlns="" xmlns:a16="http://schemas.microsoft.com/office/drawing/2014/main" id="{4D28ED63-4851-4256-91D2-5D5C7905FA8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3" name="Line 62">
          <a:extLst>
            <a:ext uri="{FF2B5EF4-FFF2-40B4-BE49-F238E27FC236}">
              <a16:creationId xmlns="" xmlns:a16="http://schemas.microsoft.com/office/drawing/2014/main" id="{77B7B19A-DA68-418F-AD2D-0165E4D07E4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4" name="Line 63">
          <a:extLst>
            <a:ext uri="{FF2B5EF4-FFF2-40B4-BE49-F238E27FC236}">
              <a16:creationId xmlns="" xmlns:a16="http://schemas.microsoft.com/office/drawing/2014/main" id="{E1E02E6C-2835-41FB-A383-045D25AB14D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5" name="Line 64">
          <a:extLst>
            <a:ext uri="{FF2B5EF4-FFF2-40B4-BE49-F238E27FC236}">
              <a16:creationId xmlns="" xmlns:a16="http://schemas.microsoft.com/office/drawing/2014/main" id="{FCF6C97F-F9D6-4F72-AC47-3B84BD8F5EA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6" name="Line 65">
          <a:extLst>
            <a:ext uri="{FF2B5EF4-FFF2-40B4-BE49-F238E27FC236}">
              <a16:creationId xmlns="" xmlns:a16="http://schemas.microsoft.com/office/drawing/2014/main" id="{11DBB69F-013F-4BCB-850D-155865CCA74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67" name="Line 66">
          <a:extLst>
            <a:ext uri="{FF2B5EF4-FFF2-40B4-BE49-F238E27FC236}">
              <a16:creationId xmlns="" xmlns:a16="http://schemas.microsoft.com/office/drawing/2014/main" id="{E130A659-3261-4FE0-A584-872FCD2090C2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68" name="Line 67">
          <a:extLst>
            <a:ext uri="{FF2B5EF4-FFF2-40B4-BE49-F238E27FC236}">
              <a16:creationId xmlns="" xmlns:a16="http://schemas.microsoft.com/office/drawing/2014/main" id="{704E4E9F-57AD-4F5D-9DC4-CA0355A67502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69" name="Line 68">
          <a:extLst>
            <a:ext uri="{FF2B5EF4-FFF2-40B4-BE49-F238E27FC236}">
              <a16:creationId xmlns="" xmlns:a16="http://schemas.microsoft.com/office/drawing/2014/main" id="{E9F24E00-E275-4C74-BF89-F2AA88EE6B1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0" name="Line 69">
          <a:extLst>
            <a:ext uri="{FF2B5EF4-FFF2-40B4-BE49-F238E27FC236}">
              <a16:creationId xmlns="" xmlns:a16="http://schemas.microsoft.com/office/drawing/2014/main" id="{7B922816-E30E-4EE8-B889-A3BE3B8C17F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" name="Line 70">
          <a:extLst>
            <a:ext uri="{FF2B5EF4-FFF2-40B4-BE49-F238E27FC236}">
              <a16:creationId xmlns="" xmlns:a16="http://schemas.microsoft.com/office/drawing/2014/main" id="{1C70B2A7-8DD2-4BA7-BA1C-D0C28184E40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" name="Line 71">
          <a:extLst>
            <a:ext uri="{FF2B5EF4-FFF2-40B4-BE49-F238E27FC236}">
              <a16:creationId xmlns="" xmlns:a16="http://schemas.microsoft.com/office/drawing/2014/main" id="{2D4AB8E2-DEA5-4645-B51F-D4DEE4473F1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3" name="Line 72">
          <a:extLst>
            <a:ext uri="{FF2B5EF4-FFF2-40B4-BE49-F238E27FC236}">
              <a16:creationId xmlns="" xmlns:a16="http://schemas.microsoft.com/office/drawing/2014/main" id="{08F421CB-7EF5-4B14-98FF-63845AA060A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74" name="Line 73">
          <a:extLst>
            <a:ext uri="{FF2B5EF4-FFF2-40B4-BE49-F238E27FC236}">
              <a16:creationId xmlns="" xmlns:a16="http://schemas.microsoft.com/office/drawing/2014/main" id="{206AA820-D984-4B54-87A8-BC12B5A33B27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5" name="Line 74">
          <a:extLst>
            <a:ext uri="{FF2B5EF4-FFF2-40B4-BE49-F238E27FC236}">
              <a16:creationId xmlns="" xmlns:a16="http://schemas.microsoft.com/office/drawing/2014/main" id="{3E5FC597-EFBE-432E-96FC-0DD50AE9CBE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6" name="Line 75">
          <a:extLst>
            <a:ext uri="{FF2B5EF4-FFF2-40B4-BE49-F238E27FC236}">
              <a16:creationId xmlns="" xmlns:a16="http://schemas.microsoft.com/office/drawing/2014/main" id="{E0025579-697C-42CB-B4C5-127F667F8E07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7" name="Line 76">
          <a:extLst>
            <a:ext uri="{FF2B5EF4-FFF2-40B4-BE49-F238E27FC236}">
              <a16:creationId xmlns="" xmlns:a16="http://schemas.microsoft.com/office/drawing/2014/main" id="{7B6748D7-2F68-4A43-98C1-C28B018AC4A8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78" name="Line 77">
          <a:extLst>
            <a:ext uri="{FF2B5EF4-FFF2-40B4-BE49-F238E27FC236}">
              <a16:creationId xmlns="" xmlns:a16="http://schemas.microsoft.com/office/drawing/2014/main" id="{F0041C73-AB3D-4FB1-A247-879C940BCB3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79" name="Line 78">
          <a:extLst>
            <a:ext uri="{FF2B5EF4-FFF2-40B4-BE49-F238E27FC236}">
              <a16:creationId xmlns="" xmlns:a16="http://schemas.microsoft.com/office/drawing/2014/main" id="{4F6BB63E-D29E-4F5E-907E-5400AA8BF5A4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0" name="Line 79">
          <a:extLst>
            <a:ext uri="{FF2B5EF4-FFF2-40B4-BE49-F238E27FC236}">
              <a16:creationId xmlns="" xmlns:a16="http://schemas.microsoft.com/office/drawing/2014/main" id="{E2EA0119-4577-4653-A9E5-8FF304E9DA2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1" name="Line 80">
          <a:extLst>
            <a:ext uri="{FF2B5EF4-FFF2-40B4-BE49-F238E27FC236}">
              <a16:creationId xmlns="" xmlns:a16="http://schemas.microsoft.com/office/drawing/2014/main" id="{6DA6E4A8-CBE2-4704-8C17-519C8974068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2" name="Line 81">
          <a:extLst>
            <a:ext uri="{FF2B5EF4-FFF2-40B4-BE49-F238E27FC236}">
              <a16:creationId xmlns="" xmlns:a16="http://schemas.microsoft.com/office/drawing/2014/main" id="{942BDB3E-8D13-4C16-9014-B7756A51749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83" name="Line 82">
          <a:extLst>
            <a:ext uri="{FF2B5EF4-FFF2-40B4-BE49-F238E27FC236}">
              <a16:creationId xmlns="" xmlns:a16="http://schemas.microsoft.com/office/drawing/2014/main" id="{D479DE31-25A0-4CA1-9692-B36FAE8599A5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4" name="Line 83">
          <a:extLst>
            <a:ext uri="{FF2B5EF4-FFF2-40B4-BE49-F238E27FC236}">
              <a16:creationId xmlns="" xmlns:a16="http://schemas.microsoft.com/office/drawing/2014/main" id="{CF27C5CA-2ECA-4070-AE73-271E5C058A2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5" name="Line 84">
          <a:extLst>
            <a:ext uri="{FF2B5EF4-FFF2-40B4-BE49-F238E27FC236}">
              <a16:creationId xmlns="" xmlns:a16="http://schemas.microsoft.com/office/drawing/2014/main" id="{A99B0241-CCEA-4B19-A74C-A0620EC6C68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6" name="Line 85">
          <a:extLst>
            <a:ext uri="{FF2B5EF4-FFF2-40B4-BE49-F238E27FC236}">
              <a16:creationId xmlns="" xmlns:a16="http://schemas.microsoft.com/office/drawing/2014/main" id="{736AF71A-C147-4A01-BB85-B9DEBB09DE13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87" name="Line 86">
          <a:extLst>
            <a:ext uri="{FF2B5EF4-FFF2-40B4-BE49-F238E27FC236}">
              <a16:creationId xmlns="" xmlns:a16="http://schemas.microsoft.com/office/drawing/2014/main" id="{8691A8E1-9D4E-434A-920A-05A8F1B08D4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88" name="Line 87">
          <a:extLst>
            <a:ext uri="{FF2B5EF4-FFF2-40B4-BE49-F238E27FC236}">
              <a16:creationId xmlns="" xmlns:a16="http://schemas.microsoft.com/office/drawing/2014/main" id="{0DAC63F7-9CCE-4452-A61B-69F287AF551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89" name="Line 88">
          <a:extLst>
            <a:ext uri="{FF2B5EF4-FFF2-40B4-BE49-F238E27FC236}">
              <a16:creationId xmlns="" xmlns:a16="http://schemas.microsoft.com/office/drawing/2014/main" id="{CD77C83D-D851-4AE6-8E7D-760028CD9C4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0" name="Line 89">
          <a:extLst>
            <a:ext uri="{FF2B5EF4-FFF2-40B4-BE49-F238E27FC236}">
              <a16:creationId xmlns="" xmlns:a16="http://schemas.microsoft.com/office/drawing/2014/main" id="{DD8DD7D4-A8AE-471F-AF50-692DACF75F52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1" name="Line 90">
          <a:extLst>
            <a:ext uri="{FF2B5EF4-FFF2-40B4-BE49-F238E27FC236}">
              <a16:creationId xmlns="" xmlns:a16="http://schemas.microsoft.com/office/drawing/2014/main" id="{06379F82-5F8B-445D-B34E-3B629B88E10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92" name="Line 91">
          <a:extLst>
            <a:ext uri="{FF2B5EF4-FFF2-40B4-BE49-F238E27FC236}">
              <a16:creationId xmlns="" xmlns:a16="http://schemas.microsoft.com/office/drawing/2014/main" id="{0655A512-A189-4692-BE2B-3E5F1BA3194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3" name="Line 92">
          <a:extLst>
            <a:ext uri="{FF2B5EF4-FFF2-40B4-BE49-F238E27FC236}">
              <a16:creationId xmlns="" xmlns:a16="http://schemas.microsoft.com/office/drawing/2014/main" id="{09D4FBFF-1C47-4AA5-B3EB-109648868197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4" name="Line 93">
          <a:extLst>
            <a:ext uri="{FF2B5EF4-FFF2-40B4-BE49-F238E27FC236}">
              <a16:creationId xmlns="" xmlns:a16="http://schemas.microsoft.com/office/drawing/2014/main" id="{6CBCF0FD-1119-4F8D-BEC2-2E2FF2E15978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5" name="Line 94">
          <a:extLst>
            <a:ext uri="{FF2B5EF4-FFF2-40B4-BE49-F238E27FC236}">
              <a16:creationId xmlns="" xmlns:a16="http://schemas.microsoft.com/office/drawing/2014/main" id="{47D24A3D-CB37-4237-8143-1B85DEB62E77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96" name="Line 95">
          <a:extLst>
            <a:ext uri="{FF2B5EF4-FFF2-40B4-BE49-F238E27FC236}">
              <a16:creationId xmlns="" xmlns:a16="http://schemas.microsoft.com/office/drawing/2014/main" id="{D04877B0-B0EE-4AD4-9238-1F1DE8DB878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97" name="Line 96">
          <a:extLst>
            <a:ext uri="{FF2B5EF4-FFF2-40B4-BE49-F238E27FC236}">
              <a16:creationId xmlns="" xmlns:a16="http://schemas.microsoft.com/office/drawing/2014/main" id="{AA2FD5B8-00D2-4086-8E70-9A3A69F7497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8" name="Line 97">
          <a:extLst>
            <a:ext uri="{FF2B5EF4-FFF2-40B4-BE49-F238E27FC236}">
              <a16:creationId xmlns="" xmlns:a16="http://schemas.microsoft.com/office/drawing/2014/main" id="{18BA0D79-BC97-4005-9F18-56C569FAEEE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99" name="Line 98">
          <a:extLst>
            <a:ext uri="{FF2B5EF4-FFF2-40B4-BE49-F238E27FC236}">
              <a16:creationId xmlns="" xmlns:a16="http://schemas.microsoft.com/office/drawing/2014/main" id="{D6EFC201-022B-4A05-B53A-4C99E6E53A6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0" name="Line 99">
          <a:extLst>
            <a:ext uri="{FF2B5EF4-FFF2-40B4-BE49-F238E27FC236}">
              <a16:creationId xmlns="" xmlns:a16="http://schemas.microsoft.com/office/drawing/2014/main" id="{0FA8C9AC-750C-4099-9A8D-C630E844D9E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1" name="Line 100">
          <a:extLst>
            <a:ext uri="{FF2B5EF4-FFF2-40B4-BE49-F238E27FC236}">
              <a16:creationId xmlns="" xmlns:a16="http://schemas.microsoft.com/office/drawing/2014/main" id="{28248348-E59B-4A83-9686-282BA9FB093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2" name="Line 101">
          <a:extLst>
            <a:ext uri="{FF2B5EF4-FFF2-40B4-BE49-F238E27FC236}">
              <a16:creationId xmlns="" xmlns:a16="http://schemas.microsoft.com/office/drawing/2014/main" id="{D2372525-D5B5-4E30-8AA0-38DF960A883F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3" name="Line 102">
          <a:extLst>
            <a:ext uri="{FF2B5EF4-FFF2-40B4-BE49-F238E27FC236}">
              <a16:creationId xmlns="" xmlns:a16="http://schemas.microsoft.com/office/drawing/2014/main" id="{C29F72C7-5CDA-4E8C-9FD3-EE95A53771F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04" name="Line 103">
          <a:extLst>
            <a:ext uri="{FF2B5EF4-FFF2-40B4-BE49-F238E27FC236}">
              <a16:creationId xmlns="" xmlns:a16="http://schemas.microsoft.com/office/drawing/2014/main" id="{6DD4951A-6B28-4828-AABB-1FAEF6EBF4C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05" name="Line 104">
          <a:extLst>
            <a:ext uri="{FF2B5EF4-FFF2-40B4-BE49-F238E27FC236}">
              <a16:creationId xmlns="" xmlns:a16="http://schemas.microsoft.com/office/drawing/2014/main" id="{01B31EC2-F8AF-4708-9960-3112E746B99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6" name="Line 105">
          <a:extLst>
            <a:ext uri="{FF2B5EF4-FFF2-40B4-BE49-F238E27FC236}">
              <a16:creationId xmlns="" xmlns:a16="http://schemas.microsoft.com/office/drawing/2014/main" id="{CB9D4423-ED57-4D6E-8BB0-6771A8AAEB2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7" name="Line 106">
          <a:extLst>
            <a:ext uri="{FF2B5EF4-FFF2-40B4-BE49-F238E27FC236}">
              <a16:creationId xmlns="" xmlns:a16="http://schemas.microsoft.com/office/drawing/2014/main" id="{02F891B9-73B9-4A52-B8E1-1C65F23E2FE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8" name="Line 107">
          <a:extLst>
            <a:ext uri="{FF2B5EF4-FFF2-40B4-BE49-F238E27FC236}">
              <a16:creationId xmlns="" xmlns:a16="http://schemas.microsoft.com/office/drawing/2014/main" id="{B311D64F-0E85-492D-9034-06A071BBEFD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47625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09" name="Line 108">
          <a:extLst>
            <a:ext uri="{FF2B5EF4-FFF2-40B4-BE49-F238E27FC236}">
              <a16:creationId xmlns="" xmlns:a16="http://schemas.microsoft.com/office/drawing/2014/main" id="{05C7EC47-471F-41AB-83F1-B58B23B31E17}"/>
            </a:ext>
          </a:extLst>
        </xdr:cNvPr>
        <xdr:cNvSpPr>
          <a:spLocks noChangeShapeType="1"/>
        </xdr:cNvSpPr>
      </xdr:nvSpPr>
      <xdr:spPr bwMode="auto">
        <a:xfrm>
          <a:off x="933450" y="0"/>
          <a:ext cx="74485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0" name="Line 109">
          <a:extLst>
            <a:ext uri="{FF2B5EF4-FFF2-40B4-BE49-F238E27FC236}">
              <a16:creationId xmlns="" xmlns:a16="http://schemas.microsoft.com/office/drawing/2014/main" id="{0F0A2166-690E-4138-A1F4-C860DB6DA737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1" name="Line 110">
          <a:extLst>
            <a:ext uri="{FF2B5EF4-FFF2-40B4-BE49-F238E27FC236}">
              <a16:creationId xmlns="" xmlns:a16="http://schemas.microsoft.com/office/drawing/2014/main" id="{C77F4792-9E38-49A5-887E-3B18366FA4E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" name="Line 111">
          <a:extLst>
            <a:ext uri="{FF2B5EF4-FFF2-40B4-BE49-F238E27FC236}">
              <a16:creationId xmlns="" xmlns:a16="http://schemas.microsoft.com/office/drawing/2014/main" id="{F5F765E8-C4A1-4C78-9EE3-099CB69287DF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3" name="Line 112">
          <a:extLst>
            <a:ext uri="{FF2B5EF4-FFF2-40B4-BE49-F238E27FC236}">
              <a16:creationId xmlns="" xmlns:a16="http://schemas.microsoft.com/office/drawing/2014/main" id="{F4859C29-4FF4-4408-8319-5E9F0E3FE316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14" name="Line 113">
          <a:extLst>
            <a:ext uri="{FF2B5EF4-FFF2-40B4-BE49-F238E27FC236}">
              <a16:creationId xmlns="" xmlns:a16="http://schemas.microsoft.com/office/drawing/2014/main" id="{F6281A8D-9DE4-4CED-A761-BABDBFE19BFC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15" name="Line 114">
          <a:extLst>
            <a:ext uri="{FF2B5EF4-FFF2-40B4-BE49-F238E27FC236}">
              <a16:creationId xmlns="" xmlns:a16="http://schemas.microsoft.com/office/drawing/2014/main" id="{375A6FBD-588A-45CC-BB6A-86E39423986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6" name="Line 115">
          <a:extLst>
            <a:ext uri="{FF2B5EF4-FFF2-40B4-BE49-F238E27FC236}">
              <a16:creationId xmlns="" xmlns:a16="http://schemas.microsoft.com/office/drawing/2014/main" id="{E9A359BC-F954-4CCE-B8A1-E6745C24BD3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7" name="Line 116">
          <a:extLst>
            <a:ext uri="{FF2B5EF4-FFF2-40B4-BE49-F238E27FC236}">
              <a16:creationId xmlns="" xmlns:a16="http://schemas.microsoft.com/office/drawing/2014/main" id="{CFFF18E0-0756-4887-B50A-4EF8F636A46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8" name="Line 117">
          <a:extLst>
            <a:ext uri="{FF2B5EF4-FFF2-40B4-BE49-F238E27FC236}">
              <a16:creationId xmlns="" xmlns:a16="http://schemas.microsoft.com/office/drawing/2014/main" id="{A43E007A-D941-4327-9D1C-F8DDDFD1144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9" name="Line 118">
          <a:extLst>
            <a:ext uri="{FF2B5EF4-FFF2-40B4-BE49-F238E27FC236}">
              <a16:creationId xmlns="" xmlns:a16="http://schemas.microsoft.com/office/drawing/2014/main" id="{DE12B761-E712-454C-90D3-2F2221980B2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0" name="Line 119">
          <a:extLst>
            <a:ext uri="{FF2B5EF4-FFF2-40B4-BE49-F238E27FC236}">
              <a16:creationId xmlns="" xmlns:a16="http://schemas.microsoft.com/office/drawing/2014/main" id="{DCAD4FC2-63FB-40B3-B068-FA188E41AAD3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1" name="Line 120">
          <a:extLst>
            <a:ext uri="{FF2B5EF4-FFF2-40B4-BE49-F238E27FC236}">
              <a16:creationId xmlns="" xmlns:a16="http://schemas.microsoft.com/office/drawing/2014/main" id="{A638E54B-2FBA-4D1D-8276-0F0292C79643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2" name="Line 121">
          <a:extLst>
            <a:ext uri="{FF2B5EF4-FFF2-40B4-BE49-F238E27FC236}">
              <a16:creationId xmlns="" xmlns:a16="http://schemas.microsoft.com/office/drawing/2014/main" id="{8813A49E-D8E6-4D07-807F-ADEF64BE5619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23" name="Line 122">
          <a:extLst>
            <a:ext uri="{FF2B5EF4-FFF2-40B4-BE49-F238E27FC236}">
              <a16:creationId xmlns="" xmlns:a16="http://schemas.microsoft.com/office/drawing/2014/main" id="{65C00533-0FCA-4129-BFEB-C55D68E2C8A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24" name="Line 123">
          <a:extLst>
            <a:ext uri="{FF2B5EF4-FFF2-40B4-BE49-F238E27FC236}">
              <a16:creationId xmlns="" xmlns:a16="http://schemas.microsoft.com/office/drawing/2014/main" id="{FADEF691-8D06-49C4-BABA-89C9A6B2332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5" name="Line 124">
          <a:extLst>
            <a:ext uri="{FF2B5EF4-FFF2-40B4-BE49-F238E27FC236}">
              <a16:creationId xmlns="" xmlns:a16="http://schemas.microsoft.com/office/drawing/2014/main" id="{097DB8D4-4902-4A7C-9213-65700CD2E546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6" name="Line 125">
          <a:extLst>
            <a:ext uri="{FF2B5EF4-FFF2-40B4-BE49-F238E27FC236}">
              <a16:creationId xmlns="" xmlns:a16="http://schemas.microsoft.com/office/drawing/2014/main" id="{D2392EEA-FCC0-4F82-B1C7-7E0B330FBCA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7" name="Line 126">
          <a:extLst>
            <a:ext uri="{FF2B5EF4-FFF2-40B4-BE49-F238E27FC236}">
              <a16:creationId xmlns="" xmlns:a16="http://schemas.microsoft.com/office/drawing/2014/main" id="{89547872-C563-4368-A738-79BCB627D40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28" name="Line 127">
          <a:extLst>
            <a:ext uri="{FF2B5EF4-FFF2-40B4-BE49-F238E27FC236}">
              <a16:creationId xmlns="" xmlns:a16="http://schemas.microsoft.com/office/drawing/2014/main" id="{94E942E7-DCEF-4833-B167-C6880E5CBD0F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29" name="Line 128">
          <a:extLst>
            <a:ext uri="{FF2B5EF4-FFF2-40B4-BE49-F238E27FC236}">
              <a16:creationId xmlns="" xmlns:a16="http://schemas.microsoft.com/office/drawing/2014/main" id="{ED1045BB-1BAF-4C52-8F4F-FC9FE4761EF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0" name="Line 129">
          <a:extLst>
            <a:ext uri="{FF2B5EF4-FFF2-40B4-BE49-F238E27FC236}">
              <a16:creationId xmlns="" xmlns:a16="http://schemas.microsoft.com/office/drawing/2014/main" id="{A3C363D7-BCFD-49D2-8EC8-9D467CBA028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1" name="Line 130">
          <a:extLst>
            <a:ext uri="{FF2B5EF4-FFF2-40B4-BE49-F238E27FC236}">
              <a16:creationId xmlns="" xmlns:a16="http://schemas.microsoft.com/office/drawing/2014/main" id="{0E450BCA-4183-4574-A53F-8A38D50E30A5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32" name="Line 131">
          <a:extLst>
            <a:ext uri="{FF2B5EF4-FFF2-40B4-BE49-F238E27FC236}">
              <a16:creationId xmlns="" xmlns:a16="http://schemas.microsoft.com/office/drawing/2014/main" id="{660BC6C3-6440-4F44-8431-8E2A962427E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33" name="Line 132">
          <a:extLst>
            <a:ext uri="{FF2B5EF4-FFF2-40B4-BE49-F238E27FC236}">
              <a16:creationId xmlns="" xmlns:a16="http://schemas.microsoft.com/office/drawing/2014/main" id="{A9ABA66E-1379-44D6-80A2-5D189AD6866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4" name="Line 133">
          <a:extLst>
            <a:ext uri="{FF2B5EF4-FFF2-40B4-BE49-F238E27FC236}">
              <a16:creationId xmlns="" xmlns:a16="http://schemas.microsoft.com/office/drawing/2014/main" id="{D7EC11A6-EF9C-49F8-AEAB-2D3E332EC348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5" name="Line 134">
          <a:extLst>
            <a:ext uri="{FF2B5EF4-FFF2-40B4-BE49-F238E27FC236}">
              <a16:creationId xmlns="" xmlns:a16="http://schemas.microsoft.com/office/drawing/2014/main" id="{D8C3189B-F5AA-4A24-8E2D-3C12E253716A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6" name="Line 135">
          <a:extLst>
            <a:ext uri="{FF2B5EF4-FFF2-40B4-BE49-F238E27FC236}">
              <a16:creationId xmlns="" xmlns:a16="http://schemas.microsoft.com/office/drawing/2014/main" id="{A20989D3-5757-4D55-9A37-09C7A9BD578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37" name="Line 136">
          <a:extLst>
            <a:ext uri="{FF2B5EF4-FFF2-40B4-BE49-F238E27FC236}">
              <a16:creationId xmlns="" xmlns:a16="http://schemas.microsoft.com/office/drawing/2014/main" id="{DB235A73-7CF0-4EF0-A032-FD50041B815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8" name="Line 137">
          <a:extLst>
            <a:ext uri="{FF2B5EF4-FFF2-40B4-BE49-F238E27FC236}">
              <a16:creationId xmlns="" xmlns:a16="http://schemas.microsoft.com/office/drawing/2014/main" id="{3A3F7639-03F3-4402-97FA-2D54EF171C39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39" name="Line 138">
          <a:extLst>
            <a:ext uri="{FF2B5EF4-FFF2-40B4-BE49-F238E27FC236}">
              <a16:creationId xmlns="" xmlns:a16="http://schemas.microsoft.com/office/drawing/2014/main" id="{667E1C4E-BD37-4292-A8C8-9F04EBEA7B2D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0" name="Line 139">
          <a:extLst>
            <a:ext uri="{FF2B5EF4-FFF2-40B4-BE49-F238E27FC236}">
              <a16:creationId xmlns="" xmlns:a16="http://schemas.microsoft.com/office/drawing/2014/main" id="{12DAB33C-5B6E-4E1F-A588-892F5ABD42BA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41" name="Line 140">
          <a:extLst>
            <a:ext uri="{FF2B5EF4-FFF2-40B4-BE49-F238E27FC236}">
              <a16:creationId xmlns="" xmlns:a16="http://schemas.microsoft.com/office/drawing/2014/main" id="{F60392CF-D34B-410E-9389-D65C09E281F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2" name="Line 141">
          <a:extLst>
            <a:ext uri="{FF2B5EF4-FFF2-40B4-BE49-F238E27FC236}">
              <a16:creationId xmlns="" xmlns:a16="http://schemas.microsoft.com/office/drawing/2014/main" id="{72518022-A77D-43DC-A6FE-86BE0835DC9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3" name="Line 142">
          <a:extLst>
            <a:ext uri="{FF2B5EF4-FFF2-40B4-BE49-F238E27FC236}">
              <a16:creationId xmlns="" xmlns:a16="http://schemas.microsoft.com/office/drawing/2014/main" id="{62DD1DB3-793C-4597-871A-FB84B1A7B06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4" name="Line 143">
          <a:extLst>
            <a:ext uri="{FF2B5EF4-FFF2-40B4-BE49-F238E27FC236}">
              <a16:creationId xmlns="" xmlns:a16="http://schemas.microsoft.com/office/drawing/2014/main" id="{9848FDE9-1E2C-4861-B9A6-38ADA05C929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5" name="Line 144">
          <a:extLst>
            <a:ext uri="{FF2B5EF4-FFF2-40B4-BE49-F238E27FC236}">
              <a16:creationId xmlns="" xmlns:a16="http://schemas.microsoft.com/office/drawing/2014/main" id="{68DBC355-0F33-4D62-BB61-D9D70BBD0FC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46" name="Line 145">
          <a:extLst>
            <a:ext uri="{FF2B5EF4-FFF2-40B4-BE49-F238E27FC236}">
              <a16:creationId xmlns="" xmlns:a16="http://schemas.microsoft.com/office/drawing/2014/main" id="{D208A71B-43DD-4EF6-9F1C-E03EA0AD0271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7" name="Line 146">
          <a:extLst>
            <a:ext uri="{FF2B5EF4-FFF2-40B4-BE49-F238E27FC236}">
              <a16:creationId xmlns="" xmlns:a16="http://schemas.microsoft.com/office/drawing/2014/main" id="{7E1E6A3C-1C65-4577-BAC4-AFA954C6C22B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48" name="Line 147">
          <a:extLst>
            <a:ext uri="{FF2B5EF4-FFF2-40B4-BE49-F238E27FC236}">
              <a16:creationId xmlns="" xmlns:a16="http://schemas.microsoft.com/office/drawing/2014/main" id="{817E76CB-EB60-42ED-91F4-B9F9785F68DB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49" name="Line 148">
          <a:extLst>
            <a:ext uri="{FF2B5EF4-FFF2-40B4-BE49-F238E27FC236}">
              <a16:creationId xmlns="" xmlns:a16="http://schemas.microsoft.com/office/drawing/2014/main" id="{CEF58B28-1DF6-4197-B841-44F5F82C81EE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0" name="Line 149">
          <a:extLst>
            <a:ext uri="{FF2B5EF4-FFF2-40B4-BE49-F238E27FC236}">
              <a16:creationId xmlns="" xmlns:a16="http://schemas.microsoft.com/office/drawing/2014/main" id="{5B07322A-A257-4940-880C-4D314C499E1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1" name="Line 150">
          <a:extLst>
            <a:ext uri="{FF2B5EF4-FFF2-40B4-BE49-F238E27FC236}">
              <a16:creationId xmlns="" xmlns:a16="http://schemas.microsoft.com/office/drawing/2014/main" id="{1B25ECB2-1272-4F4A-966C-A3888C864B15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2" name="Line 151">
          <a:extLst>
            <a:ext uri="{FF2B5EF4-FFF2-40B4-BE49-F238E27FC236}">
              <a16:creationId xmlns="" xmlns:a16="http://schemas.microsoft.com/office/drawing/2014/main" id="{AB456FFE-210D-4006-AABD-9F35C5F0B95C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3" name="Line 152">
          <a:extLst>
            <a:ext uri="{FF2B5EF4-FFF2-40B4-BE49-F238E27FC236}">
              <a16:creationId xmlns="" xmlns:a16="http://schemas.microsoft.com/office/drawing/2014/main" id="{A7D06D4A-2A77-40FC-841C-F66A4D4A1404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4" name="Line 153">
          <a:extLst>
            <a:ext uri="{FF2B5EF4-FFF2-40B4-BE49-F238E27FC236}">
              <a16:creationId xmlns="" xmlns:a16="http://schemas.microsoft.com/office/drawing/2014/main" id="{DEF80B26-013E-4496-A5A5-ED6AC7E00EBF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5" name="Line 154">
          <a:extLst>
            <a:ext uri="{FF2B5EF4-FFF2-40B4-BE49-F238E27FC236}">
              <a16:creationId xmlns="" xmlns:a16="http://schemas.microsoft.com/office/drawing/2014/main" id="{FDD37861-F7F8-4AE0-AD68-44F79C07B8CB}"/>
            </a:ext>
          </a:extLst>
        </xdr:cNvPr>
        <xdr:cNvSpPr>
          <a:spLocks noChangeShapeType="1"/>
        </xdr:cNvSpPr>
      </xdr:nvSpPr>
      <xdr:spPr bwMode="auto">
        <a:xfrm>
          <a:off x="895350" y="0"/>
          <a:ext cx="74866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6" name="Line 155">
          <a:extLst>
            <a:ext uri="{FF2B5EF4-FFF2-40B4-BE49-F238E27FC236}">
              <a16:creationId xmlns="" xmlns:a16="http://schemas.microsoft.com/office/drawing/2014/main" id="{78442BC8-307D-4C68-AFFA-CE08F33A5D4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57" name="Line 156">
          <a:extLst>
            <a:ext uri="{FF2B5EF4-FFF2-40B4-BE49-F238E27FC236}">
              <a16:creationId xmlns="" xmlns:a16="http://schemas.microsoft.com/office/drawing/2014/main" id="{57EC5406-19FF-4F05-89FB-BD166C3F4160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58" name="Line 157">
          <a:extLst>
            <a:ext uri="{FF2B5EF4-FFF2-40B4-BE49-F238E27FC236}">
              <a16:creationId xmlns="" xmlns:a16="http://schemas.microsoft.com/office/drawing/2014/main" id="{C9812F73-145F-4E14-8C26-629F4FDC438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59" name="Line 158">
          <a:extLst>
            <a:ext uri="{FF2B5EF4-FFF2-40B4-BE49-F238E27FC236}">
              <a16:creationId xmlns="" xmlns:a16="http://schemas.microsoft.com/office/drawing/2014/main" id="{1FEBE7EC-6FA1-4A5D-87C4-B3DC60F1EFE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0" name="Line 159">
          <a:extLst>
            <a:ext uri="{FF2B5EF4-FFF2-40B4-BE49-F238E27FC236}">
              <a16:creationId xmlns="" xmlns:a16="http://schemas.microsoft.com/office/drawing/2014/main" id="{EBF68547-775C-4316-B198-12B95AF7EA4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1" name="Line 160">
          <a:extLst>
            <a:ext uri="{FF2B5EF4-FFF2-40B4-BE49-F238E27FC236}">
              <a16:creationId xmlns="" xmlns:a16="http://schemas.microsoft.com/office/drawing/2014/main" id="{413129BA-6763-4EB2-8AE6-A025A8385793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2" name="Line 161">
          <a:extLst>
            <a:ext uri="{FF2B5EF4-FFF2-40B4-BE49-F238E27FC236}">
              <a16:creationId xmlns="" xmlns:a16="http://schemas.microsoft.com/office/drawing/2014/main" id="{1CDB72C6-35E3-48B8-8DE5-4A2C3B87FF3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3" name="Line 162">
          <a:extLst>
            <a:ext uri="{FF2B5EF4-FFF2-40B4-BE49-F238E27FC236}">
              <a16:creationId xmlns="" xmlns:a16="http://schemas.microsoft.com/office/drawing/2014/main" id="{ECE2178A-4277-4902-AFD5-B39DC2DF4F1B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4" name="Line 163">
          <a:extLst>
            <a:ext uri="{FF2B5EF4-FFF2-40B4-BE49-F238E27FC236}">
              <a16:creationId xmlns="" xmlns:a16="http://schemas.microsoft.com/office/drawing/2014/main" id="{3DD95E5B-9659-4CA7-88F7-1A649F79189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1085850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5" name="Line 164">
          <a:extLst>
            <a:ext uri="{FF2B5EF4-FFF2-40B4-BE49-F238E27FC236}">
              <a16:creationId xmlns="" xmlns:a16="http://schemas.microsoft.com/office/drawing/2014/main" id="{1FAFA4B0-DBBF-4296-AFC0-F9EAB2A5CFC2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57150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66" name="Line 165">
          <a:extLst>
            <a:ext uri="{FF2B5EF4-FFF2-40B4-BE49-F238E27FC236}">
              <a16:creationId xmlns="" xmlns:a16="http://schemas.microsoft.com/office/drawing/2014/main" id="{B512E32A-5D64-4CF5-AA9D-38038B79DA41}"/>
            </a:ext>
          </a:extLst>
        </xdr:cNvPr>
        <xdr:cNvSpPr>
          <a:spLocks noChangeShapeType="1"/>
        </xdr:cNvSpPr>
      </xdr:nvSpPr>
      <xdr:spPr bwMode="auto">
        <a:xfrm>
          <a:off x="942975" y="0"/>
          <a:ext cx="74390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7" name="Line 166">
          <a:extLst>
            <a:ext uri="{FF2B5EF4-FFF2-40B4-BE49-F238E27FC236}">
              <a16:creationId xmlns="" xmlns:a16="http://schemas.microsoft.com/office/drawing/2014/main" id="{D1B810C5-8BB6-4356-A554-3867AA380930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68" name="Line 167">
          <a:extLst>
            <a:ext uri="{FF2B5EF4-FFF2-40B4-BE49-F238E27FC236}">
              <a16:creationId xmlns="" xmlns:a16="http://schemas.microsoft.com/office/drawing/2014/main" id="{C1BEB3E9-D3CD-46E3-AC22-8273A8673D68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69" name="Line 168">
          <a:extLst>
            <a:ext uri="{FF2B5EF4-FFF2-40B4-BE49-F238E27FC236}">
              <a16:creationId xmlns="" xmlns:a16="http://schemas.microsoft.com/office/drawing/2014/main" id="{03B5F056-27B7-4896-B04C-9994C6C81D1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0" name="Line 169">
          <a:extLst>
            <a:ext uri="{FF2B5EF4-FFF2-40B4-BE49-F238E27FC236}">
              <a16:creationId xmlns="" xmlns:a16="http://schemas.microsoft.com/office/drawing/2014/main" id="{8317EA3C-B279-45BD-BDD0-E77034EF759E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1" name="Line 170">
          <a:extLst>
            <a:ext uri="{FF2B5EF4-FFF2-40B4-BE49-F238E27FC236}">
              <a16:creationId xmlns="" xmlns:a16="http://schemas.microsoft.com/office/drawing/2014/main" id="{485326D2-4121-41DD-A55E-B28B360C0FD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2" name="Line 171">
          <a:extLst>
            <a:ext uri="{FF2B5EF4-FFF2-40B4-BE49-F238E27FC236}">
              <a16:creationId xmlns="" xmlns:a16="http://schemas.microsoft.com/office/drawing/2014/main" id="{689F5DD7-DAEC-4F32-8AD4-B073050FF89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790575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73" name="Line 172">
          <a:extLst>
            <a:ext uri="{FF2B5EF4-FFF2-40B4-BE49-F238E27FC236}">
              <a16:creationId xmlns="" xmlns:a16="http://schemas.microsoft.com/office/drawing/2014/main" id="{0ADDD1DF-3BAE-4B91-8FB0-783620E56040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4" name="Line 173">
          <a:extLst>
            <a:ext uri="{FF2B5EF4-FFF2-40B4-BE49-F238E27FC236}">
              <a16:creationId xmlns="" xmlns:a16="http://schemas.microsoft.com/office/drawing/2014/main" id="{3DB9D84A-54E3-43DF-87B3-1590DBFA14FD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5" name="Line 174">
          <a:extLst>
            <a:ext uri="{FF2B5EF4-FFF2-40B4-BE49-F238E27FC236}">
              <a16:creationId xmlns="" xmlns:a16="http://schemas.microsoft.com/office/drawing/2014/main" id="{ED1D0870-6175-4A4D-B026-1D9108093E8C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6" name="Line 175">
          <a:extLst>
            <a:ext uri="{FF2B5EF4-FFF2-40B4-BE49-F238E27FC236}">
              <a16:creationId xmlns="" xmlns:a16="http://schemas.microsoft.com/office/drawing/2014/main" id="{60DB33E1-6550-41B9-BD78-C86619A06BB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77" name="Line 176">
          <a:extLst>
            <a:ext uri="{FF2B5EF4-FFF2-40B4-BE49-F238E27FC236}">
              <a16:creationId xmlns="" xmlns:a16="http://schemas.microsoft.com/office/drawing/2014/main" id="{612A7897-567C-47CD-9A0A-E6DC6B348E13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78" name="Line 177">
          <a:extLst>
            <a:ext uri="{FF2B5EF4-FFF2-40B4-BE49-F238E27FC236}">
              <a16:creationId xmlns="" xmlns:a16="http://schemas.microsoft.com/office/drawing/2014/main" id="{30DD0648-5A5E-4138-9321-83FD3792763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79" name="Line 178">
          <a:extLst>
            <a:ext uri="{FF2B5EF4-FFF2-40B4-BE49-F238E27FC236}">
              <a16:creationId xmlns="" xmlns:a16="http://schemas.microsoft.com/office/drawing/2014/main" id="{926F4A28-33DF-412F-AF68-BA1088AF96DD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0" name="Line 179">
          <a:extLst>
            <a:ext uri="{FF2B5EF4-FFF2-40B4-BE49-F238E27FC236}">
              <a16:creationId xmlns="" xmlns:a16="http://schemas.microsoft.com/office/drawing/2014/main" id="{958A89E0-FD46-43CC-AC73-9FAFA90EEA6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1" name="Line 180">
          <a:extLst>
            <a:ext uri="{FF2B5EF4-FFF2-40B4-BE49-F238E27FC236}">
              <a16:creationId xmlns="" xmlns:a16="http://schemas.microsoft.com/office/drawing/2014/main" id="{13CD12AA-D56A-4470-9D69-A92959F38A6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0</xdr:row>
      <xdr:rowOff>0</xdr:rowOff>
    </xdr:from>
    <xdr:to>
      <xdr:col>26</xdr:col>
      <xdr:colOff>190500</xdr:colOff>
      <xdr:row>0</xdr:row>
      <xdr:rowOff>0</xdr:rowOff>
    </xdr:to>
    <xdr:sp macro="" textlink="">
      <xdr:nvSpPr>
        <xdr:cNvPr id="182" name="Line 181">
          <a:extLst>
            <a:ext uri="{FF2B5EF4-FFF2-40B4-BE49-F238E27FC236}">
              <a16:creationId xmlns="" xmlns:a16="http://schemas.microsoft.com/office/drawing/2014/main" id="{E01409D9-C466-4721-8D8E-B7FD10E444B5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6866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3" name="Line 182">
          <a:extLst>
            <a:ext uri="{FF2B5EF4-FFF2-40B4-BE49-F238E27FC236}">
              <a16:creationId xmlns="" xmlns:a16="http://schemas.microsoft.com/office/drawing/2014/main" id="{BC6C4F7F-9B6F-4787-A6E2-273460EC842F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4" name="Line 183">
          <a:extLst>
            <a:ext uri="{FF2B5EF4-FFF2-40B4-BE49-F238E27FC236}">
              <a16:creationId xmlns="" xmlns:a16="http://schemas.microsoft.com/office/drawing/2014/main" id="{A0F48ECF-0A2F-4AF7-82BA-FD466A3A9986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5" name="Line 184">
          <a:extLst>
            <a:ext uri="{FF2B5EF4-FFF2-40B4-BE49-F238E27FC236}">
              <a16:creationId xmlns="" xmlns:a16="http://schemas.microsoft.com/office/drawing/2014/main" id="{9F473978-F68A-4944-9E3A-037172406894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86" name="Line 185">
          <a:extLst>
            <a:ext uri="{FF2B5EF4-FFF2-40B4-BE49-F238E27FC236}">
              <a16:creationId xmlns="" xmlns:a16="http://schemas.microsoft.com/office/drawing/2014/main" id="{B08295C8-A89F-427C-99EA-D5C05BCAF7F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87" name="Line 186">
          <a:extLst>
            <a:ext uri="{FF2B5EF4-FFF2-40B4-BE49-F238E27FC236}">
              <a16:creationId xmlns="" xmlns:a16="http://schemas.microsoft.com/office/drawing/2014/main" id="{63B94652-CC83-449C-A4F1-24826393CD71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8" name="Line 187">
          <a:extLst>
            <a:ext uri="{FF2B5EF4-FFF2-40B4-BE49-F238E27FC236}">
              <a16:creationId xmlns="" xmlns:a16="http://schemas.microsoft.com/office/drawing/2014/main" id="{CC0E99C6-3CB8-4B83-A791-2E0D0BA5C37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89" name="Line 188">
          <a:extLst>
            <a:ext uri="{FF2B5EF4-FFF2-40B4-BE49-F238E27FC236}">
              <a16:creationId xmlns="" xmlns:a16="http://schemas.microsoft.com/office/drawing/2014/main" id="{C8436F4A-0B22-42AD-B308-ECCFFDF11DE1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0" name="Line 189">
          <a:extLst>
            <a:ext uri="{FF2B5EF4-FFF2-40B4-BE49-F238E27FC236}">
              <a16:creationId xmlns="" xmlns:a16="http://schemas.microsoft.com/office/drawing/2014/main" id="{84622F69-5AE9-4CF0-A32F-E4F3FB105B29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781050</xdr:colOff>
      <xdr:row>0</xdr:row>
      <xdr:rowOff>0</xdr:rowOff>
    </xdr:from>
    <xdr:to>
      <xdr:col>26</xdr:col>
      <xdr:colOff>209550</xdr:colOff>
      <xdr:row>0</xdr:row>
      <xdr:rowOff>0</xdr:rowOff>
    </xdr:to>
    <xdr:sp macro="" textlink="">
      <xdr:nvSpPr>
        <xdr:cNvPr id="191" name="Line 190">
          <a:extLst>
            <a:ext uri="{FF2B5EF4-FFF2-40B4-BE49-F238E27FC236}">
              <a16:creationId xmlns="" xmlns:a16="http://schemas.microsoft.com/office/drawing/2014/main" id="{D75919A2-48F4-445B-A4EA-AFFEC180E1DE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7057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2" name="Line 191">
          <a:extLst>
            <a:ext uri="{FF2B5EF4-FFF2-40B4-BE49-F238E27FC236}">
              <a16:creationId xmlns="" xmlns:a16="http://schemas.microsoft.com/office/drawing/2014/main" id="{9D59AE4E-0A03-439C-AD18-21B84D367D80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747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3" name="Line 192">
          <a:extLst>
            <a:ext uri="{FF2B5EF4-FFF2-40B4-BE49-F238E27FC236}">
              <a16:creationId xmlns="" xmlns:a16="http://schemas.microsoft.com/office/drawing/2014/main" id="{1C4FF53E-78B1-46D9-8E2A-496C8ED12E69}"/>
            </a:ext>
          </a:extLst>
        </xdr:cNvPr>
        <xdr:cNvSpPr>
          <a:spLocks noChangeShapeType="1"/>
        </xdr:cNvSpPr>
      </xdr:nvSpPr>
      <xdr:spPr bwMode="auto">
        <a:xfrm>
          <a:off x="885825" y="0"/>
          <a:ext cx="749617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4" name="Line 193">
          <a:extLst>
            <a:ext uri="{FF2B5EF4-FFF2-40B4-BE49-F238E27FC236}">
              <a16:creationId xmlns="" xmlns:a16="http://schemas.microsoft.com/office/drawing/2014/main" id="{0E7CB3FC-4F06-448A-95CD-192C1081F415}"/>
            </a:ext>
          </a:extLst>
        </xdr:cNvPr>
        <xdr:cNvSpPr>
          <a:spLocks noChangeShapeType="1"/>
        </xdr:cNvSpPr>
      </xdr:nvSpPr>
      <xdr:spPr bwMode="auto">
        <a:xfrm>
          <a:off x="914400" y="0"/>
          <a:ext cx="15906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1076325</xdr:colOff>
      <xdr:row>0</xdr:row>
      <xdr:rowOff>0</xdr:rowOff>
    </xdr:to>
    <xdr:sp macro="" textlink="">
      <xdr:nvSpPr>
        <xdr:cNvPr id="195" name="Line 194">
          <a:extLst>
            <a:ext uri="{FF2B5EF4-FFF2-40B4-BE49-F238E27FC236}">
              <a16:creationId xmlns="" xmlns:a16="http://schemas.microsoft.com/office/drawing/2014/main" id="{C94110D9-632E-44D8-81B4-9A69F2C44E46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0</xdr:row>
      <xdr:rowOff>0</xdr:rowOff>
    </xdr:from>
    <xdr:to>
      <xdr:col>7</xdr:col>
      <xdr:colOff>1066800</xdr:colOff>
      <xdr:row>0</xdr:row>
      <xdr:rowOff>0</xdr:rowOff>
    </xdr:to>
    <xdr:sp macro="" textlink="">
      <xdr:nvSpPr>
        <xdr:cNvPr id="196" name="Line 195">
          <a:extLst>
            <a:ext uri="{FF2B5EF4-FFF2-40B4-BE49-F238E27FC236}">
              <a16:creationId xmlns="" xmlns:a16="http://schemas.microsoft.com/office/drawing/2014/main" id="{AF6A42CF-907A-4795-AC68-087EEB05C2C2}"/>
            </a:ext>
          </a:extLst>
        </xdr:cNvPr>
        <xdr:cNvSpPr>
          <a:spLocks noChangeShapeType="1"/>
        </xdr:cNvSpPr>
      </xdr:nvSpPr>
      <xdr:spPr bwMode="auto">
        <a:xfrm>
          <a:off x="904875" y="0"/>
          <a:ext cx="1600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466725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7" name="Line 196">
          <a:extLst>
            <a:ext uri="{FF2B5EF4-FFF2-40B4-BE49-F238E27FC236}">
              <a16:creationId xmlns="" xmlns:a16="http://schemas.microsoft.com/office/drawing/2014/main" id="{B0F021CF-0B65-4B05-BF27-76564FA64920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476250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8" name="Line 197">
          <a:extLst>
            <a:ext uri="{FF2B5EF4-FFF2-40B4-BE49-F238E27FC236}">
              <a16:creationId xmlns="" xmlns:a16="http://schemas.microsoft.com/office/drawing/2014/main" id="{581ED76D-6552-4D48-9D46-46D9B3B3D4B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485775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99" name="Line 198">
          <a:extLst>
            <a:ext uri="{FF2B5EF4-FFF2-40B4-BE49-F238E27FC236}">
              <a16:creationId xmlns="" xmlns:a16="http://schemas.microsoft.com/office/drawing/2014/main" id="{4923CFE5-6CD6-41A5-B23D-615B5E4BCB47}"/>
            </a:ext>
          </a:extLst>
        </xdr:cNvPr>
        <xdr:cNvSpPr>
          <a:spLocks noChangeShapeType="1"/>
        </xdr:cNvSpPr>
      </xdr:nvSpPr>
      <xdr:spPr bwMode="auto">
        <a:xfrm>
          <a:off x="2828925" y="0"/>
          <a:ext cx="5553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D5165DED-7019-4B8B-B595-2E5E89B426E3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25E2FF1C-5E71-49ED-BE39-12A93505024D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="" xmlns:a16="http://schemas.microsoft.com/office/drawing/2014/main" id="{D6762876-A582-4128-812B-F332150F2F83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="" xmlns:a16="http://schemas.microsoft.com/office/drawing/2014/main" id="{8BD471A3-3B2B-4C91-9D75-19A386B08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="" xmlns:a16="http://schemas.microsoft.com/office/drawing/2014/main" id="{3FBC1D65-4AB6-4851-A8F4-F8E448540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76;&#54980;&#44592;&#48152;&#51204;&#44592;\Book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2\e\2004&#45380;\&#44148;&#52380;&#52769;&#47049;&#44148;\&#52572;&#51333;\&#49548;&#48177;&#49328;%20&#49340;&#44032;&#51648;&#51077;&#46020;&#47196;\&#49436;&#47448;\&#49688;&#47049;&#49328;&#52636;(&#49548;&#48177;&#49328;)\&#54252;&#51109;(&#53080;&#53356;&#47532;&#5394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7928;&#44592;\&#50689;&#45909;(&#52380;&#51204;-&#51649;\&#50689;&#45909;&#46020;&#47196;&#49688;&#47049;\&#49688;&#47049;&#49328;&#52636;&#49436;&#46321;\&#48176;&#49688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DOOSAN\RAHMEN\R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&#48149;&#44284;&#51109;\&#48149;&#44284;&#51109;\&#44284;&#51109;&#51089;&#50629;&#49892;\&#45804;&#49457;&#44400;\&#45804;&#49457;&#44400;&#54616;&#49688;&#44284;0403\&#45804;&#49457;&#51648;&#48169;&#49328;&#50629;&#45800;&#51648;&#51452;&#48320;&#49884;&#49444;&#47932;&#51221;&#48708;&#44277;&#49324;\&#45804;&#49457;&#51648;&#48169;&#49328;&#50629;&#45800;&#51648;&#51452;&#48320;&#49688;&#47049;&#49328;&#52636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TEMP\&#45800;&#48149;&#49828;&#49688;&#5122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C\2-excel\Book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PROJECT\3&#47144;&#49688;&#47196;BOX\3@4.0X2.7\1@1.5x1.5-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DS\PROJECT\&#50689;&#51068;&#49888;&#54637;\&#50689;&#51068;&#49888;&#54637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608;&#49437;&#54984;\&#50549;&#52964;&#48143;&#53440;&#51060;&#52992;&#51060;&#48660;\&#44592;&#53440;&#44277;&#48277;\FRP\2002\4&#50900;\&#51473;&#48512;&#45236;&#47449;&#44256;&#49549;&#46020;&#47196;3&#44277;&#44396;\&#45236;&#50669;\&#48156;&#51452;&#52376;&#48324;&#51068;&#45824;(02&#45380;&#49345;&#45432;&#51076;)\FRP&#49324;&#47732;\Program%20Files\Microsoft%20Office\Office\JIN\&#49328;&#52636;&#44540;&#4414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saneng\home\&#54532;&#47196;&#51229;&#53944;\XLS\&#44396;&#51312;&#44228;&#49328;\&#50745;&#48317;&#44396;&#51312;&#44228;&#4932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9849;&#50896;\2008project\Documents%20and%20Settings\123874\&#48148;&#53461;%20&#54868;&#47732;\f-&#45224;&#50577;&#51652;&#51217;&#50696;&#51221;&#44277;&#51221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0-Data\2009-DATA\04.%20&#44221;&#48513;&#45824;&#54617;&#44368;%20&#51032;&#45824;%20&#49373;&#47749;&#44277;&#54617;&#44288;%20&#49888;&#52629;&#44277;&#49324;_&#44277;&#44036;&#44148;&#52629;\&#52280;&#44256;\&#44592;&#49457;&#51648;&#50644;&#48708;\&#49688;&#47049;&#49328;&#52636;&#49436;%20&#48143;%20&#49444;&#44228;&#45236;&#50669;&#49436;(&#48660;&#47085;,%20&#53685;&#54633;)-&#54532;&#47196;&#44536;&#47016;&#50857;(1)-&#49324;&#44553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kbarry\c\My%20Documents\&#44396;&#48120;\&#44368;&#46041;&#49548;&#54616;&#52380;\BOX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_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project\&#46041;&#47749;\&#51109;&#54637;&#49440;\&#44396;&#51312;&#44228;&#49328;\BO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47928;&#50577;&#51204;&#4968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0-Data\2008-DATA\32.&#44221;&#49345;&#48513;&#46020;&#47549;%20&#44400;&#50948;&#44277;&#44277;&#46020;&#49436;&#44288;%20&#51060;&#51204;%20&#49888;&#52629;&#44277;&#49324;\&#9734;&#48320;&#44221;(08.11.05)\05.&#49688;&#47049;&#49328;&#52636;&#49436;\081110-&#44400;&#50948;&#44277;&#44277;&#46020;&#49436;&#44288;%20&#51060;&#51204;&#49888;&#52629;&#44277;&#49324;%20&#49688;&#47049;&#49328;&#52636;&#49436;(&#51204;&#52404;&#49688;&#51221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44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0577;&#48173;~1\&#51116;&#47308;&#44228;&#49328;\&#49688;&#50577;&#51648;&#44396;\&#51665;&#44228;&#54364;9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0.JJTJ\&#49444;&#44228;\&#49345;&#49688;&#54616;&#50900;\&#48320;&#49892;&#49688;&#4704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\&#51089;&#50629;&#49892;\&#44284;&#51109;&#51089;&#50629;&#49892;\&#51089;&#50629;&#49892;\&#45824;&#44396;&#45824;200407\&#45824;&#44396;&#45824;(&#44221;&#49345;&#45824;~&#44277;&#44284;&#45824;)&#49688;&#47049;&#49328;&#52636;&#49436;(1&#44277;&#44396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47928;&#50577;&#44552;&#4968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47928;&#50577;&#51204;&#4968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&#48149;&#44284;&#51109;\&#48149;&#44284;&#51109;\&#44284;&#51109;&#51089;&#50629;&#49892;\&#44148;&#52629;\&#45804;&#49436;&#44256;&#54872;&#44221;&#44060;&#49440;&#44277;&#49324;\&#45804;&#49436;&#44256;&#54872;&#44221;&#44060;&#49440;&#44277;&#49324;&#49688;&#47049;&#49328;&#52636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&#44277;&#49324;&#51068;&#44148;01\EXCEL\DATAPCS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D\EXCEL\DATAPCS\DDD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LOAD\28LINE\HWP\LOAD\KH\HWP\OUT\Y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HOL2000\DOWN\KDS\PROJECT\&#52628;%20&#54413;%20&#47161;\&#52628;&#54413;&#52572;&#51333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&#51452;&#50836;&#47928;&#49436;\&#49688;&#47049;&#49328;&#52636;&#49436;\&#46020;&#47196;&#44368;\&#51649;&#51217;&#44368;&#4582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saneng\home\My%20Documents\&#44592;&#53440;\projct\ANSAN\EXL\GONG1818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52384;\data\&#44396;&#51312;&#48512;\2001\&#48393;&#52492;&#44368;&#51116;&#44032;&#49444;&#44277;&#49324;&#49892;&#49884;&#49444;&#44228;\&#49688;&#47049;&#49328;&#52636;&#49436;-&#52509;&#44292;&#48516;\&#51109;&#52380;&#44368;(&#44368;&#47049;&#44277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2280;&#44256;&#46020;\&#50724;&#54588;&#49828;&#53588;\&#49436;&#45824;&#47928;\&#44228;&#49328;&#49436;\&#45433;&#49328;CA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2003&#45380;PROJECT\11&#50900;-&#50577;&#50577;&#44400;&#49688;&#54644;&#48373;&#44396;(&#52380;&#47560;)&#46972;&#47704;4&#44060;&#49548;\&#52572;&#51333;&#49688;&#51221;&#48516;\&#51092;&#44368;2&#44368;\&#49688;&#47049;\&#49569;&#49328;&#44368;\&#49345;&#48512;&#49688;&#47049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124;&#49437;\~&#52397;&#49328;&#51089;&#50629;&#49892;~\EXCEL\%5e.%5e&#44032;&#47560;&#50864;&#51648;\&#53664;&#51201;&#54364;\&#44221;&#45824;%20&#53580;&#53356;&#45432;&#54028;&#53356;&#53664;&#51201;&#5436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40;&#49340;\&#53685;&#49888;\&#45224;&#48512;&#46020;&#47196;\WINDOWS\Temporary%20Internet%20Files\Content.IE5\41AZK5Q3\MSOffice\Excel\work\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backup1\2001&#45380;\&#49888;&#50900;&#52397;&#49548;&#45380;&#47928;&#54868;&#49468;&#53552;\&#45236;&#50669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Program%20Files\AutoCAD%20R14\&#49892;&#49884;\&#49569;&#46972;&#52488;&#46321;&#54617;&#44368;\&#45236;&#50669;&#49436;\&#49569;&#46972;&#52488;&#51473;&#54617;&#44368;(final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&#49436;&#54644;&#45824;&#44368;\D\MSOFFICE\EXCEL\HONG-LIK\DOHWA0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4840;\C$\&#50629;&#47924;&#54801;&#51312;\&#50629;&#47924;&#54801;&#51312;\&#50857;&#49548;\&#49688;&#47049;&#49328;&#526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&#46020;&#47196;&#49688;&#47049;\&#51473;&#49457;&#49688;&#5120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644;&#50864;\D\&#51452;&#44592;&#49324;\&#50641;&#49472;data\&#49688;&#47049;&#49328;&#52636;\&#49688;&#47049;&#49328;&#52636;(&#48372;)(&#50812;&#48512;&#51648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2004&#45380;&#44277;&#49324;\&#51032;&#49457;&#52824;&#49440;&#47532;\&#49688;&#47049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d\EXCEL\SHCOOL\&#44221;&#49328;1\&#50745;&#4831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C\&#44284;&#51109;&#51089;&#50629;&#49892;\&#54028;&#46041;&#47196;&#51064;&#46020;&#51221;&#48708;&#44277;&#49324;\1.&#49688;&#49457;&#47803;&#45348;&#44144;&#47532;~&#44053;&#52492;11&#44600;\&#54028;&#46041;&#47196;(&#49688;&#49457;&#47803;&#45348;&#44144;&#47532;~&#44053;&#52492;11&#44600;)&#51064;&#46020;&#51221;&#48708;&#44277;&#4932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&#48149;&#44284;&#51109;\&#48149;&#44284;&#51109;\&#44284;&#51109;&#51089;&#50629;&#49892;\&#49688;&#49457;&#44396;&#52397;\&#54028;&#46041;&#47196;&#51064;&#46020;&#51221;&#48708;&#44277;&#49324;\2.&#44053;&#52492;11&#44600;~&#44032;&#52285;&#44368;\&#54028;&#46041;&#47196;(&#44053;&#52492;11&#44600;~&#44032;&#52285;&#44368;)&#51064;&#46020;&#51221;&#48708;&#44277;&#4932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\&#49352;%20&#48380;&#47464;%20(D)\2004&#45380;&#44277;&#49324;\&#51032;&#49457;&#52824;&#49440;&#47532;\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EXCEL\DATAPCS\DD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&#48149;&#44284;&#51109;\&#48149;&#44284;&#51109;\&#44284;&#51109;&#51089;&#50629;&#49892;\&#44368;&#50977;&#52397;\&#50724;&#49457;&#51473;&#54617;&#44368;200404\&#50724;&#49457;&#51473;&#45796;&#47785;&#51201;&#44368;&#49892;&#49688;&#47049;&#49328;&#52636;&#4943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eng-main\cseng_work\WINDOWS\Temporary%20Internet%20Files\Content.IE5\RN0Q6LVT\&#54632;&#49688;&#50672;&#49845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0;&#49340;-&#49444;&#4870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UKYONG\DDD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6020;&#47196;&#49688;&#47049;\&#51473;&#49457;&#49688;&#51204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&#46020;&#47196;&#49688;&#47049;\&#47928;&#50577;&#51204;&#4968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t1\d\EXCEL\DUKYONG\DDD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&#51652;&#54840;&#49885;\&#51652;C\BANDAL\EXCEL\RAHMEN\RAHME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068;&#53945;&#49688;&#44053;-&#52509;&#44292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&#44396;&#51312;DATA\2001\&#49933;&#44228;IC&#51652;&#51077;&#47196;&#44060;&#49688;&#44277;\&#49933;&#44228;IC&#51652;&#51077;&#47196;&#44060;&#49688;&#44277;2001-10-05\&#49688;&#47049;&#49328;&#52636;&#49436;\&#51217;&#49549;&#46020;&#47196;&#49688;&#4704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&#46020;&#47196;&#49688;&#47049;\&#51473;&#49457;&#49688;&#51204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2\C\&#49688;%20&#47049;\&#49688;&#47049;&#49328;&#52636;&#49436;\&#48176;&#49688;&#44277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4788;&#51116;%20&#51089;&#50629;&#51473;\Chol2000\DOWN\MSOFFICE\Excel\DATA1\DDD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4840;\C$\&#50629;&#47924;&#54801;&#51312;\&#50629;&#47924;&#54801;&#51312;\&#50857;&#49548;\&#50857;&#49548;&#47532;-&#49688;&#47049;&#49328;&#526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4;&#51109;\&#48149;&#44284;&#51109;\&#48149;&#44284;&#51109;\&#44284;&#51109;&#51089;&#50629;&#49892;\&#45804;&#49457;&#44400;\&#54868;&#50896;&#52380;&#45236;&#46020;&#47196;&#44060;&#49444;\&#54868;&#50896;&#52380;&#45236;&#51064;&#46020;&#49444;&#52824;&#44277;&#4932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92;&#50756;\C\e-50\BAESU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44033;%20&#51333;%20&#45800;%20&#50948;&#49688;%20%20%20%20%20&#47049;\HP(F)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7\03&#49444;&#44228;&#51088;&#47308;\sampledata\&#50641;&#49472;data\&#50745;&#48317;&#49688;&#47049;(98&#54364;&#51456;)\&#50745;&#48317;&#45800;&#50948;&#49688;&#47049;(98&#45380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eng-main\cseng_work\unzipped\1&#44277;&#44396;&#44277;&#45236;&#50669;\&#51204;&#44592;&#44228;&#51109;\&#54032;&#51221;&#5436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221;&#44592;\my%20documents\&#45236;&#50669;&#49436;sample\K-SET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2\D\EXCEL\DATAPCS\DD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#REF"/>
      <sheetName val="Book2"/>
      <sheetName val="장비산출"/>
      <sheetName val="산거각호표"/>
      <sheetName val="기성현황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포장수량"/>
      <sheetName val="CON포장수량"/>
      <sheetName val="일반부콘크리트"/>
      <sheetName val="접속도로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배수공"/>
      <sheetName val="배수관공"/>
      <sheetName val="도수로공"/>
      <sheetName val="암거공"/>
      <sheetName val="암거날개벽 "/>
      <sheetName val="접속슬래브"/>
      <sheetName val="측구공"/>
      <sheetName val="관토공800"/>
      <sheetName val="집-단위수량"/>
      <sheetName val="집수정"/>
      <sheetName val="집수정조서"/>
      <sheetName val="측구공 (2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측구집계"/>
      <sheetName val="input"/>
      <sheetName val="  배수관수량산출  "/>
      <sheetName val="CON포장수량"/>
      <sheetName val="CONUNIT"/>
      <sheetName val="포장공"/>
      <sheetName val="COPING"/>
      <sheetName val="손익분석"/>
      <sheetName val="#REF"/>
      <sheetName val="노임단가"/>
      <sheetName val="시중노임단가"/>
      <sheetName val="측구공"/>
      <sheetName val="배수관공"/>
      <sheetName val="INPUT(덕도방향-시점)"/>
      <sheetName val="단위수량"/>
      <sheetName val="교각계산"/>
      <sheetName val="CODE"/>
      <sheetName val="배수공"/>
      <sheetName val="맨홀토공수량"/>
      <sheetName val="일위대가시트"/>
      <sheetName val="기둥"/>
      <sheetName val="저판(버림100)"/>
      <sheetName val="하천제원"/>
      <sheetName val="내역서 "/>
      <sheetName val="소업1교"/>
      <sheetName val="산출근거"/>
      <sheetName val="버스운행안내"/>
      <sheetName val="예방접종계획"/>
      <sheetName val="근태계획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"/>
      <sheetName val="자"/>
      <sheetName val="철"/>
      <sheetName val="1자"/>
      <sheetName val="1토"/>
      <sheetName val="1토1"/>
      <sheetName val="1철계"/>
      <sheetName val="1철"/>
      <sheetName val="1배계"/>
      <sheetName val="1배"/>
      <sheetName val="1석1"/>
      <sheetName val="1석2"/>
      <sheetName val="1석3"/>
      <sheetName val="1포계"/>
      <sheetName val="1포"/>
      <sheetName val="2자"/>
      <sheetName val="2토"/>
      <sheetName val="2철계"/>
      <sheetName val="2철"/>
      <sheetName val="2포계"/>
      <sheetName val="2포"/>
      <sheetName val="2부"/>
      <sheetName val="3자"/>
      <sheetName val="3토"/>
      <sheetName val="3토1"/>
      <sheetName val="3배계"/>
      <sheetName val="3배"/>
      <sheetName val="4자"/>
      <sheetName val="4토"/>
      <sheetName val="4토1"/>
      <sheetName val="4철계"/>
      <sheetName val="4철"/>
      <sheetName val="4배계"/>
      <sheetName val="4배"/>
      <sheetName val="5자"/>
      <sheetName val="5토"/>
      <sheetName val="5철계"/>
      <sheetName val="5철"/>
      <sheetName val="5배계"/>
      <sheetName val="5배"/>
      <sheetName val="6자"/>
      <sheetName val="6토"/>
      <sheetName val="6토1"/>
      <sheetName val="6철계"/>
      <sheetName val="6철"/>
      <sheetName val="6배계"/>
      <sheetName val="6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종배수관"/>
      <sheetName val="ABUT수량-A1"/>
      <sheetName val="ITEM"/>
      <sheetName val="설계조건"/>
      <sheetName val="날개벽(TYPE3)"/>
      <sheetName val="과천MAIN"/>
      <sheetName val="U-TYPE(1)"/>
      <sheetName val="실행대비"/>
      <sheetName val="수안보-MBR1"/>
      <sheetName val="INPUT"/>
      <sheetName val="용산1(해보)"/>
      <sheetName val="J형측구단위수량"/>
      <sheetName val="2.단면가정"/>
      <sheetName val="4.말뚝설계"/>
      <sheetName val="1.설계조건"/>
      <sheetName val="일반수량총괄집계"/>
      <sheetName val="원형1호맨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기초공"/>
      <sheetName val="기둥(원형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간선계산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도장수량(하1)"/>
      <sheetName val="주형"/>
      <sheetName val="D-3109"/>
      <sheetName val="산출근거"/>
      <sheetName val="다곡2교"/>
      <sheetName val="COPING"/>
      <sheetName val="1-1"/>
      <sheetName val="전차선로 물량표"/>
      <sheetName val="자재단가비교표"/>
      <sheetName val="#REF"/>
      <sheetName val="ABUT수량-A1"/>
      <sheetName val="CABLE SIZE-3"/>
      <sheetName val="포장복구집계"/>
      <sheetName val="BOX-E"/>
      <sheetName val="실행철강하도"/>
      <sheetName val="투찰"/>
      <sheetName val="공문"/>
      <sheetName val="data_dci"/>
      <sheetName val="data_mci"/>
      <sheetName val="behind"/>
      <sheetName val="Main"/>
      <sheetName val="1.설계조건"/>
      <sheetName val="인건비"/>
      <sheetName val="품셈"/>
      <sheetName val="입찰안"/>
      <sheetName val="기성2"/>
      <sheetName val="공사비예산서(토목분)"/>
      <sheetName val="BID"/>
      <sheetName val="장문교(대전)"/>
      <sheetName val="공사비증감"/>
      <sheetName val="산출근거1"/>
      <sheetName val="도색집계"/>
      <sheetName val="가정단면"/>
      <sheetName val="수로BOX(시점부)"/>
      <sheetName val="원내역"/>
      <sheetName val="총괄"/>
      <sheetName val="내역"/>
      <sheetName val="자재단가"/>
      <sheetName val="날1"/>
      <sheetName val="SLIDES"/>
      <sheetName val="북방3터널"/>
      <sheetName val="관로"/>
      <sheetName val="BQ List"/>
      <sheetName val="PipWT"/>
      <sheetName val="경비"/>
      <sheetName val="집수정"/>
      <sheetName val="도장수량"/>
      <sheetName val="요율"/>
      <sheetName val="자재대"/>
      <sheetName val="공사내역"/>
      <sheetName val="000000"/>
      <sheetName val="ETC"/>
      <sheetName val="진주방향"/>
      <sheetName val="교각1"/>
      <sheetName val="관로토공집계표"/>
      <sheetName val="데이타"/>
      <sheetName val="DATA"/>
      <sheetName val="JUCKEYK"/>
      <sheetName val="106C0300"/>
      <sheetName val="AC포장수량"/>
      <sheetName val="내역서"/>
      <sheetName val="적용단위길이"/>
      <sheetName val="노임이"/>
      <sheetName val="중기비"/>
      <sheetName val="U-TYPE(1)"/>
      <sheetName val="표지"/>
      <sheetName val="Sheet3"/>
      <sheetName val="전계가"/>
      <sheetName val="전신환매도율"/>
      <sheetName val="준검 내역서"/>
      <sheetName val="단가 및 재료비"/>
      <sheetName val="Sheet1"/>
      <sheetName val="배수내역 (2)"/>
      <sheetName val="소업1교"/>
      <sheetName val="EQUIP-H"/>
      <sheetName val="3.공통공사대비"/>
      <sheetName val="부서현황"/>
      <sheetName val="상수도토공집계표"/>
      <sheetName val="반중력식옹벽"/>
      <sheetName val="기둥"/>
      <sheetName val="저판(버림100)"/>
      <sheetName val="5CHBDC"/>
      <sheetName val="SLAB&quot;1&quot;"/>
      <sheetName val="변경집계표"/>
      <sheetName val="설계조건"/>
      <sheetName val="ASP포장"/>
      <sheetName val="점수계산1-2"/>
      <sheetName val="일위대가목차"/>
      <sheetName val="2000.11월설계내역"/>
      <sheetName val="대비"/>
      <sheetName val="6PILE  (돌출)"/>
      <sheetName val="AS복구"/>
      <sheetName val="중기터파기"/>
      <sheetName val="변수값"/>
      <sheetName val="중기상차"/>
      <sheetName val="ACUNIT"/>
      <sheetName val="포장공"/>
      <sheetName val="B부대공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Sheet1 (2)"/>
      <sheetName val="일위대가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말뚝기초(안정검토)-외측"/>
      <sheetName val="2000전체분"/>
      <sheetName val="2000년1차"/>
      <sheetName val="Y-WORK"/>
      <sheetName val="전기일위대가"/>
      <sheetName val="설계개요"/>
      <sheetName val="세부내역(직접인건비)"/>
      <sheetName val="Sheet2"/>
      <sheetName val="1.설계기준"/>
      <sheetName val="표준계약서"/>
      <sheetName val="공사비내역"/>
      <sheetName val="구리토평1전기"/>
      <sheetName val="공사비집계"/>
      <sheetName val="R.C RAHMEN 해석"/>
      <sheetName val="본체 설 계"/>
      <sheetName val="Sheet4"/>
      <sheetName val="갑지(추정)"/>
      <sheetName val="단가목록"/>
      <sheetName val="전체도급"/>
      <sheetName val="토사(PE)"/>
      <sheetName val="단면가정"/>
      <sheetName val="주beam"/>
      <sheetName val="부대내역"/>
      <sheetName val="원가계산서"/>
      <sheetName val="옹벽"/>
      <sheetName val="옹벽1"/>
      <sheetName val="물질수지(2011)"/>
      <sheetName val="INPUT-DATA"/>
      <sheetName val="98지급계획"/>
      <sheetName val="금액내역서"/>
      <sheetName val="총괄집계 "/>
      <sheetName val="재집"/>
      <sheetName val="직재"/>
      <sheetName val="자재 집계표"/>
      <sheetName val="원가"/>
      <sheetName val="카메라"/>
      <sheetName val="4)유동표"/>
      <sheetName val="guard(mac)"/>
      <sheetName val="건식PD설치현황표"/>
      <sheetName val="2BOX본체"/>
      <sheetName val="6.교좌면보강"/>
      <sheetName val="code"/>
      <sheetName val="내역서적용수량"/>
      <sheetName val="기초INPUT"/>
      <sheetName val="일위대가(계측기설치)"/>
      <sheetName val="CTEMCOST"/>
      <sheetName val="7단가"/>
      <sheetName val="ⴭⴭⴭⴭⴭ"/>
      <sheetName val="건축내역"/>
      <sheetName val="DATE"/>
      <sheetName val="노임"/>
      <sheetName val="중기"/>
      <sheetName val="제수변수량"/>
      <sheetName val="공기변수량"/>
      <sheetName val="일위대가표"/>
      <sheetName val="우수공"/>
      <sheetName val="설계예산2"/>
      <sheetName val="기흥하도용"/>
      <sheetName val="말뚝설계"/>
      <sheetName val="AAA"/>
      <sheetName val="화산경계"/>
      <sheetName val="안산기계장치"/>
      <sheetName val="자금청구"/>
      <sheetName val="국공유지및사유지"/>
      <sheetName val="예정(3)"/>
      <sheetName val="동원(3)"/>
      <sheetName val="횡배수관"/>
      <sheetName val="장비가동"/>
      <sheetName val="타공종이기"/>
      <sheetName val="기본DATA"/>
      <sheetName val="철근량"/>
      <sheetName val="데리네이타현황"/>
      <sheetName val="말뚝지지력산정"/>
      <sheetName val="예가표"/>
      <sheetName val="Sheet6"/>
      <sheetName val="마산방향"/>
      <sheetName val="현장관리비 산출내역"/>
      <sheetName val="SLAB"/>
      <sheetName val="BOX형 교대"/>
      <sheetName val="DANGA"/>
      <sheetName val="집계표"/>
      <sheetName val="일  위  대  가  목  록"/>
      <sheetName val="플랜트 설치"/>
      <sheetName val="경비실"/>
      <sheetName val="갑지1"/>
      <sheetName val="낙석방지망현황"/>
      <sheetName val="본체"/>
      <sheetName val="수량산출"/>
      <sheetName val="총괄내역서"/>
      <sheetName val="주방환기"/>
      <sheetName val="판"/>
      <sheetName val="재료집계(분수관)"/>
      <sheetName val="BQMPALOC"/>
      <sheetName val="SG"/>
      <sheetName val="자료"/>
      <sheetName val="터파기및재료"/>
      <sheetName val="Ⅴ-2.공종별내역"/>
      <sheetName val="공정양식(원본)"/>
      <sheetName val="토적표"/>
      <sheetName val="재료"/>
      <sheetName val="안정검토"/>
      <sheetName val="노원열병합  건축공사기성내역서"/>
      <sheetName val="관음목장(제출용)자105인97.5"/>
      <sheetName val="우수"/>
      <sheetName val="5.정산서"/>
      <sheetName val="본사S"/>
      <sheetName val="설산1.나"/>
      <sheetName val="기계내역"/>
      <sheetName val="목동1절주.bh01"/>
      <sheetName val="고유코드_설계"/>
      <sheetName val="정부노임단가"/>
      <sheetName val="갑지"/>
      <sheetName val="투찰내역"/>
      <sheetName val="신공항A-9(원가수정)"/>
      <sheetName val="COVER"/>
      <sheetName val="토공사"/>
      <sheetName val="지급자재"/>
      <sheetName val="토 목"/>
      <sheetName val="97년 추정"/>
      <sheetName val="8.PILE  (돌출)"/>
      <sheetName val="일반전기"/>
      <sheetName val="구조물포장"/>
      <sheetName val="총괄표"/>
      <sheetName val="산출2-기기동력"/>
      <sheetName val="입력자료(노무비)"/>
      <sheetName val="경비2내역"/>
      <sheetName val="설직재-1"/>
      <sheetName val="AS포장복구 "/>
      <sheetName val="CVT산정"/>
      <sheetName val="협의단가"/>
      <sheetName val="주빔의 설계"/>
      <sheetName val="입력DATA"/>
      <sheetName val="바닥판"/>
      <sheetName val="상행선"/>
      <sheetName val="수문일1"/>
      <sheetName val="BOX단위철근"/>
      <sheetName val="배수통관(좌)"/>
      <sheetName val="최적단면"/>
      <sheetName val="단위수량"/>
      <sheetName val="보현동3교종점측"/>
      <sheetName val="wall"/>
      <sheetName val="도장"/>
      <sheetName val="제수변수량H2.15"/>
      <sheetName val="_공기변수량"/>
      <sheetName val="오수관"/>
      <sheetName val="오수관토공"/>
      <sheetName val="고창방향"/>
      <sheetName val="VXXXXXXX"/>
      <sheetName val="CCTV내역서"/>
      <sheetName val="수안보-MBR1"/>
      <sheetName val="취수탑"/>
      <sheetName val="배수갑문"/>
      <sheetName val="반중력식옹벽3.5"/>
      <sheetName val="더돋기량"/>
      <sheetName val="합계금액"/>
      <sheetName val="98비정기소모"/>
      <sheetName val="시설물"/>
      <sheetName val="40총괄"/>
      <sheetName val="40집계"/>
      <sheetName val="남양시작동자105노65기1.3화1.2"/>
      <sheetName val="조명시설"/>
      <sheetName val="석"/>
      <sheetName val="토공계산서(부체도로)"/>
      <sheetName val="이기(집계)"/>
      <sheetName val="경상비"/>
      <sheetName val="전문하도급"/>
      <sheetName val="교량전기"/>
      <sheetName val="평가데이터"/>
      <sheetName val="단가"/>
      <sheetName val="MOTOR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구조해석 설명서"/>
      <sheetName val="추가사항"/>
      <sheetName val="간지"/>
      <sheetName val="설계조건"/>
      <sheetName val="단면가정"/>
      <sheetName val="좌표단면SPRING"/>
      <sheetName val="하중산정"/>
      <sheetName val="하중조합"/>
      <sheetName val="INPUT"/>
      <sheetName val="OUTPUT"/>
      <sheetName val="부재력정리"/>
      <sheetName val="철근량 검토"/>
      <sheetName val="우각부검토"/>
      <sheetName val="안정성검토"/>
      <sheetName val="철근배근"/>
    </sheetNames>
    <sheetDataSet>
      <sheetData sheetId="0"/>
      <sheetData sheetId="1"/>
      <sheetData sheetId="2"/>
      <sheetData sheetId="3"/>
      <sheetData sheetId="4">
        <row r="16">
          <cell r="C16">
            <v>400</v>
          </cell>
        </row>
        <row r="30">
          <cell r="C30">
            <v>450</v>
          </cell>
        </row>
        <row r="36">
          <cell r="G36">
            <v>400</v>
          </cell>
        </row>
      </sheetData>
      <sheetData sheetId="5"/>
      <sheetData sheetId="6"/>
      <sheetData sheetId="7"/>
      <sheetData sheetId="8"/>
      <sheetData sheetId="9"/>
      <sheetData sheetId="10">
        <row r="30">
          <cell r="I30">
            <v>0</v>
          </cell>
        </row>
        <row r="31">
          <cell r="I31">
            <v>-6.5460000000000003</v>
          </cell>
        </row>
        <row r="40">
          <cell r="I40">
            <v>-6.6749999999999998</v>
          </cell>
        </row>
        <row r="41">
          <cell r="I41">
            <v>0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#REF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표지"/>
      <sheetName val="설계조건"/>
      <sheetName val="LOAD"/>
      <sheetName val="MODELING"/>
      <sheetName val="INPUTDATA"/>
      <sheetName val="OUTPUT1"/>
      <sheetName val="OUTPUT2"/>
      <sheetName val="BMD_SFD"/>
      <sheetName val="단면검토"/>
      <sheetName val="사용성"/>
      <sheetName val="우각부"/>
    </sheetNames>
    <sheetDataSet>
      <sheetData sheetId="0">
        <row r="4">
          <cell r="S4">
            <v>100</v>
          </cell>
        </row>
        <row r="5">
          <cell r="S5">
            <v>100</v>
          </cell>
        </row>
        <row r="6">
          <cell r="S6">
            <v>100</v>
          </cell>
        </row>
        <row r="7">
          <cell r="S7">
            <v>100</v>
          </cell>
        </row>
        <row r="8">
          <cell r="S8">
            <v>100</v>
          </cell>
        </row>
        <row r="9">
          <cell r="S9">
            <v>100</v>
          </cell>
        </row>
        <row r="14">
          <cell r="H14">
            <v>0.3</v>
          </cell>
        </row>
      </sheetData>
      <sheetData sheetId="1"/>
      <sheetData sheetId="2"/>
      <sheetData sheetId="3"/>
      <sheetData sheetId="4">
        <row r="11">
          <cell r="W11">
            <v>1.7999999999999998</v>
          </cell>
        </row>
        <row r="27">
          <cell r="Q27">
            <v>1.8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간접"/>
      <sheetName val="집계표"/>
      <sheetName val="첨부1"/>
      <sheetName val="손익분석"/>
      <sheetName val="수입"/>
      <sheetName val="C-A(취합)파리"/>
      <sheetName val="손익"/>
      <sheetName val="현금흐름"/>
      <sheetName val="손익기01"/>
      <sheetName val="Sheet1"/>
      <sheetName val="동선(을)"/>
      <sheetName val="COL"/>
      <sheetName val="A4288"/>
      <sheetName val="수정시산표"/>
      <sheetName val="SG"/>
      <sheetName val="주택"/>
      <sheetName val="주택(백만원)"/>
      <sheetName val="SUMMARY"/>
      <sheetName val="PAINT"/>
      <sheetName val="관로내역원"/>
      <sheetName val="자바라1"/>
      <sheetName val="CTEMCOST"/>
      <sheetName val="ELECTRIC"/>
      <sheetName val="인사자료총집계"/>
      <sheetName val="신공항A-9(원가수정)"/>
      <sheetName val="KUNGDEVI"/>
      <sheetName val="예가표"/>
      <sheetName val="원가계산서"/>
      <sheetName val="금액내역서"/>
      <sheetName val="전계가"/>
      <sheetName val="시멘트"/>
      <sheetName val="설계내역서"/>
      <sheetName val="그래프"/>
      <sheetName val="GDP"/>
      <sheetName val="5Traffic1"/>
      <sheetName val="부문인원3"/>
      <sheetName val="실행내역"/>
      <sheetName val="공사개요"/>
      <sheetName val="현장관리비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단가"/>
      <sheetName val="내역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여흥"/>
      <sheetName val="산근"/>
      <sheetName val="호프"/>
      <sheetName val="APT"/>
      <sheetName val="b_balju (2)"/>
      <sheetName val="b_gunmul"/>
      <sheetName val="  한국 AMP ASP-23 판매가격  "/>
      <sheetName val="공사비집계"/>
      <sheetName val="SCHEDULE"/>
      <sheetName val="기본DATA"/>
      <sheetName val="노무비"/>
      <sheetName val="노임단가"/>
      <sheetName val="982월원안"/>
      <sheetName val="내역서"/>
      <sheetName val="TR제작사양"/>
      <sheetName val="JUCKEYK"/>
      <sheetName val="woo(mac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건표"/>
      <sheetName val="laroux"/>
      <sheetName val="입찰안"/>
      <sheetName val="입찰안 (2)"/>
      <sheetName val="잔여공사"/>
      <sheetName val="적격점수"/>
      <sheetName val="자재인력"/>
    </sheetNames>
    <sheetDataSet>
      <sheetData sheetId="0" refreshError="1">
        <row r="4">
          <cell r="P4" t="str">
            <v>/WDR~{DOWN 1}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적격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내역"/>
      <sheetName val="예가표"/>
      <sheetName val="01"/>
      <sheetName val="간접1"/>
      <sheetName val="을지"/>
      <sheetName val="#REF"/>
      <sheetName val="샤워실위생"/>
      <sheetName val="노임단가"/>
      <sheetName val="성지공현"/>
      <sheetName val="견적"/>
      <sheetName val="세부내역"/>
      <sheetName val="Total"/>
      <sheetName val="일위"/>
      <sheetName val="자동제어"/>
      <sheetName val="A-4"/>
      <sheetName val="간접"/>
      <sheetName val="인사자료총집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제1영업소"/>
      <sheetName val="제2영업소"/>
      <sheetName val="제3영업소"/>
      <sheetName val="단가대비표"/>
      <sheetName val="목차"/>
      <sheetName val="노임"/>
      <sheetName val="차액보증"/>
      <sheetName val="입찰안"/>
      <sheetName val="수정'매출매입_자료"/>
      <sheetName val="건축원가"/>
      <sheetName val="Sheet1"/>
      <sheetName val="프랜트면허"/>
      <sheetName val="도급FORM"/>
      <sheetName val="밸브설치"/>
      <sheetName val="공통가설"/>
      <sheetName val="C3"/>
      <sheetName val="공사비집계"/>
      <sheetName val="갑지"/>
      <sheetName val="토목주소"/>
      <sheetName val="유림골조"/>
      <sheetName val="개요"/>
      <sheetName val="금액내역서"/>
      <sheetName val="공사개요 (2)"/>
      <sheetName val="매입세"/>
      <sheetName val="아파트 "/>
      <sheetName val="입찰내역"/>
      <sheetName val="기성내역1"/>
      <sheetName val="건축내역"/>
      <sheetName val="경영상태"/>
      <sheetName val="공문"/>
      <sheetName val="입찰내역서(본공사)"/>
      <sheetName val="입찰내역서(가설)"/>
      <sheetName val="노무비"/>
      <sheetName val="공종별내역서"/>
      <sheetName val="공사개요"/>
      <sheetName val="1차 내역서"/>
      <sheetName val="TYPE-A"/>
      <sheetName val="현장관리비집계표"/>
      <sheetName val="예총"/>
      <sheetName val="실행내역"/>
      <sheetName val="노원열병합  건축공사기성내역서"/>
      <sheetName val="노임이"/>
      <sheetName val="TDI ISBL"/>
      <sheetName val="0226"/>
      <sheetName val="견적대비표"/>
      <sheetName val="Macro1"/>
      <sheetName val="잡철물"/>
      <sheetName val="실행(ALT1)"/>
      <sheetName val="변대신설"/>
      <sheetName val="집계표-전기(신설)"/>
      <sheetName val="DATA"/>
      <sheetName val="교대"/>
      <sheetName val="평3"/>
      <sheetName val="cable-data"/>
      <sheetName val="전 기"/>
      <sheetName val="일위대가표"/>
      <sheetName val="1.설계조건"/>
      <sheetName val="2.하중산정"/>
      <sheetName val="건축내역서 (경제상무실)"/>
      <sheetName val="COVER"/>
      <sheetName val="금융비용"/>
      <sheetName val="견"/>
      <sheetName val="내역서"/>
      <sheetName val="입찰내역 발주처 양식"/>
      <sheetName val="순공사비"/>
      <sheetName val="견적을지"/>
      <sheetName val="FORM-0"/>
      <sheetName val="기기리스트"/>
      <sheetName val="BID"/>
      <sheetName val="조도계산서 (도서)"/>
      <sheetName val="변경집계표"/>
      <sheetName val="EQT-ESTN"/>
      <sheetName val="목창호"/>
      <sheetName val="BSD (2)"/>
      <sheetName val="Sheet5"/>
      <sheetName val="FAX"/>
      <sheetName val="조명일위"/>
      <sheetName val="일위대가"/>
      <sheetName val="설계내역서"/>
      <sheetName val="주식"/>
      <sheetName val="Sheet1 (2)"/>
      <sheetName val="COVER-P"/>
      <sheetName val="98지급계획"/>
      <sheetName val="2공구산출내역"/>
      <sheetName val="70%"/>
      <sheetName val="은행"/>
      <sheetName val="1ST"/>
      <sheetName val="계산근거"/>
      <sheetName val="Customer Databas"/>
      <sheetName val="TTL"/>
      <sheetName val="FRP내역서"/>
      <sheetName val="일위대가(가설)"/>
      <sheetName val="YM-IL1"/>
      <sheetName val="분석"/>
      <sheetName val="4 LINE"/>
      <sheetName val="소비자가"/>
      <sheetName val="7 th"/>
      <sheetName val="실행"/>
      <sheetName val="기안"/>
      <sheetName val="개산공사비"/>
      <sheetName val="CAPVC"/>
      <sheetName val="CAT_5"/>
      <sheetName val="수입"/>
      <sheetName val="대림경상68억"/>
      <sheetName val="돈암사업"/>
      <sheetName val="97 사업추정(WEKI)"/>
      <sheetName val="케이블규격"/>
      <sheetName val="MEXICO-C"/>
      <sheetName val="전기일위대가"/>
      <sheetName val="단위세대물량"/>
      <sheetName val="참조"/>
      <sheetName val="결과조달"/>
      <sheetName val="일위대가(여기까지)"/>
      <sheetName val="정산내역"/>
      <sheetName val="일위대가(1)"/>
      <sheetName val="일위_파일"/>
      <sheetName val="FAB별"/>
      <sheetName val="단가"/>
      <sheetName val="5.전사투자계획종함안"/>
      <sheetName val="인원현황"/>
      <sheetName val="조직"/>
      <sheetName val="3.공통공사대비"/>
      <sheetName val="목표세부명세"/>
      <sheetName val="공종별내역서(기계)"/>
      <sheetName val="내역서(전기)"/>
      <sheetName val="적현로"/>
      <sheetName val="인건-측정"/>
      <sheetName val="1. 설계조건 2.단면가정 3. 하중계산"/>
      <sheetName val="DATA 입력란"/>
      <sheetName val="수량산출"/>
      <sheetName val="TABLE"/>
      <sheetName val="물량산출"/>
      <sheetName val="TEST1"/>
      <sheetName val="6호기"/>
      <sheetName val="자체실적1Q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연돌일위집계"/>
      <sheetName val="실행철강하도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APT"/>
      <sheetName val="#REF!"/>
      <sheetName val="지수"/>
      <sheetName val="D-3109"/>
      <sheetName val="조건표"/>
      <sheetName val="대비"/>
      <sheetName val="품"/>
      <sheetName val="토공"/>
      <sheetName val="설직재-1"/>
      <sheetName val="갑지(추정)"/>
      <sheetName val="CondPol"/>
      <sheetName val="집계표(OPTION)"/>
      <sheetName val="6PILE  (돌출)"/>
      <sheetName val="일위대가목차"/>
      <sheetName val="DATE"/>
      <sheetName val="시행후면적"/>
      <sheetName val="YES-T"/>
      <sheetName val="깨기"/>
      <sheetName val="PAD TR보호대기초"/>
      <sheetName val="HANDHOLE(2)"/>
      <sheetName val="가로등기초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천마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</sheetNames>
    <sheetDataSet>
      <sheetData sheetId="0" refreshError="1"/>
      <sheetData sheetId="1" refreshError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금액내역서"/>
      <sheetName val="6PILE  (돌출)"/>
      <sheetName val="단면 (2)"/>
      <sheetName val="반중력식옹벽2.5"/>
      <sheetName val="반중력식옹벽3.0"/>
      <sheetName val="반중력식옹벽3.5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1 (3)"/>
      <sheetName val="Sheet1 (4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날개벽수량표"/>
      <sheetName val="상부집계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포장공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중기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덕전리"/>
      <sheetName val="조명시설"/>
      <sheetName val="우,오수"/>
      <sheetName val="sw1"/>
      <sheetName val="말뚝지지력산정"/>
      <sheetName val="교각(P1)수량"/>
      <sheetName val="단위수량"/>
      <sheetName val="전선관"/>
      <sheetName val="TOTAL_BOQ"/>
      <sheetName val="DDD"/>
      <sheetName val="맨홀토공산출"/>
      <sheetName val="용소리교"/>
      <sheetName val="조건표"/>
      <sheetName val="연결임시"/>
      <sheetName val="토공(우물통,기타) 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빌딩 안내"/>
      <sheetName val="내역서1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천방교접속"/>
      <sheetName val="실행철강하도"/>
      <sheetName val="대로근거"/>
      <sheetName val="P_E이중관보호공800(터파기)"/>
      <sheetName val="P_E이중관보호공800"/>
      <sheetName val="Excel"/>
      <sheetName val="3BL공동구 수량"/>
      <sheetName val="산근"/>
      <sheetName val="교육종류"/>
      <sheetName val="파일의이용"/>
      <sheetName val="차액보증"/>
      <sheetName val="현장관리비"/>
      <sheetName val="6동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포장수량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2001계약현황"/>
      <sheetName val="일위대가목차"/>
      <sheetName val="자재비"/>
      <sheetName val="기계경비"/>
      <sheetName val="노무비계"/>
      <sheetName val="wall"/>
      <sheetName val="2000년 공정표"/>
      <sheetName val="EP0618"/>
      <sheetName val="설비"/>
      <sheetName val="적용단가"/>
      <sheetName val="우수공"/>
      <sheetName val="품셈TABLE"/>
      <sheetName val="산출근거"/>
      <sheetName val="#REF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인건비 "/>
      <sheetName val="수량집계"/>
      <sheetName val="Total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단면검토"/>
      <sheetName val="설계조건"/>
      <sheetName val="대포2교접속"/>
      <sheetName val="터파기및재료"/>
      <sheetName val="시중노임단가"/>
      <sheetName val="자재단가"/>
      <sheetName val="단가일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단위수량"/>
      <sheetName val="맨홀토공수량"/>
      <sheetName val="암거"/>
      <sheetName val="포장공"/>
      <sheetName val="배수공"/>
      <sheetName val="흄관기초"/>
      <sheetName val="배수관공"/>
      <sheetName val="덕전리"/>
      <sheetName val="Sheet1"/>
      <sheetName val="단위단가"/>
      <sheetName val="A-4"/>
      <sheetName val="계약서"/>
      <sheetName val="쎈타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"/>
      <sheetName val="안정계산"/>
      <sheetName val="단면검토"/>
      <sheetName val="앵커구조계산"/>
    </sheetNames>
    <sheetDataSet>
      <sheetData sheetId="0" refreshError="1">
        <row r="6">
          <cell r="J6">
            <v>1.901</v>
          </cell>
          <cell r="Y6">
            <v>5.2080000000000002</v>
          </cell>
        </row>
        <row r="7">
          <cell r="Y7">
            <v>6.8</v>
          </cell>
        </row>
        <row r="8">
          <cell r="G8">
            <v>1.5</v>
          </cell>
          <cell r="J8">
            <v>1.4</v>
          </cell>
        </row>
        <row r="10">
          <cell r="L10">
            <v>2.2850000000000001</v>
          </cell>
        </row>
        <row r="21">
          <cell r="C21">
            <v>1.0016499999999999</v>
          </cell>
          <cell r="I21">
            <v>0.49945000000000001</v>
          </cell>
          <cell r="O21">
            <v>2.2000000000000002</v>
          </cell>
        </row>
        <row r="28">
          <cell r="I28">
            <v>2</v>
          </cell>
          <cell r="M28">
            <v>2</v>
          </cell>
          <cell r="Y28">
            <v>1</v>
          </cell>
        </row>
        <row r="29">
          <cell r="I29">
            <v>35</v>
          </cell>
          <cell r="M29">
            <v>35</v>
          </cell>
        </row>
        <row r="30">
          <cell r="M30">
            <v>0</v>
          </cell>
        </row>
        <row r="35">
          <cell r="F35">
            <v>2</v>
          </cell>
          <cell r="I35">
            <v>1.5</v>
          </cell>
          <cell r="L35">
            <v>3</v>
          </cell>
        </row>
        <row r="36">
          <cell r="F36">
            <v>1.5</v>
          </cell>
          <cell r="I36">
            <v>1.2</v>
          </cell>
          <cell r="L36">
            <v>2</v>
          </cell>
        </row>
        <row r="43">
          <cell r="K43">
            <v>40</v>
          </cell>
        </row>
        <row r="44">
          <cell r="K44">
            <v>60</v>
          </cell>
        </row>
        <row r="51">
          <cell r="I51">
            <v>2.5</v>
          </cell>
        </row>
        <row r="52">
          <cell r="I52">
            <v>240</v>
          </cell>
          <cell r="M52">
            <v>4000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설명"/>
      <sheetName val="공정양식(원본)"/>
      <sheetName val="테스트공정표"/>
      <sheetName val="5월공정보고"/>
      <sheetName val="6월공정보고"/>
      <sheetName val="5월간보고서"/>
      <sheetName val="6월간보고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설정"/>
      <sheetName val="설계내역서"/>
      <sheetName val="수량집계"/>
      <sheetName val="산출근거"/>
      <sheetName val="그리드"/>
      <sheetName val="Strip"/>
    </sheetNames>
    <sheetDataSet>
      <sheetData sheetId="0"/>
      <sheetData sheetId="1">
        <row r="6">
          <cell r="E6" t="str">
            <v>Pia2</v>
          </cell>
          <cell r="F6">
            <v>440</v>
          </cell>
          <cell r="G6">
            <v>220</v>
          </cell>
          <cell r="H6">
            <v>390</v>
          </cell>
          <cell r="I6">
            <v>1.6799999999999999E-2</v>
          </cell>
        </row>
        <row r="7">
          <cell r="E7" t="str">
            <v>Pia2</v>
          </cell>
          <cell r="F7">
            <v>440</v>
          </cell>
          <cell r="G7">
            <v>110</v>
          </cell>
        </row>
        <row r="9">
          <cell r="D9" t="str">
            <v>Pin_Connector</v>
          </cell>
        </row>
        <row r="11">
          <cell r="D11" t="str">
            <v>EX</v>
          </cell>
        </row>
        <row r="13">
          <cell r="E13">
            <v>400</v>
          </cell>
        </row>
        <row r="14">
          <cell r="E14">
            <v>0.05</v>
          </cell>
          <cell r="F14">
            <v>238</v>
          </cell>
        </row>
        <row r="15">
          <cell r="E15" t="str">
            <v>Fixed_Depth</v>
          </cell>
        </row>
        <row r="18">
          <cell r="D18" t="str">
            <v>Concrete</v>
          </cell>
          <cell r="E18">
            <v>600</v>
          </cell>
          <cell r="F18">
            <v>300</v>
          </cell>
        </row>
        <row r="20">
          <cell r="D20">
            <v>200</v>
          </cell>
        </row>
        <row r="22">
          <cell r="D22">
            <v>350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수량"/>
      <sheetName val="토공수량"/>
      <sheetName val="수량산출"/>
      <sheetName val="현황"/>
      <sheetName val="수량집계"/>
      <sheetName val="토공단위"/>
      <sheetName val="토공집계"/>
      <sheetName val="총괄"/>
      <sheetName val="산출근거"/>
      <sheetName val="집계"/>
    </sheetNames>
    <sheetDataSet>
      <sheetData sheetId="0" refreshError="1">
        <row r="55">
          <cell r="A55" t="str">
            <v xml:space="preserve"> BOX(3.0×1.5×2@)난간벽및차수벽수량산출</v>
          </cell>
        </row>
        <row r="58">
          <cell r="A58" t="str">
            <v>공 종</v>
          </cell>
          <cell r="C58" t="str">
            <v>산</v>
          </cell>
          <cell r="D58" t="str">
            <v>출</v>
          </cell>
          <cell r="E58" t="str">
            <v>근</v>
          </cell>
          <cell r="F58" t="str">
            <v>거</v>
          </cell>
          <cell r="I58" t="str">
            <v>결 과</v>
          </cell>
        </row>
        <row r="64">
          <cell r="A64" t="str">
            <v xml:space="preserve"> 콘크리트</v>
          </cell>
          <cell r="B64" t="str">
            <v xml:space="preserve">  25-240-8</v>
          </cell>
          <cell r="H64" t="str">
            <v xml:space="preserve"> </v>
          </cell>
        </row>
        <row r="65">
          <cell r="B65" t="str">
            <v xml:space="preserve">  ---난간벽</v>
          </cell>
          <cell r="I65" t="str">
            <v>㎥</v>
          </cell>
        </row>
        <row r="66">
          <cell r="B66" t="str">
            <v xml:space="preserve">  ---0.3×0.3×6.7×2개소</v>
          </cell>
          <cell r="H66" t="str">
            <v>=</v>
          </cell>
          <cell r="I66">
            <v>1.206</v>
          </cell>
        </row>
        <row r="67">
          <cell r="B67" t="str">
            <v xml:space="preserve">  ---차수벽</v>
          </cell>
        </row>
        <row r="68">
          <cell r="B68" t="str">
            <v xml:space="preserve">  ---0.7×0.3×6.7×2개소</v>
          </cell>
          <cell r="H68" t="str">
            <v>=</v>
          </cell>
          <cell r="I68">
            <v>2.8140000000000001</v>
          </cell>
        </row>
        <row r="69">
          <cell r="B69" t="str">
            <v xml:space="preserve">  ---계</v>
          </cell>
          <cell r="I69">
            <v>4.0199999999999996</v>
          </cell>
        </row>
        <row r="72">
          <cell r="A72" t="str">
            <v xml:space="preserve"> 합판거푸집</v>
          </cell>
          <cell r="B72" t="str">
            <v xml:space="preserve">  3회</v>
          </cell>
        </row>
        <row r="73">
          <cell r="B73" t="str">
            <v xml:space="preserve">  ---난간벽</v>
          </cell>
          <cell r="I73" t="str">
            <v>㎡</v>
          </cell>
        </row>
        <row r="74">
          <cell r="B74" t="str">
            <v xml:space="preserve">  ---(0.3＋0.3)×6.7×2개소</v>
          </cell>
          <cell r="H74" t="str">
            <v>=</v>
          </cell>
          <cell r="I74">
            <v>8.0399999999999991</v>
          </cell>
        </row>
        <row r="75">
          <cell r="B75" t="str">
            <v xml:space="preserve">  ---차수벽</v>
          </cell>
        </row>
        <row r="76">
          <cell r="B76" t="str">
            <v xml:space="preserve">  ---(0.7＋0.7)×6.7×2개소</v>
          </cell>
          <cell r="H76" t="str">
            <v>=</v>
          </cell>
          <cell r="I76">
            <v>18.760000000000002</v>
          </cell>
        </row>
        <row r="77">
          <cell r="B77" t="str">
            <v xml:space="preserve">  ---계</v>
          </cell>
          <cell r="I77">
            <v>26.8</v>
          </cell>
        </row>
        <row r="80">
          <cell r="A80" t="str">
            <v xml:space="preserve"> 철  근</v>
          </cell>
          <cell r="B80" t="str">
            <v xml:space="preserve">  ---난간벽</v>
          </cell>
          <cell r="I80" t="str">
            <v>ton</v>
          </cell>
        </row>
        <row r="81">
          <cell r="A81" t="str">
            <v xml:space="preserve"> (SD 30)</v>
          </cell>
          <cell r="B81" t="str">
            <v xml:space="preserve">  ---D 16</v>
          </cell>
        </row>
        <row r="82">
          <cell r="B82" t="str">
            <v xml:space="preserve">  ---0.06×2개소</v>
          </cell>
          <cell r="I82">
            <v>0.12</v>
          </cell>
        </row>
        <row r="83">
          <cell r="B83" t="str">
            <v xml:space="preserve">  ---차수벽</v>
          </cell>
        </row>
        <row r="84">
          <cell r="B84" t="str">
            <v xml:space="preserve">  ---D 16</v>
          </cell>
        </row>
        <row r="85">
          <cell r="B85" t="str">
            <v xml:space="preserve">  ---0.107×2개소</v>
          </cell>
          <cell r="I85">
            <v>0.214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</sheetNames>
    <sheetDataSet>
      <sheetData sheetId="0" refreshError="1">
        <row r="3">
          <cell r="A3" t="str">
            <v>코드</v>
          </cell>
          <cell r="B3" t="str">
            <v>품명</v>
          </cell>
          <cell r="C3" t="str">
            <v>규격</v>
          </cell>
          <cell r="D3" t="str">
            <v>단위</v>
          </cell>
          <cell r="E3" t="str">
            <v>단가</v>
          </cell>
          <cell r="F3" t="str">
            <v>단가</v>
          </cell>
          <cell r="G3" t="str">
            <v xml:space="preserve"> PAGE</v>
          </cell>
          <cell r="H3" t="str">
            <v xml:space="preserve"> 금  액 </v>
          </cell>
          <cell r="I3" t="str">
            <v xml:space="preserve"> PAGE</v>
          </cell>
          <cell r="J3" t="str">
            <v xml:space="preserve">금  액 </v>
          </cell>
          <cell r="K3" t="str">
            <v>PAGE</v>
          </cell>
          <cell r="L3" t="str">
            <v xml:space="preserve">금   액 </v>
          </cell>
        </row>
        <row r="4">
          <cell r="A4">
            <v>10110</v>
          </cell>
          <cell r="B4" t="str">
            <v>전 선 관</v>
          </cell>
          <cell r="C4" t="str">
            <v>PE 16C</v>
          </cell>
          <cell r="D4" t="str">
            <v>M</v>
          </cell>
          <cell r="F4">
            <v>140</v>
          </cell>
          <cell r="I4">
            <v>714</v>
          </cell>
          <cell r="J4">
            <v>140</v>
          </cell>
          <cell r="K4">
            <v>851</v>
          </cell>
          <cell r="L4">
            <v>140</v>
          </cell>
        </row>
        <row r="5">
          <cell r="A5">
            <v>10120</v>
          </cell>
          <cell r="B5" t="str">
            <v>전 선 관</v>
          </cell>
          <cell r="C5" t="str">
            <v>PE 22C</v>
          </cell>
          <cell r="D5" t="str">
            <v>M</v>
          </cell>
          <cell r="F5">
            <v>186</v>
          </cell>
          <cell r="I5">
            <v>714</v>
          </cell>
          <cell r="J5">
            <v>200</v>
          </cell>
          <cell r="K5">
            <v>851</v>
          </cell>
          <cell r="L5">
            <v>186</v>
          </cell>
        </row>
        <row r="6">
          <cell r="A6">
            <v>10130</v>
          </cell>
          <cell r="B6" t="str">
            <v>전 선 관</v>
          </cell>
          <cell r="C6" t="str">
            <v>PE 28C</v>
          </cell>
          <cell r="D6" t="str">
            <v>M</v>
          </cell>
          <cell r="F6">
            <v>285</v>
          </cell>
          <cell r="I6">
            <v>714</v>
          </cell>
          <cell r="J6">
            <v>330</v>
          </cell>
          <cell r="K6">
            <v>851</v>
          </cell>
          <cell r="L6">
            <v>285</v>
          </cell>
        </row>
        <row r="7">
          <cell r="A7">
            <v>10140</v>
          </cell>
          <cell r="B7" t="str">
            <v>전 선 관</v>
          </cell>
          <cell r="C7" t="str">
            <v>PE 36C</v>
          </cell>
          <cell r="D7" t="str">
            <v>M</v>
          </cell>
          <cell r="F7">
            <v>413</v>
          </cell>
          <cell r="I7">
            <v>714</v>
          </cell>
          <cell r="J7">
            <v>490</v>
          </cell>
          <cell r="K7">
            <v>851</v>
          </cell>
          <cell r="L7">
            <v>413</v>
          </cell>
        </row>
        <row r="8">
          <cell r="A8">
            <v>10150</v>
          </cell>
          <cell r="B8" t="str">
            <v>전 선 관</v>
          </cell>
          <cell r="C8" t="str">
            <v>PE 42C</v>
          </cell>
          <cell r="D8" t="str">
            <v>M</v>
          </cell>
          <cell r="F8">
            <v>544</v>
          </cell>
          <cell r="I8">
            <v>714</v>
          </cell>
          <cell r="J8">
            <v>570</v>
          </cell>
          <cell r="K8">
            <v>851</v>
          </cell>
          <cell r="L8">
            <v>544</v>
          </cell>
        </row>
        <row r="9">
          <cell r="A9">
            <v>10160</v>
          </cell>
          <cell r="B9" t="str">
            <v>전 선 관</v>
          </cell>
          <cell r="C9" t="str">
            <v>PE 54C</v>
          </cell>
          <cell r="D9" t="str">
            <v>M</v>
          </cell>
          <cell r="F9">
            <v>769</v>
          </cell>
          <cell r="I9">
            <v>714</v>
          </cell>
          <cell r="J9">
            <v>860</v>
          </cell>
          <cell r="K9">
            <v>851</v>
          </cell>
          <cell r="L9">
            <v>769</v>
          </cell>
        </row>
        <row r="10">
          <cell r="A10">
            <v>10170</v>
          </cell>
          <cell r="B10" t="str">
            <v>전 선 관</v>
          </cell>
          <cell r="C10" t="str">
            <v>PE 70C</v>
          </cell>
          <cell r="D10" t="str">
            <v>M</v>
          </cell>
          <cell r="F10">
            <v>988</v>
          </cell>
          <cell r="I10">
            <v>714</v>
          </cell>
          <cell r="J10">
            <v>1200</v>
          </cell>
          <cell r="K10">
            <v>851</v>
          </cell>
          <cell r="L10">
            <v>988</v>
          </cell>
        </row>
        <row r="11">
          <cell r="A11">
            <v>10180</v>
          </cell>
          <cell r="B11" t="str">
            <v>전 선 관</v>
          </cell>
          <cell r="C11" t="str">
            <v>PE 100C</v>
          </cell>
          <cell r="D11" t="str">
            <v>M</v>
          </cell>
          <cell r="F11">
            <v>1933</v>
          </cell>
          <cell r="I11">
            <v>714</v>
          </cell>
          <cell r="J11">
            <v>2500</v>
          </cell>
          <cell r="K11">
            <v>851</v>
          </cell>
          <cell r="L11">
            <v>1933</v>
          </cell>
        </row>
        <row r="12">
          <cell r="A12">
            <v>10190</v>
          </cell>
          <cell r="B12" t="str">
            <v>전 선 관</v>
          </cell>
          <cell r="C12" t="str">
            <v>ST 16C</v>
          </cell>
          <cell r="D12" t="str">
            <v>M</v>
          </cell>
          <cell r="F12">
            <v>665</v>
          </cell>
          <cell r="G12">
            <v>374</v>
          </cell>
          <cell r="H12">
            <v>665</v>
          </cell>
        </row>
        <row r="13">
          <cell r="A13">
            <v>10200</v>
          </cell>
          <cell r="B13" t="str">
            <v>전 선 관</v>
          </cell>
          <cell r="C13" t="str">
            <v>ST 22C</v>
          </cell>
          <cell r="D13" t="str">
            <v>M</v>
          </cell>
          <cell r="F13">
            <v>852</v>
          </cell>
          <cell r="G13">
            <v>374</v>
          </cell>
          <cell r="H13">
            <v>852</v>
          </cell>
        </row>
        <row r="14">
          <cell r="A14">
            <v>10210</v>
          </cell>
          <cell r="B14" t="str">
            <v>전 선 관</v>
          </cell>
          <cell r="C14" t="str">
            <v>ST 28C</v>
          </cell>
          <cell r="D14" t="str">
            <v>M</v>
          </cell>
          <cell r="F14">
            <v>1112</v>
          </cell>
          <cell r="G14">
            <v>374</v>
          </cell>
          <cell r="H14">
            <v>1112</v>
          </cell>
        </row>
        <row r="15">
          <cell r="A15">
            <v>10220</v>
          </cell>
          <cell r="B15" t="str">
            <v>전 선 관</v>
          </cell>
          <cell r="C15" t="str">
            <v>ST 36C</v>
          </cell>
          <cell r="D15" t="str">
            <v>M</v>
          </cell>
          <cell r="F15">
            <v>1365</v>
          </cell>
          <cell r="G15">
            <v>374</v>
          </cell>
          <cell r="H15">
            <v>1365</v>
          </cell>
        </row>
        <row r="16">
          <cell r="A16">
            <v>10230</v>
          </cell>
          <cell r="B16" t="str">
            <v>전 선 관</v>
          </cell>
          <cell r="C16" t="str">
            <v>ST 42C</v>
          </cell>
          <cell r="D16" t="str">
            <v>M</v>
          </cell>
          <cell r="F16">
            <v>1582</v>
          </cell>
          <cell r="G16">
            <v>374</v>
          </cell>
          <cell r="H16">
            <v>1582</v>
          </cell>
        </row>
        <row r="17">
          <cell r="A17">
            <v>10240</v>
          </cell>
          <cell r="B17" t="str">
            <v>전 선 관</v>
          </cell>
          <cell r="C17" t="str">
            <v>ST 54C</v>
          </cell>
          <cell r="D17" t="str">
            <v>M</v>
          </cell>
          <cell r="F17">
            <v>2206</v>
          </cell>
          <cell r="G17">
            <v>374</v>
          </cell>
          <cell r="H17">
            <v>2206</v>
          </cell>
        </row>
        <row r="18">
          <cell r="A18">
            <v>10250</v>
          </cell>
          <cell r="B18" t="str">
            <v>전 선 관</v>
          </cell>
          <cell r="C18" t="str">
            <v>ST 70C</v>
          </cell>
          <cell r="D18" t="str">
            <v>M</v>
          </cell>
          <cell r="F18">
            <v>2805</v>
          </cell>
          <cell r="G18">
            <v>374</v>
          </cell>
          <cell r="H18">
            <v>2805</v>
          </cell>
        </row>
        <row r="19">
          <cell r="A19">
            <v>10260</v>
          </cell>
          <cell r="B19" t="str">
            <v>전 선 관</v>
          </cell>
          <cell r="C19" t="str">
            <v>ST 80C</v>
          </cell>
          <cell r="D19" t="str">
            <v>M</v>
          </cell>
          <cell r="F19">
            <v>3151</v>
          </cell>
          <cell r="G19">
            <v>374</v>
          </cell>
          <cell r="H19">
            <v>3151</v>
          </cell>
        </row>
        <row r="20">
          <cell r="A20">
            <v>10270</v>
          </cell>
          <cell r="B20" t="str">
            <v>전 선 관</v>
          </cell>
          <cell r="C20" t="str">
            <v>ST 104C</v>
          </cell>
          <cell r="D20" t="str">
            <v>M</v>
          </cell>
          <cell r="F20">
            <v>5019</v>
          </cell>
          <cell r="G20">
            <v>374</v>
          </cell>
          <cell r="H20">
            <v>5019</v>
          </cell>
        </row>
        <row r="21">
          <cell r="A21">
            <v>11110</v>
          </cell>
          <cell r="B21" t="str">
            <v>케 이 블</v>
          </cell>
          <cell r="C21" t="str">
            <v>CV 5.5㎟ /1C</v>
          </cell>
          <cell r="D21" t="str">
            <v>M</v>
          </cell>
          <cell r="F21">
            <v>270</v>
          </cell>
          <cell r="I21">
            <v>686</v>
          </cell>
          <cell r="J21">
            <v>270</v>
          </cell>
          <cell r="K21">
            <v>835</v>
          </cell>
          <cell r="L21">
            <v>270</v>
          </cell>
        </row>
        <row r="22">
          <cell r="A22">
            <v>11120</v>
          </cell>
          <cell r="B22" t="str">
            <v>케 이 블</v>
          </cell>
          <cell r="C22" t="str">
            <v>CV 8㎟ /1C</v>
          </cell>
          <cell r="D22" t="str">
            <v>M</v>
          </cell>
          <cell r="F22">
            <v>350</v>
          </cell>
          <cell r="I22">
            <v>686</v>
          </cell>
          <cell r="J22">
            <v>350</v>
          </cell>
          <cell r="K22">
            <v>835</v>
          </cell>
          <cell r="L22">
            <v>350</v>
          </cell>
        </row>
        <row r="23">
          <cell r="A23">
            <v>11130</v>
          </cell>
          <cell r="B23" t="str">
            <v>케 이 블</v>
          </cell>
          <cell r="C23" t="str">
            <v>CV 14㎟ /1C</v>
          </cell>
          <cell r="D23" t="str">
            <v>M</v>
          </cell>
          <cell r="F23">
            <v>615</v>
          </cell>
          <cell r="I23">
            <v>686</v>
          </cell>
          <cell r="J23">
            <v>615</v>
          </cell>
          <cell r="K23">
            <v>835</v>
          </cell>
          <cell r="L23">
            <v>615</v>
          </cell>
        </row>
        <row r="24">
          <cell r="A24">
            <v>11140</v>
          </cell>
          <cell r="B24" t="str">
            <v>케 이 블</v>
          </cell>
          <cell r="C24" t="str">
            <v>CV 22㎟ /1C</v>
          </cell>
          <cell r="D24" t="str">
            <v>M</v>
          </cell>
          <cell r="F24">
            <v>812</v>
          </cell>
          <cell r="I24">
            <v>686</v>
          </cell>
          <cell r="J24">
            <v>812</v>
          </cell>
          <cell r="K24">
            <v>835</v>
          </cell>
          <cell r="L24">
            <v>812</v>
          </cell>
        </row>
        <row r="25">
          <cell r="A25">
            <v>11150</v>
          </cell>
          <cell r="B25" t="str">
            <v>케 이 블</v>
          </cell>
          <cell r="C25" t="str">
            <v>CV 38㎟ /1C</v>
          </cell>
          <cell r="D25" t="str">
            <v>M</v>
          </cell>
          <cell r="F25">
            <v>1250</v>
          </cell>
          <cell r="I25">
            <v>686</v>
          </cell>
          <cell r="J25">
            <v>1250</v>
          </cell>
          <cell r="K25">
            <v>835</v>
          </cell>
          <cell r="L25">
            <v>1250</v>
          </cell>
        </row>
        <row r="26">
          <cell r="A26">
            <v>11160</v>
          </cell>
          <cell r="B26" t="str">
            <v>케 이 블</v>
          </cell>
          <cell r="C26" t="str">
            <v>CV 60㎟ /1C</v>
          </cell>
          <cell r="D26" t="str">
            <v>M</v>
          </cell>
          <cell r="F26">
            <v>1957</v>
          </cell>
          <cell r="I26">
            <v>686</v>
          </cell>
          <cell r="J26">
            <v>1957</v>
          </cell>
          <cell r="K26">
            <v>835</v>
          </cell>
          <cell r="L26">
            <v>1957</v>
          </cell>
        </row>
        <row r="27">
          <cell r="A27">
            <v>11170</v>
          </cell>
          <cell r="B27" t="str">
            <v>케 이 블</v>
          </cell>
          <cell r="C27" t="str">
            <v>CV 100㎟ /1C</v>
          </cell>
          <cell r="D27" t="str">
            <v>M</v>
          </cell>
          <cell r="F27">
            <v>3196</v>
          </cell>
          <cell r="I27">
            <v>686</v>
          </cell>
          <cell r="J27">
            <v>3196</v>
          </cell>
          <cell r="K27">
            <v>835</v>
          </cell>
          <cell r="L27">
            <v>3196</v>
          </cell>
        </row>
        <row r="28">
          <cell r="A28">
            <v>11180</v>
          </cell>
          <cell r="B28" t="str">
            <v>케 이 블</v>
          </cell>
          <cell r="C28" t="str">
            <v>CV 3.5㎟ /2C</v>
          </cell>
          <cell r="D28" t="str">
            <v>M</v>
          </cell>
          <cell r="F28">
            <v>465</v>
          </cell>
          <cell r="I28">
            <v>686</v>
          </cell>
          <cell r="J28">
            <v>465</v>
          </cell>
          <cell r="K28">
            <v>835</v>
          </cell>
          <cell r="L28">
            <v>465</v>
          </cell>
        </row>
        <row r="29">
          <cell r="A29">
            <v>12110</v>
          </cell>
          <cell r="B29" t="str">
            <v>전    선</v>
          </cell>
          <cell r="C29" t="str">
            <v xml:space="preserve">GV 5.5㎟ </v>
          </cell>
          <cell r="D29" t="str">
            <v>M</v>
          </cell>
          <cell r="F29">
            <v>277</v>
          </cell>
          <cell r="I29">
            <v>683</v>
          </cell>
          <cell r="J29">
            <v>277</v>
          </cell>
          <cell r="K29">
            <v>828</v>
          </cell>
          <cell r="L29">
            <v>277</v>
          </cell>
        </row>
        <row r="30">
          <cell r="A30">
            <v>12120</v>
          </cell>
          <cell r="B30" t="str">
            <v>전    선</v>
          </cell>
          <cell r="C30" t="str">
            <v xml:space="preserve">GV 14㎟ </v>
          </cell>
          <cell r="D30" t="str">
            <v>M</v>
          </cell>
          <cell r="F30">
            <v>715</v>
          </cell>
          <cell r="I30">
            <v>683</v>
          </cell>
          <cell r="J30">
            <v>715</v>
          </cell>
          <cell r="K30">
            <v>828</v>
          </cell>
          <cell r="L30">
            <v>715</v>
          </cell>
        </row>
        <row r="31">
          <cell r="A31">
            <v>13110</v>
          </cell>
          <cell r="B31" t="str">
            <v>압착단자</v>
          </cell>
          <cell r="C31" t="str">
            <v xml:space="preserve">14㎟ </v>
          </cell>
          <cell r="D31" t="str">
            <v>EA</v>
          </cell>
          <cell r="F31">
            <v>39</v>
          </cell>
          <cell r="I31">
            <v>703</v>
          </cell>
          <cell r="J31">
            <v>42</v>
          </cell>
          <cell r="K31">
            <v>845</v>
          </cell>
          <cell r="L31">
            <v>39</v>
          </cell>
        </row>
        <row r="32">
          <cell r="A32">
            <v>14120</v>
          </cell>
          <cell r="B32" t="str">
            <v>압착단자</v>
          </cell>
          <cell r="C32" t="str">
            <v xml:space="preserve">22㎟ </v>
          </cell>
          <cell r="D32" t="str">
            <v>EA</v>
          </cell>
          <cell r="F32">
            <v>55</v>
          </cell>
          <cell r="I32">
            <v>703</v>
          </cell>
          <cell r="J32">
            <v>60</v>
          </cell>
          <cell r="K32">
            <v>845</v>
          </cell>
          <cell r="L32">
            <v>55</v>
          </cell>
        </row>
        <row r="33">
          <cell r="A33">
            <v>14150</v>
          </cell>
          <cell r="B33" t="str">
            <v>압착단자</v>
          </cell>
          <cell r="C33" t="str">
            <v xml:space="preserve">38㎟ </v>
          </cell>
          <cell r="D33" t="str">
            <v>EA</v>
          </cell>
          <cell r="F33">
            <v>84</v>
          </cell>
          <cell r="I33">
            <v>703</v>
          </cell>
          <cell r="J33">
            <v>96</v>
          </cell>
          <cell r="K33">
            <v>845</v>
          </cell>
          <cell r="L33">
            <v>84</v>
          </cell>
        </row>
        <row r="34">
          <cell r="A34">
            <v>14160</v>
          </cell>
          <cell r="B34" t="str">
            <v>압착단자</v>
          </cell>
          <cell r="C34" t="str">
            <v xml:space="preserve">60㎟ </v>
          </cell>
          <cell r="D34" t="str">
            <v>EA</v>
          </cell>
          <cell r="F34">
            <v>145</v>
          </cell>
          <cell r="I34">
            <v>703</v>
          </cell>
          <cell r="J34">
            <v>145</v>
          </cell>
          <cell r="K34">
            <v>845</v>
          </cell>
          <cell r="L34">
            <v>150</v>
          </cell>
        </row>
        <row r="35">
          <cell r="A35">
            <v>14170</v>
          </cell>
          <cell r="B35" t="str">
            <v>압착단자</v>
          </cell>
          <cell r="C35" t="str">
            <v xml:space="preserve">100㎟ </v>
          </cell>
          <cell r="D35" t="str">
            <v>EA</v>
          </cell>
          <cell r="F35">
            <v>230</v>
          </cell>
          <cell r="I35">
            <v>703</v>
          </cell>
          <cell r="J35">
            <v>256</v>
          </cell>
          <cell r="K35">
            <v>845</v>
          </cell>
          <cell r="L35">
            <v>230</v>
          </cell>
        </row>
        <row r="36">
          <cell r="A36">
            <v>15110</v>
          </cell>
          <cell r="B36" t="str">
            <v>가로등주</v>
          </cell>
          <cell r="C36" t="str">
            <v>8.5M POLE 1.5ARM 1등용</v>
          </cell>
          <cell r="D36" t="str">
            <v>본</v>
          </cell>
          <cell r="F36">
            <v>156581</v>
          </cell>
          <cell r="G36">
            <v>68</v>
          </cell>
          <cell r="H36">
            <v>156581</v>
          </cell>
        </row>
        <row r="37">
          <cell r="A37">
            <v>15120</v>
          </cell>
          <cell r="B37" t="str">
            <v>가로등주</v>
          </cell>
          <cell r="C37" t="str">
            <v>8.5M POLE 2.0ARM 1등용</v>
          </cell>
          <cell r="D37" t="str">
            <v>본</v>
          </cell>
          <cell r="F37">
            <v>160300</v>
          </cell>
          <cell r="G37">
            <v>69</v>
          </cell>
          <cell r="H37">
            <v>160300</v>
          </cell>
        </row>
        <row r="38">
          <cell r="A38">
            <v>15130</v>
          </cell>
          <cell r="B38" t="str">
            <v>가로등주</v>
          </cell>
          <cell r="C38" t="str">
            <v>8.5M POLE 1.5ARM 2등용</v>
          </cell>
          <cell r="D38" t="str">
            <v>본</v>
          </cell>
          <cell r="F38">
            <v>178545</v>
          </cell>
          <cell r="G38">
            <v>69</v>
          </cell>
          <cell r="H38">
            <v>178545</v>
          </cell>
        </row>
        <row r="39">
          <cell r="A39">
            <v>15140</v>
          </cell>
          <cell r="B39" t="str">
            <v>가로등주</v>
          </cell>
          <cell r="C39" t="str">
            <v>8.5M POLE 2.0ARM 2등용</v>
          </cell>
          <cell r="D39" t="str">
            <v>본</v>
          </cell>
          <cell r="F39">
            <v>183009</v>
          </cell>
          <cell r="G39">
            <v>70</v>
          </cell>
          <cell r="H39">
            <v>183009</v>
          </cell>
        </row>
        <row r="40">
          <cell r="A40">
            <v>15150</v>
          </cell>
          <cell r="B40" t="str">
            <v>가로등주</v>
          </cell>
          <cell r="C40" t="str">
            <v>9M POLE 2.0ARM 1등용</v>
          </cell>
          <cell r="D40" t="str">
            <v>본</v>
          </cell>
          <cell r="F40">
            <v>202363</v>
          </cell>
          <cell r="G40">
            <v>69</v>
          </cell>
          <cell r="H40">
            <v>202363</v>
          </cell>
        </row>
        <row r="41">
          <cell r="A41">
            <v>15160</v>
          </cell>
          <cell r="B41" t="str">
            <v>가로등주</v>
          </cell>
          <cell r="C41" t="str">
            <v>9M POLE 2.5ARM 1등용</v>
          </cell>
          <cell r="D41" t="str">
            <v>본</v>
          </cell>
          <cell r="F41">
            <v>199572</v>
          </cell>
          <cell r="G41">
            <v>69</v>
          </cell>
          <cell r="H41">
            <v>199572</v>
          </cell>
        </row>
        <row r="42">
          <cell r="A42">
            <v>15170</v>
          </cell>
          <cell r="B42" t="str">
            <v>가로등주</v>
          </cell>
          <cell r="C42" t="str">
            <v>9M POLE 2.0ARM 2등용</v>
          </cell>
          <cell r="D42" t="str">
            <v>본</v>
          </cell>
          <cell r="F42">
            <v>231318</v>
          </cell>
          <cell r="G42">
            <v>70</v>
          </cell>
          <cell r="H42">
            <v>231318</v>
          </cell>
        </row>
        <row r="43">
          <cell r="A43">
            <v>15180</v>
          </cell>
          <cell r="B43" t="str">
            <v>가로등주</v>
          </cell>
          <cell r="C43" t="str">
            <v>9M POLE 2.8ARM 2등용</v>
          </cell>
          <cell r="D43" t="str">
            <v>본</v>
          </cell>
          <cell r="F43">
            <v>240472</v>
          </cell>
          <cell r="G43">
            <v>70</v>
          </cell>
          <cell r="H43">
            <v>240472</v>
          </cell>
        </row>
        <row r="44">
          <cell r="A44">
            <v>15190</v>
          </cell>
          <cell r="B44" t="str">
            <v>가로등주</v>
          </cell>
          <cell r="C44" t="str">
            <v>10M POLE 2.0ARM 1등용</v>
          </cell>
          <cell r="D44" t="str">
            <v>본</v>
          </cell>
          <cell r="F44">
            <v>210590</v>
          </cell>
          <cell r="G44">
            <v>69</v>
          </cell>
          <cell r="H44">
            <v>210590</v>
          </cell>
        </row>
        <row r="45">
          <cell r="A45">
            <v>15200</v>
          </cell>
          <cell r="B45" t="str">
            <v>가로등주</v>
          </cell>
          <cell r="C45" t="str">
            <v>10M POLE 2.5ARM 1등용</v>
          </cell>
          <cell r="D45" t="str">
            <v>본</v>
          </cell>
          <cell r="F45">
            <v>213372</v>
          </cell>
          <cell r="G45">
            <v>69</v>
          </cell>
          <cell r="H45">
            <v>213372</v>
          </cell>
        </row>
        <row r="46">
          <cell r="A46">
            <v>15210</v>
          </cell>
          <cell r="B46" t="str">
            <v>가로등주</v>
          </cell>
          <cell r="C46" t="str">
            <v>10M POLE 2.0ARM 2등용</v>
          </cell>
          <cell r="D46" t="str">
            <v>본</v>
          </cell>
          <cell r="F46">
            <v>240463</v>
          </cell>
          <cell r="G46">
            <v>70</v>
          </cell>
          <cell r="H46">
            <v>240463</v>
          </cell>
        </row>
        <row r="47">
          <cell r="A47">
            <v>15220</v>
          </cell>
          <cell r="B47" t="str">
            <v>가로등주</v>
          </cell>
          <cell r="C47" t="str">
            <v>10M POLE 2.5ARM 2등용</v>
          </cell>
          <cell r="D47" t="str">
            <v>본</v>
          </cell>
          <cell r="F47">
            <v>242400</v>
          </cell>
          <cell r="G47">
            <v>70</v>
          </cell>
          <cell r="H47">
            <v>242400</v>
          </cell>
        </row>
        <row r="48">
          <cell r="A48">
            <v>16110</v>
          </cell>
          <cell r="B48" t="str">
            <v>램    프</v>
          </cell>
          <cell r="C48" t="str">
            <v>NH 250W</v>
          </cell>
          <cell r="D48" t="str">
            <v>EA</v>
          </cell>
          <cell r="F48">
            <v>11718</v>
          </cell>
          <cell r="G48">
            <v>171</v>
          </cell>
          <cell r="H48">
            <v>11718</v>
          </cell>
        </row>
        <row r="49">
          <cell r="A49">
            <v>16120</v>
          </cell>
          <cell r="B49" t="str">
            <v>램    프</v>
          </cell>
          <cell r="C49" t="str">
            <v>NH 400W</v>
          </cell>
          <cell r="D49" t="str">
            <v>EA</v>
          </cell>
          <cell r="F49">
            <v>13254</v>
          </cell>
          <cell r="G49">
            <v>171</v>
          </cell>
          <cell r="H49">
            <v>13254</v>
          </cell>
        </row>
        <row r="50">
          <cell r="A50">
            <v>16130</v>
          </cell>
          <cell r="B50" t="str">
            <v>램    프</v>
          </cell>
          <cell r="C50" t="str">
            <v>MH 150W</v>
          </cell>
          <cell r="D50" t="str">
            <v>EA</v>
          </cell>
          <cell r="F50">
            <v>0</v>
          </cell>
          <cell r="G50">
            <v>171</v>
          </cell>
        </row>
        <row r="51">
          <cell r="A51">
            <v>16140</v>
          </cell>
          <cell r="B51" t="str">
            <v>램    프</v>
          </cell>
          <cell r="C51" t="str">
            <v>MH 175W</v>
          </cell>
          <cell r="D51" t="str">
            <v>EA</v>
          </cell>
          <cell r="F51">
            <v>13218</v>
          </cell>
          <cell r="G51">
            <v>171</v>
          </cell>
          <cell r="H51">
            <v>13218</v>
          </cell>
        </row>
        <row r="52">
          <cell r="A52">
            <v>16150</v>
          </cell>
          <cell r="B52" t="str">
            <v>램    프</v>
          </cell>
          <cell r="C52" t="str">
            <v>MH 250W</v>
          </cell>
          <cell r="D52" t="str">
            <v>EA</v>
          </cell>
          <cell r="F52">
            <v>14236</v>
          </cell>
          <cell r="G52">
            <v>171</v>
          </cell>
          <cell r="H52">
            <v>14236</v>
          </cell>
        </row>
        <row r="53">
          <cell r="A53">
            <v>16160</v>
          </cell>
          <cell r="B53" t="str">
            <v>램    프</v>
          </cell>
          <cell r="C53" t="str">
            <v>MH 400W</v>
          </cell>
          <cell r="D53" t="str">
            <v>EA</v>
          </cell>
          <cell r="F53">
            <v>16272</v>
          </cell>
          <cell r="G53">
            <v>171</v>
          </cell>
          <cell r="H53">
            <v>16272</v>
          </cell>
        </row>
        <row r="54">
          <cell r="A54">
            <v>17110</v>
          </cell>
          <cell r="B54" t="str">
            <v>안 정 기</v>
          </cell>
          <cell r="C54" t="str">
            <v>NH 250W</v>
          </cell>
          <cell r="D54" t="str">
            <v>EA</v>
          </cell>
          <cell r="F54">
            <v>15300</v>
          </cell>
          <cell r="G54">
            <v>171</v>
          </cell>
          <cell r="H54">
            <v>15300</v>
          </cell>
        </row>
        <row r="55">
          <cell r="A55">
            <v>17120</v>
          </cell>
          <cell r="B55" t="str">
            <v>안 정 기</v>
          </cell>
          <cell r="C55" t="str">
            <v>NH 400W</v>
          </cell>
          <cell r="D55" t="str">
            <v>EA</v>
          </cell>
          <cell r="F55">
            <v>18809</v>
          </cell>
          <cell r="G55">
            <v>171</v>
          </cell>
          <cell r="H55">
            <v>18809</v>
          </cell>
        </row>
        <row r="56">
          <cell r="A56">
            <v>17180</v>
          </cell>
          <cell r="B56" t="str">
            <v>안 정 기</v>
          </cell>
          <cell r="C56" t="str">
            <v>MH 150W</v>
          </cell>
          <cell r="D56" t="str">
            <v>EA</v>
          </cell>
          <cell r="F56">
            <v>0</v>
          </cell>
          <cell r="G56">
            <v>171</v>
          </cell>
        </row>
        <row r="57">
          <cell r="A57">
            <v>17190</v>
          </cell>
          <cell r="B57" t="str">
            <v>안 정 기</v>
          </cell>
          <cell r="C57" t="str">
            <v>MH 175W</v>
          </cell>
          <cell r="D57" t="str">
            <v>EA</v>
          </cell>
          <cell r="F57">
            <v>20409</v>
          </cell>
          <cell r="G57">
            <v>171</v>
          </cell>
          <cell r="H57">
            <v>20409</v>
          </cell>
        </row>
        <row r="58">
          <cell r="A58">
            <v>17200</v>
          </cell>
          <cell r="B58" t="str">
            <v>안 정 기</v>
          </cell>
          <cell r="C58" t="str">
            <v>MH 250W</v>
          </cell>
          <cell r="D58" t="str">
            <v>EA</v>
          </cell>
          <cell r="F58">
            <v>22954</v>
          </cell>
          <cell r="G58">
            <v>171</v>
          </cell>
          <cell r="H58">
            <v>22954</v>
          </cell>
        </row>
        <row r="59">
          <cell r="A59">
            <v>17210</v>
          </cell>
          <cell r="B59" t="str">
            <v>안 정 기</v>
          </cell>
          <cell r="C59" t="str">
            <v>MH 400W</v>
          </cell>
          <cell r="D59" t="str">
            <v>EA</v>
          </cell>
          <cell r="F59">
            <v>27545</v>
          </cell>
          <cell r="G59">
            <v>171</v>
          </cell>
          <cell r="H59">
            <v>27545</v>
          </cell>
        </row>
        <row r="60">
          <cell r="A60">
            <v>18110</v>
          </cell>
          <cell r="B60" t="str">
            <v>등 기 구</v>
          </cell>
          <cell r="C60" t="str">
            <v>세종로 대형</v>
          </cell>
          <cell r="D60" t="str">
            <v>EA</v>
          </cell>
          <cell r="F60">
            <v>44509</v>
          </cell>
          <cell r="G60">
            <v>171</v>
          </cell>
          <cell r="H60">
            <v>44509</v>
          </cell>
        </row>
        <row r="61">
          <cell r="A61">
            <v>19110</v>
          </cell>
          <cell r="B61" t="str">
            <v>차 단 기</v>
          </cell>
          <cell r="C61" t="str">
            <v>MCCB 2P 50AF</v>
          </cell>
          <cell r="D61" t="str">
            <v>EA</v>
          </cell>
          <cell r="F61">
            <v>5000</v>
          </cell>
          <cell r="I61">
            <v>751</v>
          </cell>
          <cell r="J61">
            <v>5000</v>
          </cell>
        </row>
        <row r="62">
          <cell r="A62">
            <v>20110</v>
          </cell>
          <cell r="B62" t="str">
            <v>단 자 대</v>
          </cell>
          <cell r="C62" t="str">
            <v>4P 60A</v>
          </cell>
          <cell r="D62" t="str">
            <v>EA</v>
          </cell>
          <cell r="F62">
            <v>1620</v>
          </cell>
          <cell r="I62">
            <v>704</v>
          </cell>
          <cell r="J62">
            <v>1700</v>
          </cell>
          <cell r="K62">
            <v>844</v>
          </cell>
          <cell r="L62">
            <v>1620</v>
          </cell>
        </row>
        <row r="63">
          <cell r="A63">
            <v>21110</v>
          </cell>
          <cell r="B63" t="str">
            <v>앙카볼트</v>
          </cell>
          <cell r="C63" t="str">
            <v>Φ25 x 450L</v>
          </cell>
          <cell r="D63" t="str">
            <v>EA</v>
          </cell>
          <cell r="F63">
            <v>1180</v>
          </cell>
          <cell r="K63">
            <v>76</v>
          </cell>
          <cell r="L63">
            <v>1180</v>
          </cell>
        </row>
        <row r="64">
          <cell r="A64">
            <v>22110</v>
          </cell>
          <cell r="B64" t="str">
            <v>접 지 봉</v>
          </cell>
          <cell r="C64" t="str">
            <v>Φ14 x 1000L</v>
          </cell>
          <cell r="D64" t="str">
            <v>EA</v>
          </cell>
          <cell r="F64">
            <v>2000</v>
          </cell>
          <cell r="I64">
            <v>768</v>
          </cell>
          <cell r="J64">
            <v>2000</v>
          </cell>
          <cell r="K64">
            <v>914</v>
          </cell>
          <cell r="L64">
            <v>2200</v>
          </cell>
        </row>
        <row r="65">
          <cell r="A65">
            <v>22120</v>
          </cell>
          <cell r="B65" t="str">
            <v>접 지 봉</v>
          </cell>
          <cell r="C65" t="str">
            <v>Φ16 x 1800L</v>
          </cell>
          <cell r="D65" t="str">
            <v>EA</v>
          </cell>
          <cell r="F65">
            <v>3700</v>
          </cell>
          <cell r="I65">
            <v>768</v>
          </cell>
          <cell r="J65">
            <v>3700</v>
          </cell>
          <cell r="K65">
            <v>914</v>
          </cell>
          <cell r="L65">
            <v>3960</v>
          </cell>
        </row>
        <row r="66">
          <cell r="A66">
            <v>23110</v>
          </cell>
          <cell r="B66" t="str">
            <v>웨 샤 캡</v>
          </cell>
          <cell r="C66" t="str">
            <v>ST 22C</v>
          </cell>
          <cell r="D66" t="str">
            <v>EA</v>
          </cell>
          <cell r="F66">
            <v>1636</v>
          </cell>
          <cell r="I66">
            <v>709</v>
          </cell>
          <cell r="J66">
            <v>1636</v>
          </cell>
          <cell r="K66">
            <v>855</v>
          </cell>
          <cell r="L66">
            <v>1640</v>
          </cell>
        </row>
        <row r="67">
          <cell r="A67">
            <v>23120</v>
          </cell>
          <cell r="B67" t="str">
            <v>웨 샤 캡</v>
          </cell>
          <cell r="C67" t="str">
            <v>ST 28C</v>
          </cell>
          <cell r="D67" t="str">
            <v>EA</v>
          </cell>
          <cell r="F67">
            <v>2100</v>
          </cell>
          <cell r="I67">
            <v>709</v>
          </cell>
          <cell r="J67">
            <v>2100</v>
          </cell>
          <cell r="K67">
            <v>855</v>
          </cell>
          <cell r="L67">
            <v>2103</v>
          </cell>
        </row>
        <row r="68">
          <cell r="A68">
            <v>23130</v>
          </cell>
          <cell r="B68" t="str">
            <v>웨 샤 캡</v>
          </cell>
          <cell r="C68" t="str">
            <v>ST 36C</v>
          </cell>
          <cell r="D68" t="str">
            <v>EA</v>
          </cell>
          <cell r="F68">
            <v>2480</v>
          </cell>
          <cell r="I68">
            <v>709</v>
          </cell>
          <cell r="J68">
            <v>2480</v>
          </cell>
          <cell r="K68">
            <v>855</v>
          </cell>
          <cell r="L68">
            <v>2486</v>
          </cell>
        </row>
        <row r="69">
          <cell r="A69">
            <v>23140</v>
          </cell>
          <cell r="B69" t="str">
            <v>웨 샤 캡</v>
          </cell>
          <cell r="C69" t="str">
            <v>ST 42C</v>
          </cell>
          <cell r="D69" t="str">
            <v>EA</v>
          </cell>
          <cell r="F69">
            <v>2770</v>
          </cell>
          <cell r="I69">
            <v>709</v>
          </cell>
          <cell r="J69">
            <v>2770</v>
          </cell>
          <cell r="K69">
            <v>855</v>
          </cell>
          <cell r="L69">
            <v>2773</v>
          </cell>
        </row>
        <row r="70">
          <cell r="A70">
            <v>23150</v>
          </cell>
          <cell r="B70" t="str">
            <v>웨 샤 캡</v>
          </cell>
          <cell r="C70" t="str">
            <v>ST 54C</v>
          </cell>
          <cell r="D70" t="str">
            <v>EA</v>
          </cell>
          <cell r="F70">
            <v>3440</v>
          </cell>
          <cell r="I70">
            <v>709</v>
          </cell>
          <cell r="J70">
            <v>3440</v>
          </cell>
          <cell r="K70">
            <v>855</v>
          </cell>
          <cell r="L70">
            <v>3442</v>
          </cell>
        </row>
        <row r="71">
          <cell r="A71">
            <v>23160</v>
          </cell>
          <cell r="B71" t="str">
            <v>웨 샤 캡</v>
          </cell>
          <cell r="C71" t="str">
            <v>ST 70C</v>
          </cell>
          <cell r="D71" t="str">
            <v>EA</v>
          </cell>
          <cell r="F71">
            <v>9560</v>
          </cell>
          <cell r="I71">
            <v>709</v>
          </cell>
          <cell r="J71">
            <v>9560</v>
          </cell>
          <cell r="K71">
            <v>855</v>
          </cell>
          <cell r="L71">
            <v>9562</v>
          </cell>
        </row>
        <row r="72">
          <cell r="A72">
            <v>23170</v>
          </cell>
          <cell r="B72" t="str">
            <v>웨 샤 캡</v>
          </cell>
          <cell r="C72" t="str">
            <v>ST 104C</v>
          </cell>
          <cell r="D72" t="str">
            <v>EA</v>
          </cell>
          <cell r="F72">
            <v>23906</v>
          </cell>
          <cell r="I72">
            <v>709</v>
          </cell>
          <cell r="J72">
            <v>23910</v>
          </cell>
          <cell r="K72">
            <v>855</v>
          </cell>
          <cell r="L72">
            <v>23906</v>
          </cell>
        </row>
        <row r="73">
          <cell r="A73">
            <v>24110</v>
          </cell>
          <cell r="B73" t="str">
            <v>반경철관</v>
          </cell>
          <cell r="C73" t="str">
            <v>50x2x2400</v>
          </cell>
          <cell r="D73" t="str">
            <v>EA</v>
          </cell>
          <cell r="F73">
            <v>8600</v>
          </cell>
          <cell r="I73">
            <v>790</v>
          </cell>
          <cell r="J73">
            <v>8600</v>
          </cell>
          <cell r="K73">
            <v>943</v>
          </cell>
          <cell r="L73">
            <v>8600</v>
          </cell>
        </row>
        <row r="74">
          <cell r="A74">
            <v>24120</v>
          </cell>
          <cell r="B74" t="str">
            <v>반경철관</v>
          </cell>
          <cell r="C74" t="str">
            <v>80x2x2400</v>
          </cell>
          <cell r="D74" t="str">
            <v>EA</v>
          </cell>
          <cell r="F74">
            <v>9800</v>
          </cell>
          <cell r="I74">
            <v>790</v>
          </cell>
          <cell r="J74">
            <v>9800</v>
          </cell>
          <cell r="K74">
            <v>943</v>
          </cell>
          <cell r="L74">
            <v>9800</v>
          </cell>
        </row>
        <row r="75">
          <cell r="A75">
            <v>25110</v>
          </cell>
          <cell r="B75" t="str">
            <v>반경관취부밴드</v>
          </cell>
          <cell r="D75" t="str">
            <v>EA</v>
          </cell>
          <cell r="F75">
            <v>1200</v>
          </cell>
          <cell r="I75">
            <v>790</v>
          </cell>
          <cell r="J75">
            <v>1200</v>
          </cell>
          <cell r="K75">
            <v>943</v>
          </cell>
          <cell r="L75">
            <v>1200</v>
          </cell>
        </row>
        <row r="76">
          <cell r="A76">
            <v>26110</v>
          </cell>
          <cell r="B76" t="str">
            <v>제 어 반</v>
          </cell>
          <cell r="C76" t="str">
            <v>L - 1</v>
          </cell>
          <cell r="D76" t="str">
            <v>면</v>
          </cell>
          <cell r="F76">
            <v>1300000</v>
          </cell>
          <cell r="I76">
            <v>788</v>
          </cell>
          <cell r="J76">
            <v>1300000</v>
          </cell>
        </row>
        <row r="77">
          <cell r="A77">
            <v>27110</v>
          </cell>
          <cell r="B77" t="str">
            <v>노 무 비</v>
          </cell>
          <cell r="C77" t="str">
            <v>배전전공</v>
          </cell>
          <cell r="D77" t="str">
            <v>인</v>
          </cell>
          <cell r="E77">
            <v>176675</v>
          </cell>
          <cell r="F77">
            <v>0</v>
          </cell>
        </row>
        <row r="78">
          <cell r="A78">
            <v>27120</v>
          </cell>
          <cell r="B78" t="str">
            <v>노 무 비</v>
          </cell>
          <cell r="C78" t="str">
            <v>플랜트전공</v>
          </cell>
          <cell r="D78" t="str">
            <v>인</v>
          </cell>
          <cell r="E78">
            <v>62877</v>
          </cell>
          <cell r="F78">
            <v>0</v>
          </cell>
        </row>
        <row r="79">
          <cell r="A79">
            <v>27130</v>
          </cell>
          <cell r="B79" t="str">
            <v>노 무 비</v>
          </cell>
          <cell r="C79" t="str">
            <v>내선전공</v>
          </cell>
          <cell r="D79" t="str">
            <v>인</v>
          </cell>
          <cell r="E79">
            <v>53181</v>
          </cell>
          <cell r="F79">
            <v>0</v>
          </cell>
        </row>
        <row r="80">
          <cell r="A80">
            <v>27140</v>
          </cell>
          <cell r="B80" t="str">
            <v>노 무 비</v>
          </cell>
          <cell r="C80" t="str">
            <v>저압케이블공</v>
          </cell>
          <cell r="D80" t="str">
            <v>인</v>
          </cell>
          <cell r="E80">
            <v>63007</v>
          </cell>
          <cell r="F80">
            <v>0</v>
          </cell>
        </row>
        <row r="81">
          <cell r="A81">
            <v>27150</v>
          </cell>
          <cell r="B81" t="str">
            <v>노 무 비</v>
          </cell>
          <cell r="C81" t="str">
            <v>특고압케이블공</v>
          </cell>
          <cell r="D81" t="str">
            <v>인</v>
          </cell>
          <cell r="E81">
            <v>86408</v>
          </cell>
          <cell r="F81">
            <v>0</v>
          </cell>
        </row>
        <row r="82">
          <cell r="A82">
            <v>27160</v>
          </cell>
          <cell r="B82" t="str">
            <v>노 무 비</v>
          </cell>
          <cell r="C82" t="str">
            <v>철도신호공</v>
          </cell>
          <cell r="D82" t="str">
            <v>인</v>
          </cell>
          <cell r="E82">
            <v>85260</v>
          </cell>
          <cell r="F82">
            <v>0</v>
          </cell>
        </row>
        <row r="83">
          <cell r="A83">
            <v>27170</v>
          </cell>
          <cell r="B83" t="str">
            <v>노 무 비</v>
          </cell>
          <cell r="C83" t="str">
            <v>보통인부</v>
          </cell>
          <cell r="D83" t="str">
            <v>인</v>
          </cell>
          <cell r="E83">
            <v>34947</v>
          </cell>
          <cell r="F83">
            <v>0</v>
          </cell>
        </row>
        <row r="84">
          <cell r="A84">
            <v>27180</v>
          </cell>
          <cell r="B84" t="str">
            <v>노 무 비</v>
          </cell>
          <cell r="C84" t="str">
            <v>통신외선공</v>
          </cell>
          <cell r="D84" t="str">
            <v>인</v>
          </cell>
          <cell r="E84">
            <v>84302</v>
          </cell>
          <cell r="F84">
            <v>0</v>
          </cell>
        </row>
        <row r="85">
          <cell r="A85">
            <v>27190</v>
          </cell>
          <cell r="B85" t="str">
            <v>노 무 비</v>
          </cell>
          <cell r="C85" t="str">
            <v>통신설비공</v>
          </cell>
          <cell r="D85" t="str">
            <v>인</v>
          </cell>
          <cell r="E85">
            <v>73709</v>
          </cell>
          <cell r="F85">
            <v>0</v>
          </cell>
        </row>
        <row r="86">
          <cell r="A86">
            <v>27200</v>
          </cell>
          <cell r="B86" t="str">
            <v>노 무 비</v>
          </cell>
          <cell r="C86" t="str">
            <v>통신내선공</v>
          </cell>
          <cell r="D86" t="str">
            <v>인</v>
          </cell>
          <cell r="E86">
            <v>70804</v>
          </cell>
          <cell r="F86">
            <v>0</v>
          </cell>
        </row>
        <row r="87">
          <cell r="A87">
            <v>27210</v>
          </cell>
          <cell r="B87" t="str">
            <v>노 무 비</v>
          </cell>
          <cell r="C87" t="str">
            <v>통신케이블공</v>
          </cell>
          <cell r="D87" t="str">
            <v>인</v>
          </cell>
          <cell r="E87">
            <v>87823</v>
          </cell>
          <cell r="F87">
            <v>0</v>
          </cell>
        </row>
        <row r="88">
          <cell r="A88">
            <v>27220</v>
          </cell>
          <cell r="B88" t="str">
            <v>노 무 비</v>
          </cell>
          <cell r="C88" t="str">
            <v>계장공</v>
          </cell>
          <cell r="D88" t="str">
            <v>인</v>
          </cell>
          <cell r="E88">
            <v>59259</v>
          </cell>
          <cell r="F88">
            <v>0</v>
          </cell>
        </row>
        <row r="89">
          <cell r="A89">
            <v>27230</v>
          </cell>
          <cell r="B89" t="str">
            <v>노 무 비</v>
          </cell>
          <cell r="C89" t="str">
            <v>전기공사기사1급</v>
          </cell>
          <cell r="D89" t="str">
            <v>인</v>
          </cell>
          <cell r="E89">
            <v>65241</v>
          </cell>
          <cell r="F89">
            <v>0</v>
          </cell>
        </row>
        <row r="90">
          <cell r="A90">
            <v>27240</v>
          </cell>
          <cell r="B90" t="str">
            <v>노 무 비</v>
          </cell>
          <cell r="C90" t="str">
            <v>전기공사기사2급</v>
          </cell>
          <cell r="D90" t="str">
            <v>인</v>
          </cell>
          <cell r="E90">
            <v>57636</v>
          </cell>
          <cell r="F90">
            <v>0</v>
          </cell>
        </row>
        <row r="91">
          <cell r="A91">
            <v>27250</v>
          </cell>
          <cell r="B91" t="str">
            <v>노 무 비</v>
          </cell>
          <cell r="C91" t="str">
            <v>통신기사1급</v>
          </cell>
          <cell r="D91" t="str">
            <v>인</v>
          </cell>
          <cell r="E91">
            <v>89527</v>
          </cell>
          <cell r="F91">
            <v>0</v>
          </cell>
        </row>
        <row r="92">
          <cell r="A92">
            <v>27260</v>
          </cell>
          <cell r="B92" t="str">
            <v>노 무 비</v>
          </cell>
          <cell r="C92" t="str">
            <v>통신기사2급</v>
          </cell>
          <cell r="D92" t="str">
            <v>인</v>
          </cell>
          <cell r="E92">
            <v>78395</v>
          </cell>
          <cell r="F92">
            <v>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날개벽수량표"/>
      <sheetName val="guard(mac)"/>
      <sheetName val="#REF"/>
      <sheetName val="input"/>
      <sheetName val="단위수량"/>
      <sheetName val="단가"/>
      <sheetName val="버스운행안내"/>
      <sheetName val="예방접종계획"/>
      <sheetName val="근태계획서"/>
      <sheetName val="Sheet1 (2)"/>
      <sheetName val="배수공"/>
      <sheetName val="측구공"/>
      <sheetName val="노임단가"/>
      <sheetName val="수량이동"/>
      <sheetName val="DATA"/>
      <sheetName val="마산방향철근집계"/>
      <sheetName val="진주방향"/>
      <sheetName val="마산방향"/>
      <sheetName val="원형1호맨홀토공수량"/>
      <sheetName val="ABUT수량-A1"/>
      <sheetName val="Sheet3"/>
      <sheetName val="SLAB&quot;1&quot;"/>
      <sheetName val="맨홀토공수량"/>
      <sheetName val="토공총괄표"/>
      <sheetName val="토공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  <sheetName val="DATE"/>
      <sheetName val="가시설수량"/>
      <sheetName val="단위수량"/>
      <sheetName val="측구공"/>
      <sheetName val="편입용지조서"/>
      <sheetName val="날개벽수량표"/>
    </sheetNames>
    <sheetDataSet>
      <sheetData sheetId="0"/>
      <sheetData sheetId="1"/>
      <sheetData sheetId="2" refreshError="1">
        <row r="26">
          <cell r="BV26">
            <v>56</v>
          </cell>
          <cell r="CK26">
            <v>2.4359999999999999</v>
          </cell>
          <cell r="CL26">
            <v>1.01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산출근거"/>
      <sheetName val="터파기및재료"/>
      <sheetName val="Sheet2"/>
      <sheetName val="79"/>
      <sheetName val="78"/>
      <sheetName val="77"/>
      <sheetName val="76"/>
      <sheetName val="75"/>
      <sheetName val="74"/>
      <sheetName val="73"/>
      <sheetName val="72"/>
      <sheetName val="71"/>
      <sheetName val="70"/>
      <sheetName val="68"/>
      <sheetName val="67"/>
      <sheetName val="66"/>
      <sheetName val="65"/>
      <sheetName val="64"/>
      <sheetName val="63"/>
      <sheetName val="62"/>
      <sheetName val="60"/>
      <sheetName val="59"/>
      <sheetName val="58"/>
      <sheetName val="57"/>
      <sheetName val="56"/>
      <sheetName val="54"/>
      <sheetName val="52"/>
      <sheetName val="50"/>
      <sheetName val="49"/>
      <sheetName val="48"/>
      <sheetName val="47"/>
      <sheetName val="46"/>
      <sheetName val="45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"/>
      <sheetName val="25"/>
      <sheetName val="24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수간재적표"/>
      <sheetName val="골막이(야매)"/>
      <sheetName val="토사(PE)"/>
      <sheetName val="덕전리"/>
      <sheetName val="약목역앞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간"/>
      <sheetName val="간1"/>
      <sheetName val="간2"/>
      <sheetName val="자"/>
      <sheetName val="토계"/>
      <sheetName val="토적"/>
      <sheetName val="배계"/>
      <sheetName val="배"/>
      <sheetName val="구계"/>
      <sheetName val="구"/>
      <sheetName val="옹계"/>
      <sheetName val="옹산"/>
      <sheetName val="옹단계"/>
      <sheetName val="L형"/>
      <sheetName val="포계"/>
      <sheetName val="포"/>
      <sheetName val="오수집계"/>
      <sheetName val="오수수량"/>
      <sheetName val="오수"/>
      <sheetName val="철계"/>
      <sheetName val="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대비"/>
      <sheetName val="내역서(총)"/>
      <sheetName val="일위대가"/>
      <sheetName val="N賃率-職"/>
      <sheetName val="부대대비"/>
      <sheetName val="냉연집계"/>
      <sheetName val="Sheet3"/>
      <sheetName val="직노"/>
      <sheetName val="설계조건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code"/>
      <sheetName val="도"/>
      <sheetName val="업무"/>
      <sheetName val="공사현황"/>
      <sheetName val="20관리비율"/>
      <sheetName val="직재"/>
      <sheetName val="DATE"/>
      <sheetName val="sheets"/>
      <sheetName val="예산M12A"/>
      <sheetName val="일위대가목차"/>
      <sheetName val="노임단가"/>
      <sheetName val="경비_원본"/>
      <sheetName val="FANDBS"/>
      <sheetName val="GRDATA"/>
      <sheetName val="SHAFTDBSE"/>
      <sheetName val="감가상각"/>
      <sheetName val="J直材4"/>
      <sheetName val="자재단가비교표"/>
      <sheetName val="주소록"/>
      <sheetName val="경산"/>
      <sheetName val="Sheet2"/>
      <sheetName val="소비자가"/>
      <sheetName val="개요"/>
      <sheetName val="TOTAL"/>
      <sheetName val="을지"/>
      <sheetName val="DB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기성금내역서"/>
      <sheetName val="견적서"/>
      <sheetName val="일위단가"/>
      <sheetName val="건축내역"/>
      <sheetName val="입찰안"/>
      <sheetName val="유림골조"/>
      <sheetName val="Sheet14"/>
      <sheetName val="Sheet13"/>
      <sheetName val="danga"/>
      <sheetName val="ilch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설비"/>
      <sheetName val="타견적1"/>
      <sheetName val="타견적2"/>
      <sheetName val="타견적3"/>
      <sheetName val="을"/>
      <sheetName val="사통"/>
      <sheetName val="견적대비 견적서"/>
      <sheetName val="재집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설직재-1"/>
      <sheetName val="EACT10"/>
      <sheetName val="조경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GAEYO"/>
      <sheetName val="UserData"/>
      <sheetName val="환율"/>
      <sheetName val="11.단가비교표_"/>
      <sheetName val="16.기계경비산출내역_"/>
      <sheetName val="원가계산서"/>
      <sheetName val="1.설계조건"/>
      <sheetName val="LOPCALC"/>
      <sheetName val="신규 수주분(사용자 정의)"/>
      <sheetName val="단가산출(변경없음)"/>
      <sheetName val="밸브설치"/>
      <sheetName val="소상 &quot;1&quot;"/>
      <sheetName val="내역서1999.8최종"/>
      <sheetName val="OPT7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CP-E2 (품셈표)"/>
      <sheetName val="U-TYPE(1)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입출재고현황 (2)"/>
      <sheetName val="copy"/>
      <sheetName val="통신원가"/>
      <sheetName val="부하(성남)"/>
      <sheetName val="금액집계"/>
      <sheetName val="터파기및재료"/>
      <sheetName val="원본(갑지)"/>
      <sheetName val="판매96"/>
      <sheetName val="원가"/>
      <sheetName val="운반"/>
      <sheetName val="UR2-Calculation"/>
      <sheetName val="단"/>
      <sheetName val="기성"/>
      <sheetName val="도근좌표"/>
      <sheetName val="날개벽수량표"/>
      <sheetName val="전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내부부하"/>
      <sheetName val="외주가공"/>
      <sheetName val="7단가"/>
      <sheetName val="dt0301"/>
      <sheetName val="dtt0301"/>
      <sheetName val="7.1 자재단가표(케이블)"/>
      <sheetName val="목록"/>
      <sheetName val="자료"/>
      <sheetName val="토공계산서(부체도로)"/>
      <sheetName val="우각부보강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DRUM"/>
      <sheetName val="품산출서"/>
      <sheetName val="견내"/>
      <sheetName val="매립"/>
      <sheetName val="FACTOR"/>
      <sheetName val="Cost bd-&quot;A&quot;"/>
      <sheetName val="실정공사비단가표"/>
      <sheetName val="PROCESS"/>
      <sheetName val="일위대가(계측기설치)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dtxl"/>
      <sheetName val="단면가정"/>
      <sheetName val="7내역"/>
      <sheetName val="표지판단위"/>
      <sheetName val="설계"/>
      <sheetName val="협조전"/>
      <sheetName val="입상내역"/>
      <sheetName val="FAB별"/>
      <sheetName val="견적(갑지)"/>
      <sheetName val="담장산출"/>
      <sheetName val="BOX"/>
      <sheetName val="건축내역서"/>
      <sheetName val="말뚝지지력산정"/>
      <sheetName val="예산대비"/>
      <sheetName val="공문"/>
      <sheetName val="NEYOK"/>
      <sheetName val="1-1"/>
      <sheetName val="차도조도계산"/>
      <sheetName val="노무비 근거"/>
      <sheetName val="소업1교"/>
      <sheetName val="배수내역 (2)"/>
      <sheetName val="BUS제원1"/>
      <sheetName val="단가조사서"/>
      <sheetName val="목차"/>
      <sheetName val="간지"/>
      <sheetName val="간선계산"/>
      <sheetName val="맨홀토공"/>
      <sheetName val="Controls"/>
      <sheetName val="단가"/>
      <sheetName val="수량산출서 갑지"/>
      <sheetName val="11"/>
      <sheetName val="CB"/>
      <sheetName val="단위수량"/>
      <sheetName val="변경갑지"/>
      <sheetName val="증감(갑지)"/>
      <sheetName val="손익차9월2"/>
      <sheetName val="계약내력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cost"/>
      <sheetName val="총괄"/>
      <sheetName val="공사비"/>
      <sheetName val="OPT"/>
      <sheetName val="SV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자판실행"/>
      <sheetName val="교통대책내역"/>
      <sheetName val="청주(철골발주의뢰서)"/>
      <sheetName val="정렬"/>
      <sheetName val="분전함신설"/>
      <sheetName val="접지1종"/>
      <sheetName val="전선 및 전선관"/>
      <sheetName val="DATA1"/>
      <sheetName val="DHEQSUPT"/>
      <sheetName val="자재테이블"/>
      <sheetName val="산출금액내역"/>
      <sheetName val="A-4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목표세부명세"/>
      <sheetName val="I.설계조건"/>
      <sheetName val="재1"/>
      <sheetName val="자재조사표(참고용)"/>
      <sheetName val="품셈집계표"/>
      <sheetName val="일반부표집계표"/>
      <sheetName val="기초단가"/>
      <sheetName val="수량집계"/>
      <sheetName val="수량산출서 (2)"/>
      <sheetName val="우수"/>
      <sheetName val="시화점실행"/>
      <sheetName val="상승노임"/>
      <sheetName val="단위중량"/>
      <sheetName val="암거공"/>
      <sheetName val="실행간접비용"/>
      <sheetName val="Baby일위대가"/>
      <sheetName val="변화치수"/>
      <sheetName val="기초자료입력"/>
      <sheetName val="토사(PE)"/>
      <sheetName val="Ekog10"/>
      <sheetName val="코드표"/>
      <sheetName val="공주-교대(A1)"/>
      <sheetName val="가격표"/>
      <sheetName val="연령현황"/>
      <sheetName val="물량산출근거"/>
      <sheetName val="공종별내역서"/>
      <sheetName val="설계예산서(2016년 보안등 신설공사 단가계약-).xls"/>
      <sheetName val="__"/>
      <sheetName val="DIAPHRAGM"/>
      <sheetName val="원계약서"/>
      <sheetName val="총괄내역"/>
      <sheetName val="안정검토"/>
      <sheetName val="단면검토"/>
      <sheetName val="_산근2_"/>
      <sheetName val="_산근4_"/>
      <sheetName val="_산근5_"/>
      <sheetName val="일위대가1"/>
      <sheetName val="H-pile(298x299)"/>
      <sheetName val="H-pile(250x250)"/>
      <sheetName val="일위_파일"/>
      <sheetName val="연결임시"/>
      <sheetName val="원형측구(B-type)"/>
      <sheetName val="총괄표"/>
      <sheetName val="Customer Databas"/>
      <sheetName val="BQ_Utl_Off"/>
      <sheetName val="BREAKDOWN(철거설치)"/>
      <sheetName val="기계경비"/>
      <sheetName val="배수통관(좌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시행예산"/>
      <sheetName val="매크로"/>
      <sheetName val="자재"/>
      <sheetName val="원형맨홀수량"/>
      <sheetName val="기기리스트"/>
      <sheetName val="01"/>
      <sheetName val="연돌일위집계"/>
      <sheetName val="CATV"/>
      <sheetName val="CAL"/>
      <sheetName val="COVER-P"/>
      <sheetName val="3BL공동구 수량"/>
      <sheetName val="수안보-MBR1"/>
      <sheetName val="L형 옹벽"/>
      <sheetName val="샘플표지"/>
      <sheetName val="금융비용"/>
      <sheetName val="주안3차A-A"/>
      <sheetName val="9호관로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단위중기"/>
      <sheetName val="RAHMEN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CTEMCOST"/>
      <sheetName val="영업소실적"/>
      <sheetName val="eq_data"/>
      <sheetName val="ABUT수량-A1"/>
      <sheetName val="MOTOR"/>
      <sheetName val="일위목록"/>
      <sheetName val="공통가설"/>
      <sheetName val="2002상반기노임기준"/>
      <sheetName val="노임단가"/>
      <sheetName val="공내역"/>
      <sheetName val="INPUT"/>
      <sheetName val="건축(충일분)"/>
      <sheetName val="가시설단위수량"/>
      <sheetName val="6PILE  (돌출)"/>
      <sheetName val="교량전기"/>
      <sheetName val="토공(완충)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공틀공사"/>
      <sheetName val="공통(20-91)"/>
      <sheetName val="건축내역"/>
      <sheetName val="깨기"/>
      <sheetName val="골조시행"/>
      <sheetName val="견적조건"/>
      <sheetName val="CODE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재1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첨부1"/>
      <sheetName val="1련박스"/>
      <sheetName val="도"/>
      <sheetName val="BREAKDOWN(철거설치)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건축공사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수목표준대가"/>
      <sheetName val="정읍농소"/>
      <sheetName val="지주목시비량산출서"/>
      <sheetName val="물량표"/>
      <sheetName val="케이블및전선관규격표"/>
      <sheetName val="전기공사"/>
      <sheetName val="123"/>
      <sheetName val="품종코드"/>
      <sheetName val="기초자료"/>
      <sheetName val="견적집계표"/>
      <sheetName val="손익(10월)"/>
      <sheetName val="항목"/>
      <sheetName val="투자양식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일위대가(계측기설치)"/>
      <sheetName val="별표집계"/>
      <sheetName val="GAEYO"/>
      <sheetName val="SIL98"/>
      <sheetName val="가공비"/>
      <sheetName val="부표총괄"/>
      <sheetName val="빈"/>
      <sheetName val="기초목"/>
      <sheetName val="비용"/>
      <sheetName val="CAT_5"/>
      <sheetName val="1월"/>
      <sheetName val="VXXXXXXX"/>
      <sheetName val="#3E1_GCR"/>
      <sheetName val="6공구(당초)"/>
      <sheetName val="건축공사 집계표"/>
      <sheetName val="골조"/>
      <sheetName val="좌측"/>
      <sheetName val="2.하자처리현황(CS)"/>
      <sheetName val="과거교육훈련비"/>
      <sheetName val="총 원가계산"/>
      <sheetName val="일집"/>
      <sheetName val="일위"/>
      <sheetName val="본장"/>
      <sheetName val="환률"/>
      <sheetName val="FOB발"/>
      <sheetName val="예정공정표(도급)"/>
      <sheetName val="원가계산서"/>
      <sheetName val="계수시트"/>
      <sheetName val="기기리스트"/>
      <sheetName val="SG"/>
      <sheetName val="sheets"/>
      <sheetName val="품셈1-17"/>
      <sheetName val="신우"/>
      <sheetName val="설계개요"/>
      <sheetName val="배수공 시멘트 및 골재량 산출"/>
      <sheetName val="금액내역서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원가계산서구조조정"/>
      <sheetName val="도대하도변경최종정산조경"/>
      <sheetName val="Galaxy 소비자가격표"/>
      <sheetName val="000000"/>
      <sheetName val="노무단가"/>
      <sheetName val="Ⅴ-2.공종별내역"/>
      <sheetName val="기본DATA"/>
      <sheetName val="ITEM"/>
      <sheetName val="건축집계표"/>
      <sheetName val="96까지"/>
      <sheetName val="97년"/>
      <sheetName val="98이후"/>
      <sheetName val="예산서"/>
      <sheetName val="CON포장수량"/>
      <sheetName val="ACUNIT"/>
      <sheetName val="CONUNIT"/>
      <sheetName val="견적총괄표"/>
      <sheetName val="주식"/>
      <sheetName val="구성비"/>
      <sheetName val="내역서(당초변경)"/>
      <sheetName val="3BL공동구 수량"/>
      <sheetName val="시설물"/>
      <sheetName val="3련 BOX"/>
      <sheetName val="일위대가목록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대림경상68억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페이징 배관배선"/>
      <sheetName val="견적내역서"/>
      <sheetName val="일위_파일"/>
      <sheetName val="여과지동"/>
      <sheetName val="계산근거"/>
      <sheetName val="산출내역서"/>
      <sheetName val="플랜트 설치"/>
      <sheetName val="설계예시"/>
      <sheetName val="물량표S"/>
      <sheetName val="저판(버림100)"/>
      <sheetName val="REINF."/>
      <sheetName val="CHECK1"/>
      <sheetName val="약품설비"/>
      <sheetName val="2000전체분"/>
      <sheetName val="AABS내역"/>
      <sheetName val="견적대비표"/>
      <sheetName val="단가비교"/>
      <sheetName val="SLAB근거-1"/>
      <sheetName val="Sheet14"/>
      <sheetName val="Sheet13"/>
      <sheetName val="T13(P68~72,78)"/>
      <sheetName val="실행내역"/>
      <sheetName val="1근거"/>
      <sheetName val="TYPE별집계"/>
      <sheetName val="960318-1"/>
      <sheetName val="APT내역"/>
      <sheetName val="예산내역서"/>
      <sheetName val="설계예산서"/>
      <sheetName val="총계"/>
      <sheetName val="수문일1"/>
      <sheetName val="MM"/>
      <sheetName val="LOADS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자단"/>
      <sheetName val="인공산출"/>
      <sheetName val="1.관로"/>
      <sheetName val="VOR"/>
      <sheetName val="노임,재료비"/>
      <sheetName val="교통시설 표지판"/>
      <sheetName val="가로등내역서"/>
      <sheetName val="초기화면"/>
      <sheetName val="이름정의"/>
      <sheetName val="원가계산서(건축)"/>
      <sheetName val="내역을"/>
      <sheetName val="3.하중산정4.지지력"/>
      <sheetName val="LinerWt"/>
      <sheetName val="일위대가(1)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목차"/>
      <sheetName val="신규품셈목차"/>
      <sheetName val="시중노임단가"/>
      <sheetName val="JUCKEYK"/>
      <sheetName val="F-Assump"/>
      <sheetName val="20관리비율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직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집계표1"/>
      <sheetName val="총괄"/>
      <sheetName val="Sheet8"/>
      <sheetName val="Sheet9"/>
      <sheetName val="총괄표(가) (2)"/>
    </sheetNames>
    <sheetDataSet>
      <sheetData sheetId="0"/>
      <sheetData sheetId="1"/>
      <sheetData sheetId="2">
        <row r="51">
          <cell r="C51">
            <v>10561</v>
          </cell>
        </row>
        <row r="68">
          <cell r="E68">
            <v>68</v>
          </cell>
        </row>
        <row r="85">
          <cell r="E85">
            <v>1</v>
          </cell>
        </row>
      </sheetData>
      <sheetData sheetId="3"/>
      <sheetData sheetId="4"/>
      <sheetData sheetId="5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내역서 (총괄)"/>
      <sheetName val="산출근거"/>
      <sheetName val="단가비교표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조명시설"/>
      <sheetName val="수량산출"/>
      <sheetName val="제-노임"/>
      <sheetName val="단가표 "/>
      <sheetName val="갑지1"/>
      <sheetName val="갑지"/>
      <sheetName val="집계표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"/>
      <sheetName val="Sheet1"/>
      <sheetName val="원형제수변실"/>
      <sheetName val="용도지역구분번호"/>
      <sheetName val="치수표"/>
      <sheetName val="구혛제수변철근량"/>
      <sheetName val="원형제수변수량"/>
      <sheetName val="지하식소화전수량"/>
      <sheetName val="키보호공"/>
      <sheetName val="Sheet2"/>
      <sheetName val="중,송수제수변수량"/>
      <sheetName val="제수변수량"/>
      <sheetName val="단위중량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관경</v>
          </cell>
          <cell r="B3" t="str">
            <v>L1</v>
          </cell>
          <cell r="C3" t="str">
            <v>L2</v>
          </cell>
          <cell r="D3" t="str">
            <v>L3</v>
          </cell>
          <cell r="E3" t="str">
            <v>L4</v>
          </cell>
          <cell r="F3" t="str">
            <v>L5</v>
          </cell>
          <cell r="G3" t="str">
            <v>L6</v>
          </cell>
          <cell r="H3" t="str">
            <v>L</v>
          </cell>
          <cell r="I3" t="str">
            <v>T</v>
          </cell>
          <cell r="J3" t="str">
            <v>A</v>
          </cell>
        </row>
        <row r="4">
          <cell r="A4">
            <v>400</v>
          </cell>
          <cell r="B4">
            <v>300</v>
          </cell>
          <cell r="C4">
            <v>190</v>
          </cell>
          <cell r="D4">
            <v>480</v>
          </cell>
          <cell r="E4">
            <v>470</v>
          </cell>
          <cell r="F4">
            <v>480</v>
          </cell>
          <cell r="G4">
            <v>280</v>
          </cell>
          <cell r="H4">
            <v>2200</v>
          </cell>
          <cell r="I4">
            <v>250</v>
          </cell>
          <cell r="J4">
            <v>2700</v>
          </cell>
        </row>
        <row r="5">
          <cell r="A5">
            <v>450</v>
          </cell>
          <cell r="B5">
            <v>300</v>
          </cell>
          <cell r="C5">
            <v>195</v>
          </cell>
          <cell r="D5">
            <v>500</v>
          </cell>
          <cell r="E5">
            <v>500</v>
          </cell>
          <cell r="F5">
            <v>500</v>
          </cell>
          <cell r="G5">
            <v>305</v>
          </cell>
          <cell r="H5">
            <v>2300</v>
          </cell>
          <cell r="I5">
            <v>250</v>
          </cell>
          <cell r="J5">
            <v>2800</v>
          </cell>
        </row>
        <row r="6">
          <cell r="A6">
            <v>500</v>
          </cell>
          <cell r="B6">
            <v>300</v>
          </cell>
          <cell r="C6">
            <v>200</v>
          </cell>
          <cell r="D6">
            <v>520</v>
          </cell>
          <cell r="E6">
            <v>530</v>
          </cell>
          <cell r="F6">
            <v>520</v>
          </cell>
          <cell r="G6">
            <v>330</v>
          </cell>
          <cell r="H6">
            <v>2400</v>
          </cell>
          <cell r="I6">
            <v>250</v>
          </cell>
          <cell r="J6">
            <v>2900</v>
          </cell>
        </row>
        <row r="7">
          <cell r="A7">
            <v>600</v>
          </cell>
          <cell r="B7">
            <v>300</v>
          </cell>
          <cell r="C7">
            <v>210</v>
          </cell>
          <cell r="D7">
            <v>560</v>
          </cell>
          <cell r="E7">
            <v>560</v>
          </cell>
          <cell r="F7">
            <v>560</v>
          </cell>
          <cell r="G7">
            <v>310</v>
          </cell>
          <cell r="H7">
            <v>2500</v>
          </cell>
          <cell r="I7">
            <v>250</v>
          </cell>
          <cell r="J7">
            <v>3000</v>
          </cell>
        </row>
        <row r="8">
          <cell r="A8">
            <v>700</v>
          </cell>
          <cell r="B8">
            <v>300</v>
          </cell>
          <cell r="C8">
            <v>220</v>
          </cell>
          <cell r="D8">
            <v>600</v>
          </cell>
          <cell r="E8">
            <v>610</v>
          </cell>
          <cell r="F8">
            <v>600</v>
          </cell>
          <cell r="G8">
            <v>270</v>
          </cell>
          <cell r="H8">
            <v>2600</v>
          </cell>
          <cell r="I8">
            <v>250</v>
          </cell>
          <cell r="J8">
            <v>3100</v>
          </cell>
        </row>
        <row r="9">
          <cell r="A9">
            <v>800</v>
          </cell>
          <cell r="B9">
            <v>300</v>
          </cell>
          <cell r="C9">
            <v>230</v>
          </cell>
          <cell r="D9">
            <v>600</v>
          </cell>
          <cell r="E9">
            <v>690</v>
          </cell>
          <cell r="F9">
            <v>600</v>
          </cell>
          <cell r="G9">
            <v>280</v>
          </cell>
          <cell r="H9">
            <v>2700</v>
          </cell>
          <cell r="I9">
            <v>250</v>
          </cell>
          <cell r="J9">
            <v>3200</v>
          </cell>
        </row>
        <row r="13">
          <cell r="A13" t="str">
            <v>관경</v>
          </cell>
          <cell r="B13" t="str">
            <v>W1</v>
          </cell>
          <cell r="C13" t="str">
            <v>W2</v>
          </cell>
          <cell r="D13" t="str">
            <v>W</v>
          </cell>
          <cell r="E13" t="str">
            <v>B</v>
          </cell>
        </row>
        <row r="14">
          <cell r="A14">
            <v>400</v>
          </cell>
          <cell r="B14">
            <v>300</v>
          </cell>
          <cell r="C14">
            <v>1500</v>
          </cell>
          <cell r="D14">
            <v>2200</v>
          </cell>
          <cell r="E14">
            <v>2700</v>
          </cell>
        </row>
        <row r="15">
          <cell r="A15">
            <v>450</v>
          </cell>
          <cell r="B15">
            <v>300</v>
          </cell>
          <cell r="C15">
            <v>1550</v>
          </cell>
          <cell r="D15">
            <v>2300</v>
          </cell>
          <cell r="E15">
            <v>2800</v>
          </cell>
        </row>
        <row r="16">
          <cell r="A16">
            <v>500</v>
          </cell>
          <cell r="B16">
            <v>300</v>
          </cell>
          <cell r="C16">
            <v>1600</v>
          </cell>
          <cell r="D16">
            <v>2400</v>
          </cell>
          <cell r="E16">
            <v>2900</v>
          </cell>
        </row>
        <row r="17">
          <cell r="A17">
            <v>600</v>
          </cell>
          <cell r="B17">
            <v>300</v>
          </cell>
          <cell r="C17">
            <v>1600</v>
          </cell>
          <cell r="D17">
            <v>2500</v>
          </cell>
          <cell r="E17">
            <v>3000</v>
          </cell>
        </row>
        <row r="18">
          <cell r="A18">
            <v>700</v>
          </cell>
          <cell r="B18">
            <v>300</v>
          </cell>
          <cell r="C18">
            <v>1600</v>
          </cell>
          <cell r="D18">
            <v>2600</v>
          </cell>
          <cell r="E18">
            <v>3100</v>
          </cell>
        </row>
        <row r="19">
          <cell r="A19">
            <v>800</v>
          </cell>
          <cell r="B19">
            <v>300</v>
          </cell>
          <cell r="C19">
            <v>1800</v>
          </cell>
          <cell r="D19">
            <v>2900</v>
          </cell>
          <cell r="E19">
            <v>3400</v>
          </cell>
        </row>
        <row r="23">
          <cell r="A23" t="str">
            <v>관경</v>
          </cell>
          <cell r="B23" t="str">
            <v>T</v>
          </cell>
          <cell r="C23" t="str">
            <v>t</v>
          </cell>
          <cell r="D23" t="str">
            <v>H2</v>
          </cell>
          <cell r="E23" t="str">
            <v>H1</v>
          </cell>
          <cell r="F23" t="str">
            <v>H</v>
          </cell>
        </row>
        <row r="24">
          <cell r="A24">
            <v>400</v>
          </cell>
          <cell r="B24">
            <v>200</v>
          </cell>
          <cell r="C24">
            <v>250</v>
          </cell>
          <cell r="D24">
            <v>750</v>
          </cell>
          <cell r="E24">
            <v>450</v>
          </cell>
          <cell r="F24">
            <v>1600</v>
          </cell>
        </row>
        <row r="25">
          <cell r="A25">
            <v>450</v>
          </cell>
          <cell r="B25">
            <v>200</v>
          </cell>
          <cell r="C25">
            <v>250</v>
          </cell>
          <cell r="D25">
            <v>750</v>
          </cell>
          <cell r="E25">
            <v>400</v>
          </cell>
          <cell r="F25">
            <v>1600</v>
          </cell>
        </row>
        <row r="26">
          <cell r="A26">
            <v>500</v>
          </cell>
          <cell r="B26">
            <v>200</v>
          </cell>
          <cell r="C26">
            <v>250</v>
          </cell>
          <cell r="D26">
            <v>750</v>
          </cell>
          <cell r="E26">
            <v>350</v>
          </cell>
          <cell r="F26">
            <v>1600</v>
          </cell>
        </row>
        <row r="27">
          <cell r="A27">
            <v>600</v>
          </cell>
          <cell r="B27">
            <v>200</v>
          </cell>
          <cell r="C27">
            <v>250</v>
          </cell>
          <cell r="D27">
            <v>750</v>
          </cell>
          <cell r="E27">
            <v>250</v>
          </cell>
          <cell r="F27">
            <v>1600</v>
          </cell>
        </row>
        <row r="28">
          <cell r="A28">
            <v>700</v>
          </cell>
          <cell r="B28">
            <v>200</v>
          </cell>
          <cell r="C28">
            <v>250</v>
          </cell>
          <cell r="D28">
            <v>750</v>
          </cell>
          <cell r="E28">
            <v>350</v>
          </cell>
          <cell r="F28">
            <v>1800</v>
          </cell>
        </row>
        <row r="29">
          <cell r="A29">
            <v>800</v>
          </cell>
          <cell r="B29">
            <v>200</v>
          </cell>
          <cell r="C29">
            <v>250</v>
          </cell>
          <cell r="D29">
            <v>750</v>
          </cell>
          <cell r="E29">
            <v>250</v>
          </cell>
          <cell r="F29">
            <v>1800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간"/>
      <sheetName val="설"/>
      <sheetName val="시"/>
      <sheetName val="시(보강토)"/>
      <sheetName val="DURAUREA"/>
      <sheetName val="자"/>
      <sheetName val="토계"/>
      <sheetName val="토1"/>
      <sheetName val="토2"/>
      <sheetName val="토3"/>
      <sheetName val="토4"/>
      <sheetName val="배계"/>
      <sheetName val="배"/>
      <sheetName val="구계"/>
      <sheetName val="구"/>
      <sheetName val="옹계"/>
      <sheetName val="산출"/>
      <sheetName val="L형계"/>
      <sheetName val="L형"/>
      <sheetName val="보강토"/>
      <sheetName val="포계"/>
      <sheetName val="포"/>
      <sheetName val="철계"/>
      <sheetName val="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62">
          <cell r="AB62">
            <v>79</v>
          </cell>
        </row>
        <row r="65">
          <cell r="AB65">
            <v>146</v>
          </cell>
        </row>
        <row r="72">
          <cell r="AB72">
            <v>72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/>
      <sheetData sheetId="1" refreshError="1">
        <row r="11">
          <cell r="AL11">
            <v>0</v>
          </cell>
        </row>
        <row r="35">
          <cell r="DI35">
            <v>24.619999999999997</v>
          </cell>
          <cell r="DJ35">
            <v>5.01</v>
          </cell>
          <cell r="DM35">
            <v>7.5999999999999998E-2</v>
          </cell>
          <cell r="DN35">
            <v>20</v>
          </cell>
          <cell r="DO35">
            <v>16.5</v>
          </cell>
        </row>
      </sheetData>
      <sheetData sheetId="2" refreshError="1">
        <row r="26">
          <cell r="AY26">
            <v>91.02</v>
          </cell>
          <cell r="AZ26">
            <v>9.98</v>
          </cell>
          <cell r="BV26">
            <v>56</v>
          </cell>
          <cell r="CI26">
            <v>2.1720000000000002</v>
          </cell>
          <cell r="CJ26">
            <v>3.1349999999999998</v>
          </cell>
          <cell r="CK26">
            <v>2.4359999999999999</v>
          </cell>
          <cell r="CL26">
            <v>1.01</v>
          </cell>
          <cell r="CM26">
            <v>0.378</v>
          </cell>
        </row>
      </sheetData>
      <sheetData sheetId="3" refreshError="1">
        <row r="8">
          <cell r="AY8" t="e">
            <v>#REF!</v>
          </cell>
        </row>
        <row r="13">
          <cell r="AY13" t="e">
            <v>#REF!</v>
          </cell>
        </row>
        <row r="18">
          <cell r="AY18" t="e">
            <v>#REF!</v>
          </cell>
        </row>
        <row r="23">
          <cell r="AY23" t="e">
            <v>#REF!</v>
          </cell>
        </row>
        <row r="28">
          <cell r="AT28" t="e">
            <v>#REF!</v>
          </cell>
        </row>
        <row r="33">
          <cell r="AT33" t="e">
            <v>#REF!</v>
          </cell>
        </row>
        <row r="38">
          <cell r="AT38" t="e">
            <v>#REF!</v>
          </cell>
        </row>
        <row r="43">
          <cell r="AV43" t="e">
            <v>#REF!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"/>
      <sheetName val="간1"/>
      <sheetName val="시"/>
      <sheetName val="자"/>
      <sheetName val="토계"/>
      <sheetName val="배계"/>
      <sheetName val="배"/>
      <sheetName val="구계"/>
      <sheetName val="구"/>
      <sheetName val="포계"/>
      <sheetName val="포"/>
      <sheetName val="철계"/>
      <sheetName val="철"/>
      <sheetName val="설-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ⴭⴭⴭⴭ"/>
      <sheetName val="덕전리"/>
      <sheetName val="일반공사"/>
      <sheetName val="안정계산"/>
      <sheetName val="단면검토"/>
      <sheetName val="배수공"/>
      <sheetName val="암거"/>
      <sheetName val="포장공"/>
      <sheetName val="중기일위대가"/>
      <sheetName val="ITEM"/>
      <sheetName val="ilch"/>
      <sheetName val="보집계표"/>
      <sheetName val="5지구단위"/>
      <sheetName val="가시설수량"/>
      <sheetName val="단위수량"/>
      <sheetName val="입찰안"/>
      <sheetName val="토공A"/>
      <sheetName val="Sheet1"/>
      <sheetName val="001"/>
      <sheetName val="말뚝물량"/>
      <sheetName val="MOTOR"/>
      <sheetName val="설계조건"/>
      <sheetName val="6PILE  (돌출)"/>
      <sheetName val="1.설계조건"/>
      <sheetName val="3련 BOX"/>
      <sheetName val="RPF"/>
      <sheetName val="일반맨홀수량집계"/>
      <sheetName val="버스운행안내"/>
      <sheetName val="예방접종계획"/>
      <sheetName val="근태계획서"/>
      <sheetName val="변화치수"/>
      <sheetName val="일반맨홀수량집계(A-7 LINE)"/>
      <sheetName val="일위대가목차"/>
      <sheetName val="보차도경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신우"/>
      <sheetName val="자재단가"/>
      <sheetName val="주차구획선수량"/>
      <sheetName val="집계표"/>
      <sheetName val="#REF"/>
      <sheetName val="대로근거"/>
      <sheetName val="DDD"/>
      <sheetName val="내역"/>
      <sheetName val="1.수인터널"/>
      <sheetName val="대치판정"/>
      <sheetName val="암거"/>
      <sheetName val="포장공"/>
      <sheetName val="98수문일위"/>
      <sheetName val="식생블럭단위수량"/>
      <sheetName val="덕전리"/>
      <sheetName val="내역서 (2)"/>
      <sheetName val="일위대가(가설)"/>
      <sheetName val="지구단위계획"/>
      <sheetName val="코드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"/>
      <sheetName val="데이타"/>
      <sheetName val="변수값"/>
      <sheetName val="중기상차"/>
      <sheetName val="AS복구"/>
      <sheetName val="중기터파기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삭제및변경불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장비집계"/>
      <sheetName val="날개벽(시점좌측)"/>
      <sheetName val="토공 total"/>
      <sheetName val="상부집계표"/>
      <sheetName val="집계표"/>
      <sheetName val="계산서(곡선부)"/>
      <sheetName val="-치수표(곡선부)"/>
      <sheetName val="Total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bearing"/>
      <sheetName val="연동내역"/>
      <sheetName val="관접합및부설"/>
      <sheetName val="조명시설"/>
      <sheetName val="진주방향"/>
      <sheetName val="단가일람"/>
      <sheetName val="조경일람"/>
      <sheetName val="내역"/>
      <sheetName val="고양관재"/>
      <sheetName val="총괄내역서"/>
      <sheetName val="내역서(전기)"/>
      <sheetName val="해평견적"/>
      <sheetName val="일위대가목차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가도공"/>
      <sheetName val="Sheet5"/>
      <sheetName val="guard(mac)"/>
      <sheetName val="터파기및재료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COPING"/>
      <sheetName val="수안보-MBR1"/>
      <sheetName val="우수받이"/>
      <sheetName val="Sheet1 (2)"/>
      <sheetName val="구조물철거타공정이월"/>
      <sheetName val="정부노임단가"/>
      <sheetName val="입찰"/>
      <sheetName val="현경"/>
      <sheetName val="부대내역"/>
      <sheetName val="Sheet2"/>
      <sheetName val="단면가정"/>
      <sheetName val="설계조건"/>
      <sheetName val="자료"/>
      <sheetName val="이토변실(A3-LINE)"/>
      <sheetName val="식재인부"/>
      <sheetName val="★도급내역(2공구)"/>
      <sheetName val="포장재료집계표"/>
      <sheetName val="요율"/>
      <sheetName val="관급자재대"/>
      <sheetName val="#REF"/>
      <sheetName val="일위대가표"/>
      <sheetName val="건축내역"/>
      <sheetName val="1-4-2.관(약)"/>
      <sheetName val="공사개요"/>
      <sheetName val="BD"/>
      <sheetName val="교각1"/>
      <sheetName val="산출근거"/>
      <sheetName val="5.정산서"/>
      <sheetName val="노임단가"/>
      <sheetName val="단가조사서"/>
      <sheetName val="개산공사비"/>
      <sheetName val="매입세율"/>
      <sheetName val="원가"/>
      <sheetName val="증감내역서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견적대비표"/>
      <sheetName val="수량산출"/>
      <sheetName val="맨홀수량산출"/>
      <sheetName val="우배수"/>
      <sheetName val="계산식"/>
      <sheetName val="단가및재료비"/>
      <sheetName val="4차원가계산서"/>
      <sheetName val="데리네이타현황"/>
      <sheetName val="차수별내역서"/>
      <sheetName val="L형 옹벽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신당동집계표"/>
      <sheetName val="실행대비"/>
      <sheetName val="집수정(600-700)"/>
      <sheetName val="JUCK"/>
      <sheetName val="용역비내역-진짜"/>
      <sheetName val="총괄내역서(설계)"/>
      <sheetName val="BID"/>
      <sheetName val="금액"/>
      <sheetName val="P-산#1-1(WOWA1)"/>
      <sheetName val="잡비계산"/>
      <sheetName val="공사비"/>
      <sheetName val="설비"/>
      <sheetName val="설계명세서"/>
      <sheetName val="값"/>
      <sheetName val="8.PILE  (돌출)"/>
      <sheetName val="APT"/>
      <sheetName val="5.모델링"/>
      <sheetName val="설 계"/>
      <sheetName val="8.석축단위(H=1.5M)"/>
      <sheetName val="노임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고상실행"/>
      <sheetName val="관경별내역서"/>
      <sheetName val="물가대비표"/>
      <sheetName val="가시설단위수량"/>
      <sheetName val="SORCE1"/>
      <sheetName val="말뚝지지력산정"/>
      <sheetName val="코드표"/>
      <sheetName val="BOX"/>
      <sheetName val="석축설면"/>
      <sheetName val="법면설면"/>
      <sheetName val="석축단"/>
      <sheetName val="법면수집"/>
      <sheetName val="노임단가 (2)"/>
      <sheetName val="DATA"/>
      <sheetName val="우각부보강"/>
      <sheetName val="중기조종사 단위단가"/>
      <sheetName val="기초입력 DATA"/>
      <sheetName val="아파트 내역"/>
      <sheetName val="설계예산서"/>
      <sheetName val="예산내역서"/>
      <sheetName val="기존도수로깨기"/>
      <sheetName val="T13(P68~72,78)"/>
      <sheetName val="실행내역"/>
      <sheetName val="자재단가"/>
      <sheetName val="경비단가"/>
      <sheetName val="D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부시수량"/>
      <sheetName val="DATA1"/>
      <sheetName val="깨기 총괄"/>
      <sheetName val="2000,9월 일위"/>
      <sheetName val="공통단가"/>
      <sheetName val="단가조사"/>
      <sheetName val="재료비"/>
      <sheetName val="운반비"/>
      <sheetName val="단가표"/>
      <sheetName val="보차도경계석"/>
      <sheetName val="인건비 "/>
      <sheetName val="상부공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CODE"/>
      <sheetName val="nys"/>
      <sheetName val="3.하중산정4.지지력"/>
      <sheetName val="6PILE  (돌출)"/>
      <sheetName val="세금자료"/>
      <sheetName val="토공연장"/>
      <sheetName val="FOB발"/>
      <sheetName val="인건비"/>
      <sheetName val="단면A-A(TR)"/>
      <sheetName val="1.설계조건"/>
      <sheetName val="도급"/>
      <sheetName val="POOM_MOTO"/>
      <sheetName val="지급자재"/>
      <sheetName val="역T형"/>
      <sheetName val="전기일위대가"/>
      <sheetName val="슬래브(유곡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2003상반기노임기준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자압1"/>
      <sheetName val="가점"/>
      <sheetName val="index"/>
      <sheetName val="etc"/>
      <sheetName val="토사(PE)"/>
      <sheetName val="마산방향"/>
      <sheetName val="마산방향철근집계"/>
      <sheetName val="집수정단위수량600 "/>
      <sheetName val="S.중기사용료"/>
      <sheetName val="입력란"/>
      <sheetName val="7.PILE  (돌출)"/>
      <sheetName val="깨기"/>
      <sheetName val="관경결정"/>
      <sheetName val="전등설비"/>
      <sheetName val="대로근거"/>
      <sheetName val="중로근거"/>
      <sheetName val="노무"/>
      <sheetName val="설계"/>
      <sheetName val="일위대가(건축)"/>
      <sheetName val="비탈면보호공수량산출"/>
      <sheetName val="물가자료"/>
      <sheetName val="수로BOX"/>
      <sheetName val="총계"/>
      <sheetName val="실행예산"/>
      <sheetName val="CON'C"/>
      <sheetName val="산출"/>
      <sheetName val="파일의이용"/>
      <sheetName val="배수지집꓄표"/>
      <sheetName val="밀도포장수량집계표"/>
      <sheetName val="원가계산 (2)"/>
      <sheetName val="위치조서"/>
      <sheetName val="교각별철근수량집계표"/>
      <sheetName val="토적표"/>
      <sheetName val="배수공수집"/>
      <sheetName val="INPUT"/>
      <sheetName val="기본일위"/>
      <sheetName val="중기사용료"/>
      <sheetName val="Cost bd-&quot;A&quot;"/>
      <sheetName val="ABUT수량-A1"/>
      <sheetName val="조명율표"/>
      <sheetName val="기계경비(시간당)"/>
      <sheetName val="램머"/>
      <sheetName val="유입부"/>
      <sheetName val="SLAB&quot;1&quot;"/>
      <sheetName val="오수관연장산출"/>
      <sheetName val="MOTOR"/>
      <sheetName val="내역서갑지"/>
      <sheetName val="내역서을지"/>
      <sheetName val="전력구구조물산근"/>
      <sheetName val="토공집계"/>
      <sheetName val="[고양관재.XLSŝ보차도경계석집계표(종)"/>
      <sheetName val="기초단가"/>
      <sheetName val="자압"/>
      <sheetName val="Sheet17"/>
      <sheetName val="공사요율"/>
      <sheetName val="Y-WORK"/>
      <sheetName val="1-1"/>
      <sheetName val="평가데이터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통관-유입(벌어짐)유출(도수)"/>
      <sheetName val="수량총"/>
      <sheetName val="토공총"/>
      <sheetName val="조건표"/>
      <sheetName val="설계내역"/>
      <sheetName val="노임단가(2009.상)"/>
      <sheetName val="10.1 중기기초단가"/>
      <sheetName val="ilch"/>
      <sheetName val="국산화"/>
      <sheetName val="토공(우물통,기타) "/>
      <sheetName val="배수장토목공사비"/>
      <sheetName val="공사비증감"/>
      <sheetName val="70%"/>
      <sheetName val="노견단위수량"/>
      <sheetName val="산출내역서"/>
      <sheetName val="맨홀수량집계"/>
      <sheetName val="3련 BOX"/>
      <sheetName val="b_balju"/>
      <sheetName val="Macro(차단기)"/>
      <sheetName val="기본단가표"/>
      <sheetName val="토목공사"/>
      <sheetName val="손익분석"/>
      <sheetName val="견적서을지"/>
      <sheetName val="SG"/>
      <sheetName val="충주"/>
      <sheetName val="공비대비"/>
      <sheetName val="7월11일"/>
      <sheetName val="강교(Sub)"/>
      <sheetName val="간지 (세)"/>
      <sheetName val="기계경비적용기준"/>
      <sheetName val="wall"/>
      <sheetName val="전선 및 전선관"/>
      <sheetName val="BQ(실행)"/>
      <sheetName val="일위대가 "/>
      <sheetName val="조건"/>
      <sheetName val="DATA 입력란"/>
      <sheetName val="b_balju_cho"/>
      <sheetName val="백호우계수"/>
      <sheetName val="단위단가"/>
      <sheetName val="전기실(고압)"/>
      <sheetName val="HVAC"/>
      <sheetName val="기기리스트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수목표준대가"/>
      <sheetName val="대치판정"/>
      <sheetName val="L_RPTB02_01"/>
      <sheetName val="원형1호맨홀토공수량"/>
      <sheetName val="관련자료입력"/>
      <sheetName val="장비일위대가2002하"/>
      <sheetName val="산근"/>
      <sheetName val="cal"/>
      <sheetName val="계약서"/>
      <sheetName val="2.고용보험료산출근거"/>
      <sheetName val="참고사항"/>
      <sheetName val="공사명입력"/>
      <sheetName val="근로자자료입력"/>
      <sheetName val="산출근거(마산,_만천,_가례)"/>
      <sheetName val="산출근거(가설도로_조성)"/>
      <sheetName val="일반수량"/>
    </sheetNames>
    <sheetDataSet>
      <sheetData sheetId="0" refreshError="1">
        <row r="24">
          <cell r="E24">
            <v>10</v>
          </cell>
        </row>
        <row r="25">
          <cell r="E25">
            <v>12</v>
          </cell>
        </row>
        <row r="26">
          <cell r="E26">
            <v>17</v>
          </cell>
        </row>
        <row r="27">
          <cell r="E27">
            <v>20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5</v>
          </cell>
        </row>
        <row r="31">
          <cell r="E31">
            <v>5</v>
          </cell>
        </row>
        <row r="32">
          <cell r="E32">
            <v>4</v>
          </cell>
        </row>
        <row r="33">
          <cell r="E33">
            <v>6</v>
          </cell>
        </row>
        <row r="34">
          <cell r="E34">
            <v>5</v>
          </cell>
        </row>
        <row r="35"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</row>
        <row r="62">
          <cell r="E62">
            <v>16.399999999999999</v>
          </cell>
        </row>
        <row r="63">
          <cell r="E63">
            <v>16.399999999999999</v>
          </cell>
        </row>
        <row r="64">
          <cell r="E64">
            <v>16.399999999999999</v>
          </cell>
        </row>
        <row r="65">
          <cell r="E65">
            <v>16.399999999999999</v>
          </cell>
        </row>
        <row r="66">
          <cell r="E66">
            <v>16.399999999999999</v>
          </cell>
        </row>
        <row r="67">
          <cell r="E67">
            <v>16.399999999999999</v>
          </cell>
        </row>
        <row r="68">
          <cell r="E68">
            <v>16.399999999999999</v>
          </cell>
        </row>
        <row r="69">
          <cell r="E69">
            <v>21</v>
          </cell>
        </row>
        <row r="70">
          <cell r="E70">
            <v>25.3</v>
          </cell>
        </row>
        <row r="71">
          <cell r="E71">
            <v>33.799999999999997</v>
          </cell>
        </row>
        <row r="72">
          <cell r="E72">
            <v>44.3</v>
          </cell>
        </row>
        <row r="73">
          <cell r="E73">
            <v>56.3</v>
          </cell>
        </row>
        <row r="74">
          <cell r="E74">
            <v>69.599999999999994</v>
          </cell>
        </row>
        <row r="75">
          <cell r="E75">
            <v>83.7</v>
          </cell>
        </row>
        <row r="76">
          <cell r="E76">
            <v>98.5</v>
          </cell>
        </row>
        <row r="77">
          <cell r="E77">
            <v>115.6</v>
          </cell>
        </row>
        <row r="78">
          <cell r="E78">
            <v>152</v>
          </cell>
        </row>
        <row r="79">
          <cell r="E79">
            <v>193</v>
          </cell>
        </row>
        <row r="80">
          <cell r="E80">
            <v>238.7</v>
          </cell>
        </row>
        <row r="81">
          <cell r="E81">
            <v>288.7</v>
          </cell>
        </row>
        <row r="82">
          <cell r="E82">
            <v>343.2</v>
          </cell>
        </row>
        <row r="83">
          <cell r="E83">
            <v>399.5</v>
          </cell>
        </row>
        <row r="84">
          <cell r="E84">
            <v>465.9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4)유동표"/>
      <sheetName val="토공집계"/>
      <sheetName val="총괄내역서"/>
      <sheetName val="6PILE  (돌출)"/>
      <sheetName val="동원(3)"/>
      <sheetName val="터널조도"/>
      <sheetName val="옹벽철근"/>
      <sheetName val="기본DATA"/>
      <sheetName val="별표집계"/>
      <sheetName val="우각부보강"/>
      <sheetName val="수안보-MBR1"/>
      <sheetName val="입찰안"/>
      <sheetName val="노임"/>
      <sheetName val="일위"/>
      <sheetName val="중산교"/>
      <sheetName val="ETC"/>
      <sheetName val="품셈TABLE"/>
      <sheetName val="PIER수량m1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실행철강하도"/>
      <sheetName val="청천내"/>
      <sheetName val="전신환매도율"/>
      <sheetName val="기초계산(Pmax)"/>
      <sheetName val="Sheet1 (2)"/>
      <sheetName val="#REF"/>
      <sheetName val="종배수관"/>
      <sheetName val="INPUT"/>
      <sheetName val="식재총괄"/>
      <sheetName val="예정(3)"/>
      <sheetName val="원형1호맨홀토공수량"/>
      <sheetName val="원가"/>
      <sheetName val="설계"/>
      <sheetName val="단위수량(출력X)"/>
      <sheetName val="수량집계"/>
      <sheetName val="200"/>
      <sheetName val="Sheet1"/>
      <sheetName val="일위대가"/>
      <sheetName val="1.설계조건"/>
      <sheetName val="NOMUBI"/>
      <sheetName val="sw1"/>
      <sheetName val="주형"/>
      <sheetName val="배수장토목공사비"/>
      <sheetName val="tggwan(mac)"/>
      <sheetName val="1SPAN"/>
      <sheetName val="J형측구단위수량"/>
      <sheetName val="설비"/>
      <sheetName val="터파기및재료"/>
      <sheetName val="인건-측정"/>
      <sheetName val="DATE"/>
      <sheetName val="8.PILE  (돌출)"/>
      <sheetName val="기초자료"/>
      <sheetName val="기존"/>
      <sheetName val="식생블럭단위수량"/>
      <sheetName val="자압"/>
      <sheetName val="말뚝지지력산정"/>
      <sheetName val="부하계산서"/>
      <sheetName val="공사내역"/>
      <sheetName val="3BL공동구 수량"/>
      <sheetName val="연결임시"/>
      <sheetName val="단면검토"/>
      <sheetName val="설계조건"/>
      <sheetName val="평균터파기고(1-2,ASP)"/>
      <sheetName val="98수문일위"/>
      <sheetName val="A-4"/>
      <sheetName val="통합"/>
      <sheetName val="CALCULATION"/>
      <sheetName val="배수공 주요자재 집계표"/>
      <sheetName val="산출근거"/>
      <sheetName val="단면치수"/>
      <sheetName val="수질정화시설"/>
      <sheetName val="자재단가"/>
      <sheetName val="SG"/>
      <sheetName val="BID"/>
      <sheetName val="토량산출서"/>
      <sheetName val="깨기"/>
      <sheetName val="기둥(원형)"/>
      <sheetName val="우배수"/>
      <sheetName val="내역서"/>
      <sheetName val="Sheet17"/>
      <sheetName val="지장물"/>
      <sheetName val="집계장(대목_실행)"/>
      <sheetName val="전계가"/>
      <sheetName val="횡배수관토공수량"/>
      <sheetName val="9GNG운반"/>
      <sheetName val="바닥판"/>
      <sheetName val="자재단가비교표"/>
      <sheetName val="설계내역서"/>
      <sheetName val="COPING"/>
      <sheetName val="지장물C"/>
      <sheetName val="신기1-LINE별연장"/>
      <sheetName val="단위중량"/>
      <sheetName val="1-1평균터파기고(1)"/>
      <sheetName val="Macro(차단기)"/>
      <sheetName val="주beam"/>
      <sheetName val="입출재고현황 (2)"/>
      <sheetName val="데리네이타현황"/>
      <sheetName val="실행비교"/>
      <sheetName val="眞비상(진주)"/>
      <sheetName val="단위수량"/>
      <sheetName val="ASP포장"/>
      <sheetName val="변화치수"/>
      <sheetName val="대로근거"/>
      <sheetName val="중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2F 회의실견적(5_14 일대)"/>
      <sheetName val="동원(3)"/>
      <sheetName val="예정(3)"/>
      <sheetName val="NOMUBI"/>
      <sheetName val="sw1"/>
      <sheetName val="J直材4"/>
      <sheetName val="TOTAL"/>
      <sheetName val="실행철강하도"/>
      <sheetName val="I一般比"/>
      <sheetName val="설비"/>
      <sheetName val="내역"/>
      <sheetName val="감가상각"/>
      <sheetName val="TEL"/>
      <sheetName val="부대대비"/>
      <sheetName val="냉연집계"/>
      <sheetName val="Sheet3"/>
      <sheetName val="직재"/>
      <sheetName val="신우"/>
      <sheetName val="교각계산"/>
      <sheetName val="DATE"/>
      <sheetName val="sheets"/>
      <sheetName val="예산M12A"/>
      <sheetName val="일위대가목차"/>
      <sheetName val="일위대가"/>
      <sheetName val="노임단가"/>
      <sheetName val="경비_원본"/>
      <sheetName val="대비"/>
      <sheetName val="내역서(총)"/>
      <sheetName val="공사원가계산서"/>
      <sheetName val="타견적1"/>
      <sheetName val="타견적2"/>
      <sheetName val="타견적3"/>
      <sheetName val="터널조도"/>
      <sheetName val="plan&amp;section of foundation"/>
      <sheetName val="민속촌메뉴"/>
      <sheetName val="수량산출서"/>
      <sheetName val="노원열병합  건축공사기성내역서"/>
      <sheetName val="N賃率-職"/>
      <sheetName val="실행내역서 "/>
      <sheetName val="업무"/>
      <sheetName val="code"/>
      <sheetName val="주소록"/>
      <sheetName val="FANDBS"/>
      <sheetName val="GRDATA"/>
      <sheetName val="SHAFTDBSE"/>
      <sheetName val="견적서"/>
      <sheetName val="개요"/>
      <sheetName val="자재단가비교표"/>
      <sheetName val="설직재-1"/>
      <sheetName val="설계조건"/>
      <sheetName val="직노"/>
      <sheetName val="경산"/>
      <sheetName val="Sheet2"/>
      <sheetName val="공사현황"/>
      <sheetName val="소비자가"/>
      <sheetName val="인건-측정"/>
      <sheetName val="조도계산서 (도서)"/>
      <sheetName val="동력부하(도산)"/>
      <sheetName val="명세서"/>
      <sheetName val="20관리비율"/>
      <sheetName val="C-노임단가"/>
      <sheetName val="danga"/>
      <sheetName val="ilch"/>
      <sheetName val="입찰안"/>
      <sheetName val="유림골조"/>
      <sheetName val="Sheet14"/>
      <sheetName val="Sheet13"/>
      <sheetName val="6호기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재집"/>
      <sheetName val="화재 탐지 설비"/>
      <sheetName val="工완성공사율"/>
      <sheetName val="Sheet1"/>
      <sheetName val="내역서1999.8최종"/>
      <sheetName val="전기일위대가"/>
      <sheetName val="DATA"/>
      <sheetName val="도"/>
      <sheetName val="Y-WORK"/>
      <sheetName val="을지"/>
      <sheetName val="DB"/>
      <sheetName val="기성금내역서"/>
      <sheetName val="일위단가"/>
      <sheetName val="건축내역"/>
      <sheetName val="합천내역"/>
      <sheetName val="1안"/>
      <sheetName val="단가표"/>
      <sheetName val="밸브설치"/>
      <sheetName val="사통"/>
      <sheetName val="단가조사"/>
      <sheetName val="노임이"/>
      <sheetName val="EACT10"/>
      <sheetName val="입출재고현황 (2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을"/>
      <sheetName val="음료실행"/>
      <sheetName val="APT내역"/>
      <sheetName val="부대시설"/>
      <sheetName val="기둥(원형)"/>
      <sheetName val="소상 &quot;1&quot;"/>
      <sheetName val="copy"/>
      <sheetName val="DB단가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CP-E2 (품셈표)"/>
      <sheetName val="조도계산(1)"/>
      <sheetName val="U-TYPE(1)"/>
      <sheetName val="종배수관"/>
      <sheetName val="전차선로 물량표"/>
      <sheetName val="와동25-3(변경)"/>
      <sheetName val="반중력식옹벽3.5"/>
      <sheetName val="일위대가목록"/>
      <sheetName val="품목납기"/>
      <sheetName val="001"/>
      <sheetName val="60명당사(총괄)"/>
      <sheetName val="기초대가"/>
      <sheetName val="97"/>
      <sheetName val="WORK"/>
      <sheetName val="김재복부장님"/>
      <sheetName val="70%"/>
      <sheetName val="Macro1"/>
      <sheetName val="Macro2"/>
      <sheetName val="중기사용료"/>
      <sheetName val="1.설계조건"/>
      <sheetName val="전기단가조사서"/>
      <sheetName val="자재단가"/>
      <sheetName val="K1자재(3차등)"/>
      <sheetName val="실행비교"/>
      <sheetName val="덕전리"/>
      <sheetName val="선급금신청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신규 수주분(사용자 정의)"/>
      <sheetName val="단가산출(변경없음)"/>
      <sheetName val="견적대비 견적서"/>
      <sheetName val="GAEYO"/>
      <sheetName val="UserData"/>
      <sheetName val="환율"/>
      <sheetName val="11.단가비교표_"/>
      <sheetName val="16.기계경비산출내역_"/>
      <sheetName val="원가계산서"/>
      <sheetName val="LOPCALC"/>
      <sheetName val="OPT7"/>
      <sheetName val="장애코드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Sheet9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통신원가"/>
      <sheetName val="단"/>
      <sheetName val="자료"/>
      <sheetName val="토공계산서(부체도로)"/>
      <sheetName val="원가"/>
      <sheetName val="운반"/>
      <sheetName val="UR2-Calculation"/>
      <sheetName val="금액집계"/>
      <sheetName val="터파기및재료"/>
      <sheetName val="원본(갑지)"/>
      <sheetName val="판매96"/>
      <sheetName val="우각부보강"/>
      <sheetName val="부속동"/>
      <sheetName val="공사개요(좌)"/>
      <sheetName val="부하(성남)"/>
      <sheetName val="기성"/>
      <sheetName val="날개벽수량표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전기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화재_탐지_설비"/>
      <sheetName val="소상_&quot;1&quot;"/>
      <sheetName val="CTEMCOST"/>
      <sheetName val="직공비"/>
      <sheetName val="매입세율"/>
      <sheetName val="공사개요"/>
      <sheetName val="Sheet7"/>
      <sheetName val="어음광고주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도근좌표"/>
      <sheetName val="입상내역"/>
      <sheetName val="내부부하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외주가공"/>
      <sheetName val="7단가"/>
      <sheetName val="dt0301"/>
      <sheetName val="dtt0301"/>
      <sheetName val="7.1 자재단가표(케이블)"/>
      <sheetName val="목록"/>
      <sheetName val="단가목록"/>
      <sheetName val="대창(장성)"/>
      <sheetName val="VE절감"/>
      <sheetName val="물량표S"/>
      <sheetName val="금액내역서"/>
      <sheetName val="물가시세"/>
      <sheetName val="ITEM"/>
      <sheetName val="type-F"/>
      <sheetName val="백암비스타내역"/>
      <sheetName val="기계내역"/>
      <sheetName val="심사계산"/>
      <sheetName val="심사물량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가로등기초"/>
      <sheetName val="BASIC (2)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설계내역(2001)"/>
      <sheetName val="본체"/>
      <sheetName val="토목"/>
      <sheetName val="실행"/>
      <sheetName val="건축원가계산서"/>
      <sheetName val="LOAD-46"/>
      <sheetName val="99총공사내역서"/>
      <sheetName val="변압기 및 발전기 용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단면가정"/>
      <sheetName val="7내역"/>
      <sheetName val="DRUM"/>
      <sheetName val="표지판단위"/>
      <sheetName val="설계"/>
      <sheetName val="협조전"/>
      <sheetName val="dtxl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품산출서"/>
      <sheetName val="1-1"/>
      <sheetName val="차도조도계산"/>
      <sheetName val="소요자재"/>
      <sheetName val="맨홀토공"/>
      <sheetName val="단가"/>
      <sheetName val="시행후면적"/>
      <sheetName val="수지예산"/>
      <sheetName val="단가대비"/>
      <sheetName val=" HIT-&gt;HMC 견적(3900)"/>
      <sheetName val="일위대가(4층원격)"/>
      <sheetName val="CB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1공구(을)"/>
      <sheetName val="시화점실행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노무비 근거"/>
      <sheetName val="해상PCB"/>
      <sheetName val="__MAIN"/>
      <sheetName val="회로내역(승인)"/>
      <sheetName val="안정검토(온1)"/>
      <sheetName val="물량산출근거"/>
      <sheetName val="수안보-MBR1"/>
      <sheetName val="L형 옹벽"/>
      <sheetName val="COVER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실행내역서_"/>
      <sheetName val="3련 BOX"/>
      <sheetName val="Site Expense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대치판정"/>
      <sheetName val="J直材4"/>
      <sheetName val="ABUT수량-A1"/>
      <sheetName val="터널조도"/>
      <sheetName val="부하LOAD"/>
      <sheetName val="ITEM"/>
      <sheetName val="원가 (2)"/>
      <sheetName val="I一般比"/>
      <sheetName val="Sheet2"/>
      <sheetName val="신우"/>
      <sheetName val="내역서1999.8최종"/>
      <sheetName val="2F 회의실견적(5_14 일대)"/>
      <sheetName val="예가표"/>
      <sheetName val="일위대가목차"/>
      <sheetName val="품목납기"/>
      <sheetName val="송라초중학교(final)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sw1"/>
      <sheetName val="NOMUBI"/>
      <sheetName val="자재단가"/>
      <sheetName val="동원(3)"/>
      <sheetName val="예정(3)"/>
      <sheetName val="노무비"/>
      <sheetName val="PANEL_중량산출"/>
      <sheetName val="원가_(2)"/>
      <sheetName val="조도계산서 (도서)"/>
      <sheetName val="6PILE  (돌출)"/>
      <sheetName val="CT "/>
      <sheetName val="copy"/>
      <sheetName val="실행내역서 "/>
      <sheetName val="설계명세서(선로)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비"/>
      <sheetName val="2F_회의실견적(5_14_일대)"/>
      <sheetName val="금호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한전고리-을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실행철강하도"/>
      <sheetName val="COVER"/>
      <sheetName val="산출내역서"/>
      <sheetName val="직공비"/>
      <sheetName val="Piping Design Data"/>
      <sheetName val="SCH"/>
      <sheetName val="원가계산서"/>
      <sheetName val="우각부보강"/>
      <sheetName val="K1자재(3차등)"/>
      <sheetName val="Sheet3"/>
      <sheetName val="WIND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DATE"/>
      <sheetName val="총괄"/>
      <sheetName val="약품공급2"/>
      <sheetName val="운동장 (2)"/>
      <sheetName val="Sheet4"/>
      <sheetName val="업무분장 "/>
      <sheetName val="공통"/>
      <sheetName val="저리조양"/>
      <sheetName val="인사자료총집계"/>
      <sheetName val="공통가설"/>
      <sheetName val="노원열병합  건축공사기성내역서"/>
      <sheetName val="소비자가"/>
      <sheetName val="표지"/>
      <sheetName val="판매96"/>
      <sheetName val="직재"/>
      <sheetName val="price"/>
      <sheetName val="부하계산서"/>
      <sheetName val="실행비교"/>
      <sheetName val="Project Brief"/>
      <sheetName val="각형맨홀"/>
      <sheetName val="차액보증"/>
      <sheetName val="가설건물"/>
      <sheetName val="JUCK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배수공 시멘트 및 골재량 산출"/>
      <sheetName val="WORK"/>
      <sheetName val="DATA"/>
      <sheetName val="SANBAISU"/>
      <sheetName val="SANTOGO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산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N4">
            <v>1E-4</v>
          </cell>
          <cell r="O4">
            <v>22</v>
          </cell>
        </row>
        <row r="5">
          <cell r="N5">
            <v>137</v>
          </cell>
          <cell r="O5">
            <v>28</v>
          </cell>
        </row>
        <row r="6">
          <cell r="N6">
            <v>223</v>
          </cell>
          <cell r="O6">
            <v>36</v>
          </cell>
        </row>
        <row r="7">
          <cell r="N7">
            <v>350</v>
          </cell>
          <cell r="O7">
            <v>42</v>
          </cell>
        </row>
        <row r="8">
          <cell r="N8">
            <v>458</v>
          </cell>
          <cell r="O8">
            <v>54</v>
          </cell>
        </row>
        <row r="9">
          <cell r="N9">
            <v>748</v>
          </cell>
          <cell r="O9">
            <v>70</v>
          </cell>
        </row>
        <row r="10">
          <cell r="N10">
            <v>1306</v>
          </cell>
          <cell r="O10">
            <v>82</v>
          </cell>
        </row>
        <row r="11">
          <cell r="N11">
            <v>1729</v>
          </cell>
          <cell r="O11">
            <v>104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본체"/>
      <sheetName val="교좌받침"/>
      <sheetName val="날개벽"/>
      <sheetName val="접속슬래브"/>
      <sheetName val="기둥(원형)"/>
      <sheetName val="날개벽수량표"/>
      <sheetName val="왕십리방향"/>
      <sheetName val="COPING"/>
      <sheetName val="현황CODE"/>
      <sheetName val="손익현황"/>
      <sheetName val="Stem Footing"/>
      <sheetName val="주형"/>
      <sheetName val="수안보-MBR1"/>
      <sheetName val="ABUT수량-A1"/>
      <sheetName val="부대공"/>
      <sheetName val="방호벽"/>
      <sheetName val="낙석방지책"/>
      <sheetName val="직접교대"/>
      <sheetName val="내역서"/>
      <sheetName val="기준액"/>
      <sheetName val="실행철강하도"/>
      <sheetName val="Sheet1 (2)"/>
      <sheetName val="#REF"/>
      <sheetName val="BOX"/>
      <sheetName val="inpu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</sheetData>
      <sheetData sheetId="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표"/>
      <sheetName val="총괄집계표-1"/>
      <sheetName val="총괄집계표-2"/>
      <sheetName val="교대토공집계표"/>
      <sheetName val="교대토공(수정후)"/>
      <sheetName val="교대토공(수정전)"/>
      <sheetName val="교대집계표"/>
      <sheetName val="시점부교대수량"/>
      <sheetName val="종점부교대수량"/>
      <sheetName val="접속슬래브수량"/>
      <sheetName val="교각토공집계표"/>
      <sheetName val="교각토공"/>
      <sheetName val="물푸기"/>
      <sheetName val="교각집계표"/>
      <sheetName val="교각(P1)수량"/>
      <sheetName val="교각(P2)수량"/>
      <sheetName val="교각(P3)수량"/>
      <sheetName val="교각(P4)수량"/>
      <sheetName val="교각(P5)수량"/>
      <sheetName val="교각(P6)수량"/>
      <sheetName val="가시설수량집계표"/>
      <sheetName val="가시설수량"/>
      <sheetName val="상부공집계표"/>
      <sheetName val="PSC BEAM집계표"/>
      <sheetName val="상부공수량"/>
      <sheetName val="교명주수량"/>
      <sheetName val="축도수량집계표"/>
      <sheetName val="축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1">
          <cell r="H31">
            <v>63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Flex수량집계"/>
      <sheetName val="집계표"/>
      <sheetName val="왕십리방향-집계"/>
      <sheetName val="궁촌1교집계"/>
      <sheetName val="철근집계표"/>
      <sheetName val="왕십리방향"/>
      <sheetName val="궁촌1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DD6">
            <v>2</v>
          </cell>
        </row>
      </sheetData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"/>
      <sheetName val="2공구"/>
      <sheetName val="3공구"/>
    </sheetNames>
    <sheetDataSet>
      <sheetData sheetId="0"/>
      <sheetData sheetId="1" refreshError="1"/>
      <sheetData sheetId="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갑,을"/>
      <sheetName val="노임단가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신우"/>
      <sheetName val="자재단가"/>
      <sheetName val="데이타"/>
      <sheetName val="식재인부"/>
      <sheetName val="표지"/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인건비"/>
      <sheetName val="Sheet3"/>
      <sheetName val="철거산출근거"/>
      <sheetName val="원가계산서"/>
      <sheetName val="유탕내역서"/>
      <sheetName val="장성터널내역서 "/>
      <sheetName val="인건비 "/>
      <sheetName val="장성터널내역서1"/>
      <sheetName val="재료값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 및 재료비"/>
      <sheetName val="중기사용료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실행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DATE"/>
      <sheetName val="본체"/>
      <sheetName val="Sheet1"/>
      <sheetName val="Sheet1 (2)"/>
      <sheetName val="감압밸브수량집계"/>
      <sheetName val="송수관재료집계표"/>
      <sheetName val="관재료표(이음관)"/>
      <sheetName val="급수관로"/>
      <sheetName val="보호통"/>
      <sheetName val="제수변보호통"/>
      <sheetName val="분수공"/>
      <sheetName val="Y-WORK"/>
      <sheetName val="빌딩 안내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"/>
      <sheetName val="구조물공수량집계"/>
      <sheetName val="용소리교"/>
      <sheetName val="엯형옹벽-드레인보드"/>
      <sheetName val="포장집계"/>
      <sheetName val="콘크리트포장"/>
      <sheetName val="Sheet2"/>
      <sheetName val="어곡리교"/>
      <sheetName val="반중력식옹벽 -드레인보드"/>
      <sheetName val="포장집계-어곡"/>
      <sheetName val="콘크리트포장단위-어곡"/>
      <sheetName val="Sheet1"/>
      <sheetName val="DATE"/>
      <sheetName val="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/>
      <sheetData sheetId="1"/>
      <sheetData sheetId="2"/>
      <sheetData sheetId="3" refreshError="1">
        <row r="34">
          <cell r="BU34">
            <v>1807.94</v>
          </cell>
        </row>
      </sheetData>
      <sheetData sheetId="4"/>
      <sheetData sheetId="5"/>
      <sheetData sheetId="6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토적계산서"/>
      <sheetName val="토공집계"/>
      <sheetName val="자재집계"/>
      <sheetName val="배수공수량집계 "/>
      <sheetName val="집수정,THP관(보호)"/>
      <sheetName val="우수C 6.2M,B 1.6M"/>
      <sheetName val="우수D 6.2M"/>
      <sheetName val="THP관기초"/>
      <sheetName val="THP관 보호토공"/>
      <sheetName val="집수정토공"/>
      <sheetName val="표 지 "/>
      <sheetName val="배수관날개벽수량산출"/>
      <sheetName val="배수관날개벽수량표"/>
      <sheetName val="배수관날개벽잔토산식치수표"/>
      <sheetName val="배수관날개벽잔토(그림) "/>
      <sheetName val="배수관접합및부설  "/>
    </sheetNames>
    <sheetDataSet>
      <sheetData sheetId="0"/>
      <sheetData sheetId="1" refreshError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토공집계"/>
      <sheetName val="토적표"/>
      <sheetName val="자재집계"/>
      <sheetName val="집수정"/>
      <sheetName val="배수공수량집계 "/>
      <sheetName val="집수정토공"/>
      <sheetName val="U형측구"/>
      <sheetName val="U형측구토공"/>
      <sheetName val="U형플륨관토공"/>
      <sheetName val="T.H.P관"/>
      <sheetName val="포장자재수량집계"/>
      <sheetName val="콘크리트포장"/>
      <sheetName val="옹벽집계표"/>
      <sheetName val="옹벽수량산출"/>
      <sheetName val="옹벽토공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일위(설)"/>
      <sheetName val="보고서"/>
      <sheetName val="일위대가(출입)"/>
      <sheetName val="연결임시"/>
      <sheetName val="구미4단2"/>
      <sheetName val="실행간접비용"/>
      <sheetName val="갑지(요약)"/>
      <sheetName val="70%"/>
      <sheetName val="내역"/>
      <sheetName val="설 계"/>
      <sheetName val="포장공"/>
      <sheetName val="토공"/>
      <sheetName val="단가조사"/>
      <sheetName val="일위대가"/>
      <sheetName val="2.냉난방설비공사"/>
      <sheetName val="재집"/>
      <sheetName val="직재"/>
      <sheetName val="일위대가(가설)"/>
      <sheetName val="2000년1차"/>
      <sheetName val="INPUT"/>
      <sheetName val="Sheet1"/>
      <sheetName val="가로등내역서"/>
      <sheetName val="작성"/>
      <sheetName val="ABUT수량-A1"/>
      <sheetName val="일위_파일"/>
      <sheetName val="노무비"/>
      <sheetName val="6PILE  (돌출)"/>
      <sheetName val="SUMMARY"/>
      <sheetName val="PAINT"/>
      <sheetName val="골조시행"/>
      <sheetName val="BID"/>
      <sheetName val="갑지(추정)"/>
      <sheetName val="수량산출"/>
      <sheetName val="Sheet4"/>
      <sheetName val="A3.공사비 검토"/>
      <sheetName val="C3.토목_옹벽"/>
      <sheetName val="대목"/>
      <sheetName val="의왕내역"/>
      <sheetName val="코드표"/>
      <sheetName val="2공구산출내역"/>
      <sheetName val="갑지"/>
      <sheetName val="관급자재"/>
      <sheetName val="단"/>
      <sheetName val="수정시산표"/>
      <sheetName val="매출채권 및 담보비율 변동"/>
      <sheetName val="설계예시"/>
      <sheetName val="물량표"/>
      <sheetName val="기초단가"/>
      <sheetName val="3.건축(현장안)"/>
      <sheetName val="노임이"/>
      <sheetName val="기초코드"/>
      <sheetName val="비교1"/>
      <sheetName val="설계내역서"/>
      <sheetName val="조경"/>
      <sheetName val="일위대가(건축)"/>
      <sheetName val="부재리스트"/>
      <sheetName val="기둥(원형)"/>
      <sheetName val="기초공"/>
      <sheetName val="철거산출근거"/>
      <sheetName val="단가비교표"/>
      <sheetName val="1차 내역서"/>
      <sheetName val="지급자재"/>
      <sheetName val="터파기및재료"/>
      <sheetName val="10월"/>
      <sheetName val="N賃率-職"/>
      <sheetName val="#REF"/>
      <sheetName val="설계"/>
      <sheetName val="내역서"/>
      <sheetName val="대비"/>
      <sheetName val="준검 내역서"/>
      <sheetName val="공정코드"/>
      <sheetName val="내역(토목2)11-7"/>
      <sheetName val="단가조사서"/>
      <sheetName val="Y-WORK"/>
      <sheetName val="교통대책내역"/>
      <sheetName val="한일양산"/>
      <sheetName val="코드"/>
      <sheetName val="공사개요"/>
      <sheetName val="실행"/>
      <sheetName val="기자재비"/>
      <sheetName val="단가표"/>
      <sheetName val="공문"/>
      <sheetName val="BOX전기내역"/>
      <sheetName val="예가표"/>
      <sheetName val="Sheet1 (2)"/>
      <sheetName val="품의서"/>
      <sheetName val="전기BOX내역서"/>
      <sheetName val="단가산출서"/>
      <sheetName val="장비사양"/>
      <sheetName val="식재일위대가"/>
      <sheetName val="토목주소"/>
      <sheetName val="프랜트면허"/>
      <sheetName val="가도공"/>
      <sheetName val="Mc1"/>
      <sheetName val="패널"/>
      <sheetName val="교각1"/>
      <sheetName val="단가표 (2)"/>
      <sheetName val="적용건축"/>
      <sheetName val="공통가설공사"/>
      <sheetName val="공사비산출내역"/>
      <sheetName val="개산공사비"/>
      <sheetName val="완성차 미수금"/>
      <sheetName val="인건-측정"/>
      <sheetName val="전기변내역"/>
      <sheetName val="현장관리비"/>
      <sheetName val="Sheet2"/>
      <sheetName val="단위중량"/>
      <sheetName val="내역서2안"/>
      <sheetName val="2.대외공문"/>
      <sheetName val="HP1AMLIST"/>
      <sheetName val="JUCKEYK"/>
      <sheetName val="분양가"/>
      <sheetName val="일위대가표"/>
      <sheetName val="대가단최종"/>
      <sheetName val="분양금할인"/>
      <sheetName val="부대내역"/>
      <sheetName val="집계표"/>
      <sheetName val="ML"/>
      <sheetName val="Total"/>
      <sheetName val="업무분장"/>
      <sheetName val="실행대비"/>
      <sheetName val="일위대가목차"/>
      <sheetName val="강북라우터"/>
      <sheetName val="콤보박스와 리스트박스의 연결"/>
      <sheetName val="이토변실(A3-LINE)"/>
      <sheetName val="노임단가"/>
      <sheetName val="식재가격"/>
      <sheetName val="식재총괄"/>
      <sheetName val="일위목록"/>
      <sheetName val="물가시세"/>
      <sheetName val="설계변경총괄표(계산식)"/>
      <sheetName val="물가자료"/>
      <sheetName val="투찰목록"/>
      <sheetName val="정부노임단가"/>
      <sheetName val="동수"/>
      <sheetName val="6공구(당초)"/>
      <sheetName val="도급FORM"/>
      <sheetName val="P.M 별"/>
      <sheetName val="4-10"/>
      <sheetName val="증감대비"/>
      <sheetName val="견적서"/>
      <sheetName val="Sheet3"/>
      <sheetName val="전선 및 전선관"/>
      <sheetName val="물가대비표"/>
      <sheetName val="품셈표"/>
      <sheetName val="남양주부대"/>
      <sheetName val="WORK"/>
      <sheetName val="Sheet15"/>
      <sheetName val="공통가설"/>
      <sheetName val="램머"/>
      <sheetName val="기계경비(시간당)"/>
      <sheetName val="96보완계획7.12"/>
      <sheetName val="200"/>
      <sheetName val="구리토평1전기"/>
      <sheetName val="ELECTRIC"/>
      <sheetName val="CTEMCOST"/>
      <sheetName val="노임"/>
      <sheetName val="단가"/>
      <sheetName val="Macro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"/>
      <sheetName val="가"/>
      <sheetName val="총괄"/>
      <sheetName val="자재"/>
      <sheetName val="토공"/>
      <sheetName val="철거계"/>
      <sheetName val="철거"/>
      <sheetName val="배수계"/>
      <sheetName val="배수"/>
      <sheetName val="시설물"/>
      <sheetName val="포장계"/>
      <sheetName val="포장"/>
      <sheetName val="장애인"/>
      <sheetName val="부대공"/>
      <sheetName val="조서"/>
      <sheetName val="도로점용"/>
      <sheetName val="구입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"/>
      <sheetName val="가"/>
      <sheetName val="총괄"/>
      <sheetName val="자재"/>
      <sheetName val="토공"/>
      <sheetName val="철거계"/>
      <sheetName val="철거"/>
      <sheetName val="배수계"/>
      <sheetName val="배수"/>
      <sheetName val="시설물"/>
      <sheetName val="포장계"/>
      <sheetName val="포장"/>
      <sheetName val="장애인"/>
      <sheetName val="부대공"/>
      <sheetName val="조서"/>
      <sheetName val="도로점용"/>
      <sheetName val="구입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토공집계"/>
      <sheetName val="토적표"/>
      <sheetName val="자재집계"/>
      <sheetName val="집수정"/>
      <sheetName val="배수공수량집계 "/>
      <sheetName val="집수정토공"/>
      <sheetName val="U형측구"/>
      <sheetName val="U형측구토공"/>
      <sheetName val="U형플륨관토공"/>
      <sheetName val="T.H.P관"/>
      <sheetName val="포장자재수량집계"/>
      <sheetName val="콘크리트포장"/>
      <sheetName val="옹벽집계표"/>
      <sheetName val="옹벽수량산출"/>
      <sheetName val="옹벽토공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원가서"/>
      <sheetName val="96보완계획7.12"/>
      <sheetName val="날개벽수량표"/>
      <sheetName val="토공집계(소계)"/>
      <sheetName val="관급자재대"/>
      <sheetName val="면벽수량"/>
      <sheetName val="흄관(보호)(1연)"/>
      <sheetName val="흄관 보호토공(1연)"/>
      <sheetName val="난간벽단위"/>
      <sheetName val="98수문일위"/>
      <sheetName val="N賃率-職"/>
      <sheetName val="000000"/>
      <sheetName val="일위"/>
      <sheetName val="조명시설"/>
      <sheetName val="DB구축"/>
      <sheetName val="내역서단가산출용"/>
      <sheetName val="포장공"/>
      <sheetName val="토공"/>
      <sheetName val="배수공"/>
      <sheetName val="암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"/>
      <sheetName val="토계"/>
      <sheetName val="토적(다목적교실부)"/>
      <sheetName val="토적(계단부) "/>
      <sheetName val="배계"/>
      <sheetName val="배"/>
      <sheetName val="구계"/>
      <sheetName val="구"/>
      <sheetName val="옹계"/>
      <sheetName val="옹1"/>
      <sheetName val="옹2"/>
      <sheetName val="옹3"/>
      <sheetName val="포계"/>
      <sheetName val="포"/>
      <sheetName val="철계"/>
      <sheetName val="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 refreshError="1">
        <row r="1">
          <cell r="A1" t="str">
            <v>품목</v>
          </cell>
          <cell r="B1" t="str">
            <v>사양</v>
          </cell>
          <cell r="C1" t="str">
            <v>단가</v>
          </cell>
        </row>
        <row r="2">
          <cell r="A2" t="str">
            <v>사과</v>
          </cell>
          <cell r="B2" t="str">
            <v>30개들이</v>
          </cell>
          <cell r="C2">
            <v>65000</v>
          </cell>
        </row>
        <row r="3">
          <cell r="A3" t="str">
            <v>배</v>
          </cell>
          <cell r="B3" t="str">
            <v>20개들이</v>
          </cell>
          <cell r="C3">
            <v>85000</v>
          </cell>
        </row>
        <row r="4">
          <cell r="A4" t="str">
            <v>귤</v>
          </cell>
          <cell r="B4" t="str">
            <v>120개들이</v>
          </cell>
          <cell r="C4">
            <v>32000</v>
          </cell>
        </row>
        <row r="5">
          <cell r="A5" t="str">
            <v>포도</v>
          </cell>
          <cell r="B5" t="str">
            <v>5kg</v>
          </cell>
          <cell r="C5">
            <v>28000</v>
          </cell>
        </row>
        <row r="6">
          <cell r="A6" t="str">
            <v>바나나</v>
          </cell>
          <cell r="B6" t="str">
            <v>10kg</v>
          </cell>
          <cell r="C6">
            <v>29500</v>
          </cell>
        </row>
        <row r="7">
          <cell r="A7" t="str">
            <v>감</v>
          </cell>
          <cell r="B7" t="str">
            <v>30개들이</v>
          </cell>
          <cell r="C7">
            <v>26700</v>
          </cell>
        </row>
        <row r="8">
          <cell r="A8" t="str">
            <v>파인애플</v>
          </cell>
          <cell r="B8" t="str">
            <v>10개들이</v>
          </cell>
          <cell r="C8">
            <v>42500</v>
          </cell>
        </row>
      </sheetData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맨홀수량"/>
      <sheetName val="8.PILE  (돌출)"/>
      <sheetName val="자재단가"/>
      <sheetName val="단가산출"/>
      <sheetName val="흄관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/>
      <sheetData sheetId="1" refreshError="1"/>
      <sheetData sheetId="2"/>
      <sheetData sheetId="3" refreshError="1">
        <row r="34">
          <cell r="BU34">
            <v>1807.94</v>
          </cell>
        </row>
      </sheetData>
      <sheetData sheetId="4"/>
      <sheetData sheetId="5"/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포장공 (2)"/>
      <sheetName val="부대공"/>
      <sheetName val="수량집계"/>
      <sheetName val="확폭수량"/>
      <sheetName val="편입토지조서"/>
      <sheetName val="편입토지조서 (2)"/>
      <sheetName val="Sheet1"/>
      <sheetName val="Sheet8"/>
    </sheetNames>
    <sheetDataSet>
      <sheetData sheetId="0" refreshError="1"/>
      <sheetData sheetId="1" refreshError="1"/>
      <sheetData sheetId="2" refreshError="1">
        <row r="26">
          <cell r="BV26">
            <v>56</v>
          </cell>
          <cell r="CI26">
            <v>2.1720000000000002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터파기및재료"/>
      <sheetName val="집수정단"/>
      <sheetName val="3련 BOX"/>
      <sheetName val="차액보증"/>
      <sheetName val="99총공사내역서"/>
      <sheetName val="호표"/>
      <sheetName val="품셈TABLE"/>
      <sheetName val="토공집계"/>
      <sheetName val="토적계산서"/>
      <sheetName val="덕전리"/>
      <sheetName val="암거"/>
      <sheetName val="포장공"/>
      <sheetName val="배수공"/>
      <sheetName val="속도랑내기(자갈)"/>
      <sheetName val="7급줄떼"/>
      <sheetName val="실행철강하도"/>
      <sheetName val="쎈타링"/>
      <sheetName val="배수관공"/>
      <sheetName val="암거날개벽"/>
      <sheetName val="여과지동"/>
      <sheetName val="기초자료"/>
      <sheetName val="맨홀토공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설계내역서"/>
      <sheetName val="DATE"/>
      <sheetName val="약품공급2"/>
      <sheetName val="자재"/>
      <sheetName val="노임"/>
      <sheetName val="중기"/>
      <sheetName val="날개벽수량표"/>
      <sheetName val="단위수량"/>
      <sheetName val="설계서갑지"/>
      <sheetName val="배수공"/>
      <sheetName val="암거"/>
      <sheetName val="포장공"/>
      <sheetName val="단면가정"/>
      <sheetName val="집계표"/>
      <sheetName val="건축내역"/>
      <sheetName val="범례표"/>
      <sheetName val="설계기준"/>
      <sheetName val="관리비비계상"/>
      <sheetName val="DANGA"/>
      <sheetName val="원가계산서구조조정"/>
      <sheetName val="TABLE"/>
      <sheetName val="노임단가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AR52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50">
          <cell r="AR50" t="str">
            <v>25-240-12</v>
          </cell>
        </row>
        <row r="51">
          <cell r="AR51" t="str">
            <v>40-160-8</v>
          </cell>
        </row>
      </sheetData>
      <sheetData sheetId="24" refreshError="1"/>
      <sheetData sheetId="25" refreshError="1"/>
      <sheetData sheetId="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</sheetNames>
    <sheetDataSet>
      <sheetData sheetId="0" refreshError="1"/>
      <sheetData sheetId="1" refreshError="1"/>
      <sheetData sheetId="2" refreshError="1"/>
      <sheetData sheetId="3" refreshError="1">
        <row r="54">
          <cell r="AR54">
            <v>1210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DDD"/>
      <sheetName val="주beam"/>
      <sheetName val="바닥판"/>
      <sheetName val="입력DATA"/>
      <sheetName val="약품공급2"/>
      <sheetName val="산출근거"/>
      <sheetName val="암거날개벽"/>
      <sheetName val="편입토지조서"/>
      <sheetName val="덕전리"/>
      <sheetName val="재료"/>
      <sheetName val="철근량"/>
      <sheetName val="대포2교접속"/>
      <sheetName val="암거단위"/>
      <sheetName val="도근좌표"/>
      <sheetName val="7급줄떼공"/>
      <sheetName val="포장공"/>
      <sheetName val="종배수관면벽구"/>
      <sheetName val="7급줄떼"/>
      <sheetName val="실행철강하도"/>
      <sheetName val="총수량집계표"/>
      <sheetName val="공사비총괄표"/>
      <sheetName val="#REF"/>
      <sheetName val="내역서적용수량"/>
      <sheetName val="직원자료입력"/>
      <sheetName val="내역"/>
      <sheetName val="유입량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집계"/>
      <sheetName val="암거수량및 물량집계표"/>
      <sheetName val="배수집계"/>
      <sheetName val="배수관본체수량집계표"/>
      <sheetName val="맹암거 수량"/>
      <sheetName val="암거 집계표"/>
      <sheetName val="배수수량집계표"/>
      <sheetName val="횡배수조서,집계"/>
      <sheetName val="집수정수량집계표"/>
      <sheetName val="배수공집계표"/>
      <sheetName val="집 수 정"/>
      <sheetName val="기초자료및 집수정 리스트  "/>
      <sheetName val="측구단위, 연장, 집계표 "/>
      <sheetName val="부대단위수량"/>
      <sheetName val="종배수관"/>
      <sheetName val="배수단위,측구집계"/>
      <sheetName val="횡단위"/>
      <sheetName val="평균높이와날개단위수량"/>
      <sheetName val="배수공집계"/>
      <sheetName val="구조물공"/>
      <sheetName val="수량산출"/>
      <sheetName val="#REF"/>
      <sheetName val="DATE"/>
      <sheetName val="대포2교접속"/>
      <sheetName val="날개벽수량표"/>
      <sheetName val="주beam"/>
      <sheetName val="설계명세서"/>
      <sheetName val="총괄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토공총괄집계"/>
      <sheetName val="토공집계표"/>
      <sheetName val="구조물깨기수량집계"/>
      <sheetName val="교량깨기"/>
      <sheetName val="용소리-수량산출"/>
      <sheetName val="주beam"/>
      <sheetName val="날개벽수량표"/>
      <sheetName val="대포2교접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자재"/>
      <sheetName val="토공"/>
      <sheetName val="토적표"/>
      <sheetName val="철거계"/>
      <sheetName val="철거"/>
      <sheetName val="배수계"/>
      <sheetName val="배수"/>
      <sheetName val="석축1"/>
      <sheetName val="석축2"/>
      <sheetName val="석축3"/>
      <sheetName val="포장계"/>
      <sheetName val="포장"/>
      <sheetName val="부대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횡배수관토공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흄관기초"/>
      <sheetName val="날개벽수량표"/>
      <sheetName val="DATA"/>
      <sheetName val="9GNG운반"/>
      <sheetName val="부대공(집계)"/>
      <sheetName val="대비"/>
      <sheetName val="부대단위수량"/>
      <sheetName val="A-4"/>
      <sheetName val="횡배수관토공수량"/>
      <sheetName val="횡배수관 토공량 산출"/>
      <sheetName val="45,46"/>
      <sheetName val="자재단가"/>
      <sheetName val="0파형강관산출"/>
      <sheetName val="HP(F)1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단면치수"/>
      <sheetName val="옹벽도면일람표"/>
      <sheetName val="옹벽높이별 치수,철근1(연결)"/>
      <sheetName val="옹벽높이별 치수,철근2(연결)"/>
      <sheetName val="L형(수평)"/>
      <sheetName val="L형(키)(경사1.5)"/>
      <sheetName val="L형(키)(경사1.8)"/>
      <sheetName val="역T형(수평)"/>
      <sheetName val="역T형(키)(경사1.5)"/>
      <sheetName val="역T형(키)(경사1.8)"/>
      <sheetName val="L형;토공(수평)"/>
      <sheetName val="L형(키);토공(경사1.5)"/>
      <sheetName val="L형(키);토공(경사1.8)"/>
      <sheetName val="역T형;토공(수평)"/>
      <sheetName val="역T형(키);토공(경사1.5)"/>
      <sheetName val="역T형(키);토공(경사1.8)"/>
      <sheetName val="수평배수공(L형),참고"/>
      <sheetName val="수평배수공 (역T형),참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대치판정"/>
      <sheetName val="원가계산서"/>
      <sheetName val="자재단가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일반수량"/>
      <sheetName val="편입토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47"/>
  <sheetViews>
    <sheetView workbookViewId="0">
      <selection activeCell="S41" sqref="S41"/>
    </sheetView>
  </sheetViews>
  <sheetFormatPr defaultRowHeight="13.5" x14ac:dyDescent="0.15"/>
  <cols>
    <col min="1" max="1" width="8.88671875" style="2"/>
    <col min="2" max="2" width="3.109375" style="2" customWidth="1"/>
    <col min="3" max="6" width="8.88671875" style="2"/>
    <col min="7" max="7" width="7.77734375" style="2" customWidth="1"/>
    <col min="8" max="8" width="5.33203125" style="2" customWidth="1"/>
    <col min="9" max="9" width="9.44140625" style="2" customWidth="1"/>
    <col min="10" max="25" width="8.88671875" style="2"/>
    <col min="26" max="26" width="37.77734375" style="2" customWidth="1"/>
    <col min="27" max="16384" width="8.88671875" style="2"/>
  </cols>
  <sheetData>
    <row r="1" spans="1:26" ht="35.25" x14ac:dyDescent="0.4">
      <c r="A1" s="278" t="str">
        <f>표지!A1</f>
        <v>見 積 書</v>
      </c>
      <c r="B1" s="278"/>
      <c r="C1" s="278"/>
      <c r="D1" s="278"/>
      <c r="E1" s="278"/>
      <c r="F1" s="278"/>
      <c r="G1" s="278"/>
      <c r="H1" s="278"/>
      <c r="I1" s="278"/>
      <c r="P1" s="2" t="s">
        <v>65</v>
      </c>
      <c r="Z1" s="7" t="s">
        <v>89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44"/>
      <c r="C17" s="45"/>
      <c r="D17" s="45"/>
      <c r="E17" s="45"/>
      <c r="F17" s="45"/>
      <c r="G17" s="45"/>
      <c r="H17" s="46"/>
    </row>
    <row r="18" spans="2:8" x14ac:dyDescent="0.15">
      <c r="B18" s="47"/>
      <c r="C18" s="2" t="s">
        <v>6</v>
      </c>
      <c r="D18" s="279" t="str">
        <f>표지!C13</f>
        <v>샘플</v>
      </c>
      <c r="E18" s="279"/>
      <c r="F18" s="279"/>
      <c r="G18" s="279"/>
      <c r="H18" s="48"/>
    </row>
    <row r="19" spans="2:8" x14ac:dyDescent="0.15">
      <c r="B19" s="47"/>
      <c r="H19" s="48"/>
    </row>
    <row r="20" spans="2:8" x14ac:dyDescent="0.15">
      <c r="B20" s="47"/>
      <c r="C20" s="2" t="s">
        <v>40</v>
      </c>
      <c r="D20" s="279" t="str">
        <f>표지!C4</f>
        <v xml:space="preserve">             貴下</v>
      </c>
      <c r="E20" s="279"/>
      <c r="F20" s="279"/>
      <c r="G20" s="279"/>
      <c r="H20" s="48"/>
    </row>
    <row r="21" spans="2:8" x14ac:dyDescent="0.15">
      <c r="B21" s="47"/>
      <c r="H21" s="48"/>
    </row>
    <row r="22" spans="2:8" x14ac:dyDescent="0.15">
      <c r="B22" s="47"/>
      <c r="C22" s="2" t="s">
        <v>41</v>
      </c>
      <c r="D22" s="280" t="str">
        <f>표지!C6</f>
        <v>2021년 8월 9일</v>
      </c>
      <c r="E22" s="280"/>
      <c r="F22" s="280"/>
      <c r="G22" s="280"/>
      <c r="H22" s="48"/>
    </row>
    <row r="23" spans="2:8" x14ac:dyDescent="0.15">
      <c r="B23" s="49"/>
      <c r="C23" s="50"/>
      <c r="D23" s="50"/>
      <c r="E23" s="50"/>
      <c r="F23" s="50"/>
      <c r="G23" s="50"/>
      <c r="H23" s="51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281" t="str">
        <f>표지!I3</f>
        <v>대 한 민 국 주 식 회 사</v>
      </c>
      <c r="E36" s="282"/>
      <c r="F36" s="282"/>
    </row>
    <row r="37" spans="3:7" ht="12" customHeight="1" x14ac:dyDescent="0.15">
      <c r="D37" s="283" t="str">
        <f>표지!I4</f>
        <v xml:space="preserve"> </v>
      </c>
      <c r="E37" s="279"/>
      <c r="F37" s="279"/>
      <c r="G37" s="279"/>
    </row>
    <row r="38" spans="3:7" ht="12" customHeight="1" x14ac:dyDescent="0.15">
      <c r="D38" s="283" t="str">
        <f>표지!I5</f>
        <v>ㅇ ㅇ 시 ㅇ  ㅇ  구 ㅇ  ㅇ  동</v>
      </c>
      <c r="E38" s="279"/>
      <c r="F38" s="279"/>
      <c r="G38" s="279"/>
    </row>
    <row r="39" spans="3:7" ht="12" customHeight="1" x14ac:dyDescent="0.15">
      <c r="D39" s="283" t="str">
        <f>표지!I6</f>
        <v xml:space="preserve"> </v>
      </c>
      <c r="E39" s="279"/>
      <c r="F39" s="279"/>
      <c r="G39" s="279"/>
    </row>
    <row r="40" spans="3:7" ht="12" customHeight="1" x14ac:dyDescent="0.15">
      <c r="D40" s="283" t="str">
        <f>표지!I7</f>
        <v>대표이사    홍      길      동</v>
      </c>
      <c r="E40" s="279"/>
      <c r="F40" s="279"/>
      <c r="G40" s="279"/>
    </row>
    <row r="41" spans="3:7" ht="12" customHeight="1" x14ac:dyDescent="0.15">
      <c r="D41" s="283" t="str">
        <f>표지!I8</f>
        <v xml:space="preserve"> </v>
      </c>
      <c r="E41" s="279"/>
      <c r="F41" s="279"/>
      <c r="G41" s="279"/>
    </row>
    <row r="42" spans="3:7" ht="12" customHeight="1" x14ac:dyDescent="0.15">
      <c r="D42" s="283" t="str">
        <f>표지!I9</f>
        <v>대표전화   (02) 0 0 0 - 0 0 0 0</v>
      </c>
      <c r="E42" s="279"/>
      <c r="F42" s="279"/>
      <c r="G42" s="279"/>
    </row>
    <row r="43" spans="3:7" ht="12" customHeight="1" x14ac:dyDescent="0.15">
      <c r="D43" s="283" t="str">
        <f>표지!I10</f>
        <v xml:space="preserve"> </v>
      </c>
      <c r="E43" s="279"/>
      <c r="F43" s="279"/>
      <c r="G43" s="279"/>
    </row>
    <row r="44" spans="3:7" ht="12" customHeight="1" x14ac:dyDescent="0.15">
      <c r="D44" s="283" t="str">
        <f>표지!I11</f>
        <v>팩    스   (02) 0 0 0 - 0 0 0 0</v>
      </c>
      <c r="E44" s="279"/>
      <c r="F44" s="279"/>
      <c r="G44" s="279"/>
    </row>
    <row r="45" spans="3:7" ht="12" customHeight="1" x14ac:dyDescent="0.15">
      <c r="C45" s="2" t="s">
        <v>4</v>
      </c>
      <c r="D45" s="283" t="str">
        <f>표지!I12</f>
        <v xml:space="preserve"> </v>
      </c>
      <c r="E45" s="279"/>
      <c r="F45" s="279"/>
      <c r="G45" s="279"/>
    </row>
    <row r="46" spans="3:7" ht="12" customHeight="1" x14ac:dyDescent="0.15">
      <c r="D46" s="283" t="str">
        <f>표지!I13</f>
        <v xml:space="preserve"> </v>
      </c>
      <c r="E46" s="279"/>
      <c r="F46" s="279"/>
      <c r="G46" s="279"/>
    </row>
    <row r="47" spans="3:7" ht="12" customHeight="1" x14ac:dyDescent="0.15">
      <c r="D47" s="283"/>
      <c r="E47" s="279"/>
      <c r="F47" s="279"/>
      <c r="G47" s="279"/>
    </row>
  </sheetData>
  <mergeCells count="16">
    <mergeCell ref="D40:G40"/>
    <mergeCell ref="D42:G42"/>
    <mergeCell ref="D39:G39"/>
    <mergeCell ref="D41:G41"/>
    <mergeCell ref="D37:G37"/>
    <mergeCell ref="D38:G38"/>
    <mergeCell ref="D47:G47"/>
    <mergeCell ref="D43:G43"/>
    <mergeCell ref="D44:G44"/>
    <mergeCell ref="D45:G45"/>
    <mergeCell ref="D46:G46"/>
    <mergeCell ref="A1:I1"/>
    <mergeCell ref="D18:G18"/>
    <mergeCell ref="D20:G20"/>
    <mergeCell ref="D22:G22"/>
    <mergeCell ref="D36:F36"/>
  </mergeCells>
  <phoneticPr fontId="2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50"/>
  <sheetViews>
    <sheetView zoomScaleNormal="100" workbookViewId="0">
      <selection activeCell="S41" sqref="S41"/>
    </sheetView>
  </sheetViews>
  <sheetFormatPr defaultRowHeight="13.5" x14ac:dyDescent="0.15"/>
  <cols>
    <col min="1" max="1" width="3.44140625" style="7" customWidth="1"/>
    <col min="2" max="2" width="8.5546875" style="7" customWidth="1"/>
    <col min="3" max="3" width="16.6640625" style="7" customWidth="1"/>
    <col min="4" max="5" width="4.33203125" style="7" customWidth="1"/>
    <col min="6" max="6" width="6.6640625" style="7" customWidth="1"/>
    <col min="7" max="7" width="15.77734375" style="7" customWidth="1"/>
    <col min="8" max="8" width="25.6640625" style="7" customWidth="1"/>
    <col min="9" max="9" width="27.6640625" style="7" customWidth="1"/>
    <col min="10" max="10" width="1.44140625" style="7" customWidth="1"/>
    <col min="11" max="11" width="3.33203125" style="7" hidden="1" customWidth="1"/>
    <col min="12" max="13" width="8.88671875" style="7"/>
    <col min="14" max="14" width="13.77734375" style="7" customWidth="1"/>
    <col min="15" max="15" width="14.6640625" style="7" customWidth="1"/>
    <col min="16" max="16" width="14.33203125" style="7" customWidth="1"/>
    <col min="17" max="16384" width="8.88671875" style="7"/>
  </cols>
  <sheetData>
    <row r="1" spans="1:14" ht="35.25" x14ac:dyDescent="0.15">
      <c r="A1" s="284" t="s">
        <v>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M1" s="14"/>
      <c r="N1" s="14"/>
    </row>
    <row r="2" spans="1:14" ht="3.75" customHeight="1" x14ac:dyDescent="0.15"/>
    <row r="3" spans="1:14" ht="24.75" customHeight="1" x14ac:dyDescent="0.25">
      <c r="H3" s="17"/>
      <c r="I3" s="25" t="s">
        <v>664</v>
      </c>
      <c r="J3" s="25"/>
      <c r="K3" s="26"/>
    </row>
    <row r="4" spans="1:14" ht="12" customHeight="1" x14ac:dyDescent="0.15">
      <c r="B4" s="18" t="s">
        <v>34</v>
      </c>
      <c r="C4" s="300" t="s">
        <v>666</v>
      </c>
      <c r="D4" s="300"/>
      <c r="E4" s="300"/>
      <c r="F4" s="300"/>
      <c r="G4" s="300"/>
      <c r="H4" s="19"/>
      <c r="I4" s="288" t="s">
        <v>4</v>
      </c>
      <c r="J4" s="288"/>
      <c r="K4" s="288"/>
    </row>
    <row r="5" spans="1:14" ht="11.1" customHeight="1" x14ac:dyDescent="0.15">
      <c r="B5" s="300"/>
      <c r="C5" s="300"/>
      <c r="D5" s="300"/>
      <c r="E5" s="300"/>
      <c r="F5" s="300"/>
      <c r="G5" s="300"/>
      <c r="H5" s="20" t="s">
        <v>4</v>
      </c>
      <c r="I5" s="288" t="s">
        <v>665</v>
      </c>
      <c r="J5" s="288"/>
      <c r="K5" s="288"/>
    </row>
    <row r="6" spans="1:14" ht="12" customHeight="1" x14ac:dyDescent="0.15">
      <c r="B6" s="19" t="s">
        <v>35</v>
      </c>
      <c r="C6" s="288" t="s">
        <v>667</v>
      </c>
      <c r="D6" s="288"/>
      <c r="E6" s="288"/>
      <c r="F6" s="288"/>
      <c r="G6" s="288"/>
      <c r="H6" s="19"/>
      <c r="I6" s="288" t="s">
        <v>4</v>
      </c>
      <c r="J6" s="288"/>
      <c r="K6" s="288"/>
    </row>
    <row r="7" spans="1:14" ht="11.1" customHeight="1" x14ac:dyDescent="0.15">
      <c r="B7" s="300"/>
      <c r="C7" s="300"/>
      <c r="D7" s="300"/>
      <c r="E7" s="300"/>
      <c r="F7" s="300"/>
      <c r="G7" s="300"/>
      <c r="H7" s="20" t="s">
        <v>4</v>
      </c>
      <c r="I7" s="288" t="s">
        <v>668</v>
      </c>
      <c r="J7" s="288"/>
      <c r="K7" s="288"/>
    </row>
    <row r="8" spans="1:14" ht="12" customHeight="1" x14ac:dyDescent="0.15">
      <c r="B8" s="300" t="s">
        <v>663</v>
      </c>
      <c r="C8" s="300"/>
      <c r="D8" s="300"/>
      <c r="E8" s="300"/>
      <c r="F8" s="300"/>
      <c r="G8" s="300"/>
      <c r="H8" s="19"/>
      <c r="I8" s="288" t="s">
        <v>4</v>
      </c>
      <c r="J8" s="288"/>
      <c r="K8" s="288"/>
    </row>
    <row r="9" spans="1:14" ht="11.1" customHeight="1" x14ac:dyDescent="0.15">
      <c r="B9" s="300"/>
      <c r="C9" s="300"/>
      <c r="D9" s="300"/>
      <c r="E9" s="300"/>
      <c r="F9" s="300"/>
      <c r="G9" s="300"/>
      <c r="H9" s="20" t="s">
        <v>4</v>
      </c>
      <c r="I9" s="288" t="s">
        <v>669</v>
      </c>
      <c r="J9" s="288"/>
      <c r="K9" s="288"/>
    </row>
    <row r="10" spans="1:14" ht="11.1" customHeight="1" x14ac:dyDescent="0.15">
      <c r="B10" s="19"/>
      <c r="C10" s="19"/>
      <c r="D10" s="19"/>
      <c r="E10" s="19"/>
      <c r="F10" s="19"/>
      <c r="G10" s="19"/>
      <c r="H10" s="19"/>
      <c r="I10" s="288" t="s">
        <v>4</v>
      </c>
      <c r="J10" s="288"/>
      <c r="K10" s="288"/>
    </row>
    <row r="11" spans="1:14" ht="11.1" customHeight="1" x14ac:dyDescent="0.15">
      <c r="B11" s="19"/>
      <c r="C11" s="19"/>
      <c r="D11" s="19"/>
      <c r="E11" s="19"/>
      <c r="F11" s="19"/>
      <c r="G11" s="19"/>
      <c r="H11" s="20" t="s">
        <v>4</v>
      </c>
      <c r="I11" s="288" t="s">
        <v>671</v>
      </c>
      <c r="J11" s="288"/>
      <c r="K11" s="288"/>
    </row>
    <row r="12" spans="1:14" ht="6" customHeight="1" x14ac:dyDescent="0.15">
      <c r="B12" s="19"/>
      <c r="C12" s="19"/>
      <c r="D12" s="19"/>
      <c r="E12" s="19"/>
      <c r="F12" s="19"/>
      <c r="G12" s="19"/>
      <c r="H12" s="20"/>
      <c r="I12" s="300" t="s">
        <v>4</v>
      </c>
      <c r="J12" s="300"/>
      <c r="K12" s="300"/>
    </row>
    <row r="13" spans="1:14" ht="12" customHeight="1" x14ac:dyDescent="0.15">
      <c r="B13" s="19" t="s">
        <v>36</v>
      </c>
      <c r="C13" s="300" t="s">
        <v>670</v>
      </c>
      <c r="D13" s="300"/>
      <c r="E13" s="300"/>
      <c r="F13" s="300"/>
      <c r="G13" s="300"/>
      <c r="H13" s="19"/>
      <c r="I13" s="300" t="s">
        <v>4</v>
      </c>
      <c r="J13" s="300"/>
      <c r="K13" s="300"/>
    </row>
    <row r="14" spans="1:14" ht="6" customHeight="1" x14ac:dyDescent="0.15">
      <c r="B14" s="300"/>
      <c r="C14" s="300"/>
      <c r="D14" s="300"/>
      <c r="E14" s="300"/>
      <c r="F14" s="300"/>
      <c r="G14" s="300"/>
      <c r="H14" s="300"/>
      <c r="I14" s="300"/>
      <c r="J14" s="19"/>
    </row>
    <row r="15" spans="1:14" ht="12.75" customHeight="1" x14ac:dyDescent="0.15">
      <c r="B15" s="19" t="s">
        <v>37</v>
      </c>
      <c r="C15" s="304" t="str">
        <f>"一金"&amp;NUMBERSTRING(F40,2)&amp;"원整("&amp;DOLLAR(F40,0)&amp;")"</f>
        <v>一金零원整(₩0)</v>
      </c>
      <c r="D15" s="304"/>
      <c r="E15" s="304"/>
      <c r="F15" s="304"/>
      <c r="G15" s="304"/>
      <c r="H15" s="304"/>
      <c r="I15" s="304"/>
      <c r="J15" s="21"/>
    </row>
    <row r="16" spans="1:14" ht="7.35" customHeight="1" thickBot="1" x14ac:dyDescent="0.2">
      <c r="B16" s="20"/>
      <c r="C16" s="22"/>
      <c r="D16" s="22"/>
      <c r="E16" s="22"/>
      <c r="F16" s="22"/>
      <c r="G16" s="22"/>
      <c r="H16" s="22"/>
      <c r="I16" s="22"/>
      <c r="J16" s="22"/>
    </row>
    <row r="17" spans="2:16" ht="16.5" customHeight="1" thickBot="1" x14ac:dyDescent="0.2">
      <c r="B17" s="301" t="s">
        <v>0</v>
      </c>
      <c r="C17" s="298"/>
      <c r="D17" s="16" t="s">
        <v>1</v>
      </c>
      <c r="E17" s="16" t="s">
        <v>2</v>
      </c>
      <c r="F17" s="298" t="s">
        <v>38</v>
      </c>
      <c r="G17" s="298"/>
      <c r="H17" s="298" t="s">
        <v>39</v>
      </c>
      <c r="I17" s="298"/>
      <c r="J17" s="299"/>
      <c r="M17" s="24" t="s">
        <v>104</v>
      </c>
      <c r="N17" s="24" t="s">
        <v>31</v>
      </c>
      <c r="O17" s="24" t="s">
        <v>66</v>
      </c>
      <c r="P17" s="24" t="s">
        <v>67</v>
      </c>
    </row>
    <row r="18" spans="2:16" ht="12.95" customHeight="1" x14ac:dyDescent="0.15">
      <c r="B18" s="292" t="s">
        <v>4</v>
      </c>
      <c r="C18" s="293"/>
      <c r="D18" s="23" t="s">
        <v>4</v>
      </c>
      <c r="E18" s="23"/>
      <c r="F18" s="302"/>
      <c r="G18" s="303"/>
      <c r="H18" s="305" t="s">
        <v>4</v>
      </c>
      <c r="I18" s="305"/>
      <c r="J18" s="306"/>
      <c r="K18" s="14"/>
      <c r="N18" s="36">
        <f t="shared" ref="N18:N39" si="0">E18*F18</f>
        <v>0</v>
      </c>
      <c r="O18" s="36"/>
      <c r="P18" s="36"/>
    </row>
    <row r="19" spans="2:16" ht="12.95" customHeight="1" x14ac:dyDescent="0.15">
      <c r="B19" s="294" t="s">
        <v>4</v>
      </c>
      <c r="C19" s="295"/>
      <c r="D19" s="24"/>
      <c r="E19" s="24"/>
      <c r="F19" s="296"/>
      <c r="G19" s="297"/>
      <c r="H19" s="290"/>
      <c r="I19" s="290"/>
      <c r="J19" s="291"/>
      <c r="N19" s="36">
        <f t="shared" si="0"/>
        <v>0</v>
      </c>
      <c r="O19" s="36"/>
      <c r="P19" s="36"/>
    </row>
    <row r="20" spans="2:16" ht="12.95" customHeight="1" x14ac:dyDescent="0.15">
      <c r="B20" s="294" t="s">
        <v>4</v>
      </c>
      <c r="C20" s="295"/>
      <c r="D20" s="24"/>
      <c r="E20" s="24"/>
      <c r="F20" s="296"/>
      <c r="G20" s="297"/>
      <c r="H20" s="290"/>
      <c r="I20" s="290"/>
      <c r="J20" s="291"/>
      <c r="N20" s="36">
        <f t="shared" si="0"/>
        <v>0</v>
      </c>
      <c r="O20" s="36"/>
      <c r="P20" s="36"/>
    </row>
    <row r="21" spans="2:16" ht="12.95" customHeight="1" x14ac:dyDescent="0.15">
      <c r="B21" s="294" t="s">
        <v>4</v>
      </c>
      <c r="C21" s="295"/>
      <c r="D21" s="24"/>
      <c r="E21" s="24"/>
      <c r="F21" s="296"/>
      <c r="G21" s="297"/>
      <c r="H21" s="286"/>
      <c r="I21" s="286"/>
      <c r="J21" s="287"/>
      <c r="N21" s="36">
        <f t="shared" si="0"/>
        <v>0</v>
      </c>
      <c r="O21" s="36"/>
      <c r="P21" s="36"/>
    </row>
    <row r="22" spans="2:16" ht="12.95" customHeight="1" x14ac:dyDescent="0.15">
      <c r="B22" s="294" t="s">
        <v>4</v>
      </c>
      <c r="C22" s="295"/>
      <c r="D22" s="24"/>
      <c r="E22" s="24"/>
      <c r="F22" s="296"/>
      <c r="G22" s="297"/>
      <c r="H22" s="286"/>
      <c r="I22" s="286"/>
      <c r="J22" s="287"/>
      <c r="N22" s="36">
        <f t="shared" si="0"/>
        <v>0</v>
      </c>
      <c r="O22" s="36"/>
      <c r="P22" s="36"/>
    </row>
    <row r="23" spans="2:16" ht="12.95" customHeight="1" x14ac:dyDescent="0.15">
      <c r="B23" s="294" t="s">
        <v>4</v>
      </c>
      <c r="C23" s="295"/>
      <c r="D23" s="24"/>
      <c r="E23" s="24"/>
      <c r="F23" s="296"/>
      <c r="G23" s="297"/>
      <c r="H23" s="286"/>
      <c r="I23" s="286"/>
      <c r="J23" s="287"/>
      <c r="N23" s="36">
        <f t="shared" si="0"/>
        <v>0</v>
      </c>
      <c r="O23" s="36"/>
      <c r="P23" s="36"/>
    </row>
    <row r="24" spans="2:16" ht="12.95" customHeight="1" x14ac:dyDescent="0.15">
      <c r="B24" s="294" t="s">
        <v>4</v>
      </c>
      <c r="C24" s="295"/>
      <c r="D24" s="24"/>
      <c r="E24" s="24"/>
      <c r="F24" s="296"/>
      <c r="G24" s="297"/>
      <c r="H24" s="286"/>
      <c r="I24" s="286"/>
      <c r="J24" s="287"/>
      <c r="N24" s="36">
        <f t="shared" si="0"/>
        <v>0</v>
      </c>
      <c r="O24" s="36"/>
      <c r="P24" s="36"/>
    </row>
    <row r="25" spans="2:16" ht="12.95" customHeight="1" x14ac:dyDescent="0.15">
      <c r="B25" s="294" t="s">
        <v>4</v>
      </c>
      <c r="C25" s="295"/>
      <c r="D25" s="24"/>
      <c r="E25" s="24"/>
      <c r="F25" s="296"/>
      <c r="G25" s="297"/>
      <c r="H25" s="289" t="s">
        <v>4</v>
      </c>
      <c r="I25" s="290"/>
      <c r="J25" s="291"/>
      <c r="N25" s="36">
        <f t="shared" si="0"/>
        <v>0</v>
      </c>
      <c r="O25" s="36"/>
      <c r="P25" s="36"/>
    </row>
    <row r="26" spans="2:16" ht="12.95" customHeight="1" x14ac:dyDescent="0.15">
      <c r="B26" s="294" t="s">
        <v>4</v>
      </c>
      <c r="C26" s="295"/>
      <c r="D26" s="24"/>
      <c r="E26" s="24"/>
      <c r="F26" s="296"/>
      <c r="G26" s="297"/>
      <c r="H26" s="289" t="s">
        <v>4</v>
      </c>
      <c r="I26" s="290"/>
      <c r="J26" s="291"/>
      <c r="N26" s="36">
        <f t="shared" si="0"/>
        <v>0</v>
      </c>
      <c r="O26" s="36"/>
      <c r="P26" s="36"/>
    </row>
    <row r="27" spans="2:16" ht="12.95" customHeight="1" x14ac:dyDescent="0.15">
      <c r="B27" s="294" t="s">
        <v>4</v>
      </c>
      <c r="C27" s="295"/>
      <c r="D27" s="24"/>
      <c r="E27" s="24"/>
      <c r="F27" s="296"/>
      <c r="G27" s="297"/>
      <c r="H27" s="289" t="s">
        <v>4</v>
      </c>
      <c r="I27" s="290"/>
      <c r="J27" s="291"/>
      <c r="N27" s="36">
        <f t="shared" si="0"/>
        <v>0</v>
      </c>
      <c r="O27" s="36"/>
      <c r="P27" s="36"/>
    </row>
    <row r="28" spans="2:16" ht="12.95" customHeight="1" x14ac:dyDescent="0.15">
      <c r="B28" s="294" t="s">
        <v>4</v>
      </c>
      <c r="C28" s="295"/>
      <c r="D28" s="24"/>
      <c r="E28" s="24"/>
      <c r="F28" s="296"/>
      <c r="G28" s="297"/>
      <c r="H28" s="286"/>
      <c r="I28" s="286"/>
      <c r="J28" s="287"/>
      <c r="N28" s="36">
        <f t="shared" si="0"/>
        <v>0</v>
      </c>
      <c r="O28" s="36"/>
      <c r="P28" s="36"/>
    </row>
    <row r="29" spans="2:16" ht="12.95" customHeight="1" x14ac:dyDescent="0.15">
      <c r="B29" s="294" t="s">
        <v>4</v>
      </c>
      <c r="C29" s="295"/>
      <c r="D29" s="24"/>
      <c r="E29" s="24"/>
      <c r="F29" s="296"/>
      <c r="G29" s="297"/>
      <c r="H29" s="289"/>
      <c r="I29" s="290"/>
      <c r="J29" s="291"/>
      <c r="N29" s="36">
        <f t="shared" si="0"/>
        <v>0</v>
      </c>
      <c r="O29" s="36"/>
      <c r="P29" s="36"/>
    </row>
    <row r="30" spans="2:16" ht="12.95" customHeight="1" x14ac:dyDescent="0.15">
      <c r="B30" s="294" t="s">
        <v>4</v>
      </c>
      <c r="C30" s="295"/>
      <c r="D30" s="24"/>
      <c r="E30" s="24"/>
      <c r="F30" s="296"/>
      <c r="G30" s="297"/>
      <c r="H30" s="289"/>
      <c r="I30" s="290"/>
      <c r="J30" s="291"/>
      <c r="N30" s="36">
        <f t="shared" si="0"/>
        <v>0</v>
      </c>
      <c r="O30" s="36"/>
      <c r="P30" s="36"/>
    </row>
    <row r="31" spans="2:16" ht="12.95" customHeight="1" x14ac:dyDescent="0.15">
      <c r="B31" s="294" t="s">
        <v>4</v>
      </c>
      <c r="C31" s="295"/>
      <c r="D31" s="24"/>
      <c r="E31" s="24"/>
      <c r="F31" s="296"/>
      <c r="G31" s="297"/>
      <c r="H31" s="286"/>
      <c r="I31" s="286"/>
      <c r="J31" s="287"/>
      <c r="N31" s="36">
        <f t="shared" si="0"/>
        <v>0</v>
      </c>
      <c r="O31" s="36"/>
      <c r="P31" s="36"/>
    </row>
    <row r="32" spans="2:16" ht="12.95" customHeight="1" x14ac:dyDescent="0.15">
      <c r="B32" s="294" t="s">
        <v>4</v>
      </c>
      <c r="C32" s="295"/>
      <c r="D32" s="24"/>
      <c r="E32" s="24"/>
      <c r="F32" s="296"/>
      <c r="G32" s="297"/>
      <c r="H32" s="286"/>
      <c r="I32" s="286"/>
      <c r="J32" s="287"/>
      <c r="N32" s="36">
        <f t="shared" si="0"/>
        <v>0</v>
      </c>
      <c r="O32" s="36"/>
      <c r="P32" s="36"/>
    </row>
    <row r="33" spans="2:16" ht="12.95" customHeight="1" x14ac:dyDescent="0.15">
      <c r="B33" s="294" t="s">
        <v>4</v>
      </c>
      <c r="C33" s="295"/>
      <c r="D33" s="24"/>
      <c r="E33" s="24"/>
      <c r="F33" s="296"/>
      <c r="G33" s="297"/>
      <c r="H33" s="286"/>
      <c r="I33" s="286"/>
      <c r="J33" s="287"/>
      <c r="N33" s="36">
        <f t="shared" si="0"/>
        <v>0</v>
      </c>
      <c r="O33" s="36"/>
      <c r="P33" s="36"/>
    </row>
    <row r="34" spans="2:16" ht="12.95" customHeight="1" x14ac:dyDescent="0.15">
      <c r="B34" s="294" t="s">
        <v>4</v>
      </c>
      <c r="C34" s="295"/>
      <c r="D34" s="24"/>
      <c r="E34" s="24"/>
      <c r="F34" s="296"/>
      <c r="G34" s="297"/>
      <c r="H34" s="286"/>
      <c r="I34" s="286"/>
      <c r="J34" s="287"/>
      <c r="N34" s="36">
        <f t="shared" si="0"/>
        <v>0</v>
      </c>
      <c r="O34" s="36"/>
      <c r="P34" s="36"/>
    </row>
    <row r="35" spans="2:16" ht="12.95" customHeight="1" x14ac:dyDescent="0.15">
      <c r="B35" s="294" t="s">
        <v>4</v>
      </c>
      <c r="C35" s="295"/>
      <c r="D35" s="24"/>
      <c r="E35" s="24"/>
      <c r="F35" s="296"/>
      <c r="G35" s="297"/>
      <c r="H35" s="286"/>
      <c r="I35" s="286"/>
      <c r="J35" s="287"/>
      <c r="N35" s="36">
        <f t="shared" si="0"/>
        <v>0</v>
      </c>
      <c r="O35" s="36"/>
      <c r="P35" s="36"/>
    </row>
    <row r="36" spans="2:16" ht="12.95" customHeight="1" x14ac:dyDescent="0.15">
      <c r="B36" s="294" t="s">
        <v>4</v>
      </c>
      <c r="C36" s="295"/>
      <c r="D36" s="24"/>
      <c r="E36" s="24"/>
      <c r="F36" s="296"/>
      <c r="G36" s="297"/>
      <c r="H36" s="286"/>
      <c r="I36" s="286"/>
      <c r="J36" s="287"/>
      <c r="N36" s="36">
        <f t="shared" si="0"/>
        <v>0</v>
      </c>
      <c r="O36" s="36"/>
      <c r="P36" s="36"/>
    </row>
    <row r="37" spans="2:16" ht="12.95" customHeight="1" x14ac:dyDescent="0.15">
      <c r="B37" s="294" t="s">
        <v>4</v>
      </c>
      <c r="C37" s="295"/>
      <c r="D37" s="24"/>
      <c r="E37" s="24"/>
      <c r="F37" s="296"/>
      <c r="G37" s="297"/>
      <c r="H37" s="286"/>
      <c r="I37" s="286"/>
      <c r="J37" s="287"/>
      <c r="N37" s="36">
        <f t="shared" si="0"/>
        <v>0</v>
      </c>
      <c r="O37" s="36"/>
      <c r="P37" s="36"/>
    </row>
    <row r="38" spans="2:16" ht="12.95" hidden="1" customHeight="1" x14ac:dyDescent="0.15">
      <c r="B38" s="294" t="s">
        <v>4</v>
      </c>
      <c r="C38" s="295"/>
      <c r="D38" s="24"/>
      <c r="E38" s="24"/>
      <c r="F38" s="296"/>
      <c r="G38" s="297"/>
      <c r="H38" s="286"/>
      <c r="I38" s="286"/>
      <c r="J38" s="287"/>
      <c r="N38" s="36">
        <f t="shared" si="0"/>
        <v>0</v>
      </c>
      <c r="O38" s="36"/>
      <c r="P38" s="36"/>
    </row>
    <row r="39" spans="2:16" ht="12" hidden="1" customHeight="1" x14ac:dyDescent="0.15">
      <c r="B39" s="294" t="s">
        <v>4</v>
      </c>
      <c r="C39" s="295"/>
      <c r="D39" s="24"/>
      <c r="E39" s="24"/>
      <c r="F39" s="296"/>
      <c r="G39" s="297"/>
      <c r="H39" s="286"/>
      <c r="I39" s="286"/>
      <c r="J39" s="287"/>
      <c r="N39" s="36">
        <f t="shared" si="0"/>
        <v>0</v>
      </c>
      <c r="O39" s="36"/>
      <c r="P39" s="36"/>
    </row>
    <row r="40" spans="2:16" ht="12.95" customHeight="1" x14ac:dyDescent="0.15">
      <c r="B40" s="294" t="s">
        <v>4</v>
      </c>
      <c r="C40" s="295"/>
      <c r="D40" s="24"/>
      <c r="E40" s="24"/>
      <c r="F40" s="296">
        <f>N40</f>
        <v>0</v>
      </c>
      <c r="G40" s="297"/>
      <c r="H40" s="286"/>
      <c r="I40" s="286"/>
      <c r="J40" s="287"/>
      <c r="N40" s="36">
        <f>SUM(N18:N39)</f>
        <v>0</v>
      </c>
      <c r="O40" s="36"/>
      <c r="P40" s="36"/>
    </row>
    <row r="41" spans="2:16" ht="11.1" customHeight="1" x14ac:dyDescent="0.15">
      <c r="B41" s="313" t="s">
        <v>672</v>
      </c>
      <c r="C41" s="314"/>
      <c r="D41" s="314"/>
      <c r="E41" s="314"/>
      <c r="F41" s="314"/>
      <c r="G41" s="314"/>
      <c r="H41" s="314"/>
      <c r="I41" s="314"/>
      <c r="J41" s="315"/>
      <c r="N41" s="36"/>
      <c r="O41" s="36"/>
      <c r="P41" s="36"/>
    </row>
    <row r="42" spans="2:16" ht="11.1" customHeight="1" x14ac:dyDescent="0.15">
      <c r="B42" s="307" t="s">
        <v>673</v>
      </c>
      <c r="C42" s="308"/>
      <c r="D42" s="308"/>
      <c r="E42" s="308"/>
      <c r="F42" s="308"/>
      <c r="G42" s="308"/>
      <c r="H42" s="308"/>
      <c r="I42" s="308"/>
      <c r="J42" s="309"/>
      <c r="N42" s="36"/>
      <c r="O42" s="36"/>
      <c r="P42" s="36"/>
    </row>
    <row r="43" spans="2:16" ht="11.1" customHeight="1" x14ac:dyDescent="0.15">
      <c r="B43" s="307" t="s">
        <v>32</v>
      </c>
      <c r="C43" s="308"/>
      <c r="D43" s="308"/>
      <c r="E43" s="308"/>
      <c r="F43" s="308"/>
      <c r="G43" s="308"/>
      <c r="H43" s="308"/>
      <c r="I43" s="308"/>
      <c r="J43" s="309"/>
      <c r="N43" s="36"/>
      <c r="O43" s="36"/>
      <c r="P43" s="36"/>
    </row>
    <row r="44" spans="2:16" ht="11.1" customHeight="1" thickBot="1" x14ac:dyDescent="0.2">
      <c r="B44" s="310" t="s">
        <v>4</v>
      </c>
      <c r="C44" s="311"/>
      <c r="D44" s="311"/>
      <c r="E44" s="311"/>
      <c r="F44" s="311"/>
      <c r="G44" s="311"/>
      <c r="H44" s="311"/>
      <c r="I44" s="311"/>
      <c r="J44" s="312"/>
      <c r="N44" s="36"/>
      <c r="O44" s="36"/>
      <c r="P44" s="36"/>
    </row>
    <row r="45" spans="2:16" x14ac:dyDescent="0.15">
      <c r="N45" s="36"/>
      <c r="O45" s="36"/>
      <c r="P45" s="36"/>
    </row>
    <row r="46" spans="2:16" x14ac:dyDescent="0.15">
      <c r="N46" s="36"/>
      <c r="O46" s="36"/>
      <c r="P46" s="36"/>
    </row>
    <row r="47" spans="2:16" x14ac:dyDescent="0.15">
      <c r="N47" s="36"/>
      <c r="O47" s="36"/>
      <c r="P47" s="36"/>
    </row>
    <row r="48" spans="2:16" x14ac:dyDescent="0.15">
      <c r="N48" s="36"/>
      <c r="O48" s="36"/>
      <c r="P48" s="36"/>
    </row>
    <row r="49" spans="14:16" x14ac:dyDescent="0.15">
      <c r="N49" s="36"/>
      <c r="O49" s="36"/>
      <c r="P49" s="36"/>
    </row>
    <row r="50" spans="14:16" x14ac:dyDescent="0.15">
      <c r="N50" s="36"/>
    </row>
  </sheetData>
  <mergeCells count="101">
    <mergeCell ref="B42:G42"/>
    <mergeCell ref="H42:J42"/>
    <mergeCell ref="B43:G43"/>
    <mergeCell ref="H43:J43"/>
    <mergeCell ref="B44:G44"/>
    <mergeCell ref="H44:J44"/>
    <mergeCell ref="H39:J39"/>
    <mergeCell ref="B40:C40"/>
    <mergeCell ref="F40:G40"/>
    <mergeCell ref="H40:J40"/>
    <mergeCell ref="B41:G41"/>
    <mergeCell ref="H41:J41"/>
    <mergeCell ref="B39:C39"/>
    <mergeCell ref="F39:G39"/>
    <mergeCell ref="B35:C35"/>
    <mergeCell ref="F35:G35"/>
    <mergeCell ref="H38:J38"/>
    <mergeCell ref="B37:C37"/>
    <mergeCell ref="F37:G37"/>
    <mergeCell ref="B38:C38"/>
    <mergeCell ref="F38:G38"/>
    <mergeCell ref="F34:G34"/>
    <mergeCell ref="F33:G33"/>
    <mergeCell ref="H36:J36"/>
    <mergeCell ref="H37:J37"/>
    <mergeCell ref="B36:C36"/>
    <mergeCell ref="F36:G36"/>
    <mergeCell ref="H35:J35"/>
    <mergeCell ref="H34:J34"/>
    <mergeCell ref="B34:C34"/>
    <mergeCell ref="B33:C33"/>
    <mergeCell ref="H30:J30"/>
    <mergeCell ref="F30:G30"/>
    <mergeCell ref="H29:J29"/>
    <mergeCell ref="F29:G29"/>
    <mergeCell ref="F28:G28"/>
    <mergeCell ref="B31:C31"/>
    <mergeCell ref="H26:J26"/>
    <mergeCell ref="B21:C21"/>
    <mergeCell ref="H21:J21"/>
    <mergeCell ref="H22:J22"/>
    <mergeCell ref="B19:C19"/>
    <mergeCell ref="B20:C20"/>
    <mergeCell ref="F19:G19"/>
    <mergeCell ref="F21:G21"/>
    <mergeCell ref="B26:C26"/>
    <mergeCell ref="B27:C27"/>
    <mergeCell ref="F26:G26"/>
    <mergeCell ref="F27:G27"/>
    <mergeCell ref="H19:J19"/>
    <mergeCell ref="H20:J20"/>
    <mergeCell ref="F24:G24"/>
    <mergeCell ref="H27:J27"/>
    <mergeCell ref="F25:G25"/>
    <mergeCell ref="F20:G20"/>
    <mergeCell ref="H23:J23"/>
    <mergeCell ref="B23:C23"/>
    <mergeCell ref="F23:G23"/>
    <mergeCell ref="B24:C24"/>
    <mergeCell ref="B5:G5"/>
    <mergeCell ref="B7:G7"/>
    <mergeCell ref="B17:C17"/>
    <mergeCell ref="F18:G18"/>
    <mergeCell ref="I5:K5"/>
    <mergeCell ref="I6:K6"/>
    <mergeCell ref="I7:K7"/>
    <mergeCell ref="I8:K8"/>
    <mergeCell ref="F17:G17"/>
    <mergeCell ref="C15:I15"/>
    <mergeCell ref="B9:G9"/>
    <mergeCell ref="B14:G14"/>
    <mergeCell ref="I10:K10"/>
    <mergeCell ref="H14:I14"/>
    <mergeCell ref="H18:J18"/>
    <mergeCell ref="C13:G13"/>
    <mergeCell ref="I11:K11"/>
    <mergeCell ref="I12:K12"/>
    <mergeCell ref="A1:K1"/>
    <mergeCell ref="H33:J33"/>
    <mergeCell ref="I9:K9"/>
    <mergeCell ref="H25:J25"/>
    <mergeCell ref="B18:C18"/>
    <mergeCell ref="B29:C29"/>
    <mergeCell ref="B30:C30"/>
    <mergeCell ref="F31:G31"/>
    <mergeCell ref="H17:J17"/>
    <mergeCell ref="B28:C28"/>
    <mergeCell ref="I13:K13"/>
    <mergeCell ref="B32:C32"/>
    <mergeCell ref="F22:G22"/>
    <mergeCell ref="F32:G32"/>
    <mergeCell ref="H32:J32"/>
    <mergeCell ref="H24:J24"/>
    <mergeCell ref="H31:J31"/>
    <mergeCell ref="H28:J28"/>
    <mergeCell ref="I4:K4"/>
    <mergeCell ref="C4:G4"/>
    <mergeCell ref="C6:G6"/>
    <mergeCell ref="B8:G8"/>
    <mergeCell ref="B25:C25"/>
    <mergeCell ref="B22:C22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2:M19"/>
  <sheetViews>
    <sheetView zoomScaleNormal="100" zoomScaleSheetLayoutView="85" workbookViewId="0">
      <selection activeCell="S41" sqref="S41"/>
    </sheetView>
  </sheetViews>
  <sheetFormatPr defaultRowHeight="13.5" x14ac:dyDescent="0.15"/>
  <cols>
    <col min="1" max="4" width="8.88671875" style="107"/>
    <col min="5" max="5" width="8.88671875" style="107" customWidth="1"/>
    <col min="6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원가!C3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103"/>
      <c r="F5" s="316" t="s">
        <v>297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4" t="str">
        <f>옵션!H1&amp;".  "&amp;옵션!I1&amp;"."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226">
        <f>옵션!H2</f>
        <v>0</v>
      </c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AF27"/>
  <sheetViews>
    <sheetView zoomScaleNormal="100" zoomScaleSheetLayoutView="100" workbookViewId="0">
      <selection activeCell="S41" sqref="S41"/>
    </sheetView>
  </sheetViews>
  <sheetFormatPr defaultRowHeight="13.5" x14ac:dyDescent="0.15"/>
  <cols>
    <col min="1" max="1" width="2.77734375" style="111" customWidth="1"/>
    <col min="2" max="10" width="3.77734375" style="111" customWidth="1"/>
    <col min="11" max="11" width="4.33203125" style="111" customWidth="1"/>
    <col min="12" max="30" width="3.77734375" style="111" customWidth="1"/>
    <col min="31" max="31" width="8.88671875" style="111"/>
    <col min="32" max="32" width="11.44140625" style="111" bestFit="1" customWidth="1"/>
    <col min="33" max="16384" width="8.88671875" style="111"/>
  </cols>
  <sheetData>
    <row r="2" spans="2:32" ht="36.950000000000003" customHeight="1" x14ac:dyDescent="0.15">
      <c r="B2" s="317" t="s">
        <v>168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8"/>
      <c r="W2" s="318"/>
      <c r="X2" s="318"/>
      <c r="Y2" s="318"/>
      <c r="Z2" s="318"/>
      <c r="AA2" s="318"/>
      <c r="AB2" s="318"/>
      <c r="AC2" s="318"/>
      <c r="AD2" s="318"/>
    </row>
    <row r="3" spans="2:32" ht="45" customHeight="1" x14ac:dyDescent="0.15">
      <c r="B3" s="112" t="s">
        <v>169</v>
      </c>
      <c r="C3" s="319"/>
      <c r="D3" s="320"/>
      <c r="E3" s="320"/>
      <c r="F3" s="320"/>
      <c r="G3" s="113"/>
      <c r="H3" s="114"/>
      <c r="I3" s="115" t="s">
        <v>170</v>
      </c>
      <c r="J3" s="114"/>
      <c r="K3" s="114"/>
      <c r="L3" s="116"/>
      <c r="M3" s="117"/>
      <c r="N3" s="117"/>
      <c r="O3" s="118" t="s">
        <v>171</v>
      </c>
      <c r="P3" s="117"/>
      <c r="Q3" s="119"/>
      <c r="R3" s="321"/>
      <c r="S3" s="321"/>
      <c r="T3" s="321"/>
      <c r="U3" s="322"/>
      <c r="V3" s="323" t="str">
        <f>옵션!H1&amp;"  년    "&amp;옵션!I1&amp;"  월       일    설계"</f>
        <v>2021  년    1  월       일    설계</v>
      </c>
      <c r="W3" s="323"/>
      <c r="X3" s="323"/>
      <c r="Y3" s="323"/>
      <c r="Z3" s="323"/>
      <c r="AA3" s="323"/>
      <c r="AB3" s="323"/>
      <c r="AC3" s="323"/>
      <c r="AD3" s="324"/>
    </row>
    <row r="4" spans="2:32" ht="20.100000000000001" customHeight="1" x14ac:dyDescent="0.15">
      <c r="B4" s="120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2"/>
    </row>
    <row r="5" spans="2:32" s="127" customFormat="1" ht="20.100000000000001" customHeight="1" x14ac:dyDescent="0.2">
      <c r="B5" s="123"/>
      <c r="C5" s="124"/>
      <c r="D5" s="325">
        <f>옵션!$H$1</f>
        <v>2021</v>
      </c>
      <c r="E5" s="325"/>
      <c r="F5" s="325"/>
      <c r="G5" s="326" t="s">
        <v>172</v>
      </c>
      <c r="H5" s="326"/>
      <c r="I5" s="125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6"/>
    </row>
    <row r="6" spans="2:32" ht="20.100000000000001" customHeight="1" x14ac:dyDescent="0.15">
      <c r="B6" s="120"/>
      <c r="C6" s="121"/>
      <c r="D6" s="121"/>
      <c r="E6" s="128"/>
      <c r="F6" s="121"/>
      <c r="G6" s="129"/>
      <c r="H6" s="129"/>
      <c r="I6" s="129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2"/>
      <c r="AF6" s="130"/>
    </row>
    <row r="7" spans="2:32" ht="19.5" customHeight="1" x14ac:dyDescent="0.15">
      <c r="B7" s="120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2"/>
    </row>
    <row r="8" spans="2:32" ht="20.100000000000001" customHeight="1" x14ac:dyDescent="0.2">
      <c r="B8" s="120"/>
      <c r="C8" s="121"/>
      <c r="D8" s="121"/>
      <c r="E8" s="131"/>
      <c r="F8" s="132" t="str">
        <f>원가!C3</f>
        <v>샘플</v>
      </c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4" t="s">
        <v>173</v>
      </c>
      <c r="W8" s="133"/>
      <c r="X8" s="134"/>
      <c r="Y8" s="133"/>
      <c r="Z8" s="135"/>
      <c r="AA8" s="135"/>
      <c r="AB8" s="135"/>
      <c r="AC8" s="135"/>
      <c r="AD8" s="122"/>
    </row>
    <row r="9" spans="2:32" ht="20.100000000000001" customHeight="1" x14ac:dyDescent="0.2">
      <c r="B9" s="120"/>
      <c r="C9" s="121"/>
      <c r="D9" s="121"/>
      <c r="E9" s="131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1"/>
      <c r="AA9" s="135"/>
      <c r="AB9" s="135"/>
      <c r="AC9" s="135"/>
      <c r="AD9" s="122"/>
    </row>
    <row r="10" spans="2:32" ht="19.5" customHeight="1" x14ac:dyDescent="0.15">
      <c r="B10" s="120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2"/>
    </row>
    <row r="11" spans="2:32" ht="20.100000000000001" customHeight="1" x14ac:dyDescent="0.2">
      <c r="B11" s="120"/>
      <c r="C11" s="121"/>
      <c r="D11" s="121"/>
      <c r="E11" s="125"/>
      <c r="F11" s="137" t="s">
        <v>174</v>
      </c>
      <c r="G11" s="137"/>
      <c r="H11" s="137"/>
      <c r="I11" s="137"/>
      <c r="J11" s="137"/>
      <c r="K11" s="137" t="str">
        <f>IF(ISNUMBER(SEARCH("전기",원가!C3)),"전기",IF(ISNUMBER(SEARCH("통신",원가!C3)),"통신",IF(ISNUMBER(SEARCH("소방",원가!C3)),"소방",IF(ISNUMBER(SEARCH("보안등",원가!C3)),"전기","기타"))))</f>
        <v>기타</v>
      </c>
      <c r="L11" s="137" t="s">
        <v>175</v>
      </c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25"/>
      <c r="AA11" s="125"/>
      <c r="AB11" s="125"/>
      <c r="AC11" s="125"/>
      <c r="AD11" s="122"/>
    </row>
    <row r="12" spans="2:32" ht="20.100000000000001" customHeight="1" x14ac:dyDescent="0.15">
      <c r="B12" s="120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2"/>
    </row>
    <row r="13" spans="2:32" ht="19.5" customHeight="1" x14ac:dyDescent="0.15">
      <c r="B13" s="120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2"/>
    </row>
    <row r="14" spans="2:32" ht="20.100000000000001" customHeight="1" x14ac:dyDescent="0.25">
      <c r="B14" s="120"/>
      <c r="C14" s="121"/>
      <c r="D14" s="121"/>
      <c r="E14" s="125"/>
      <c r="F14" s="137" t="s">
        <v>176</v>
      </c>
      <c r="G14" s="137"/>
      <c r="H14" s="137"/>
      <c r="I14" s="138"/>
      <c r="J14" s="139"/>
      <c r="K14" s="133" t="str">
        <f>"일금"&amp;NUMBERSTRING(M21,1)&amp;"원정"</f>
        <v>일금영원정</v>
      </c>
      <c r="L14" s="137"/>
      <c r="M14" s="139"/>
      <c r="N14" s="139"/>
      <c r="O14" s="139"/>
      <c r="P14" s="139"/>
      <c r="Q14" s="139"/>
      <c r="R14" s="139"/>
      <c r="S14" s="139"/>
      <c r="T14" s="139"/>
      <c r="U14" s="330">
        <f>M21</f>
        <v>0</v>
      </c>
      <c r="V14" s="330"/>
      <c r="W14" s="330"/>
      <c r="X14" s="330"/>
      <c r="Y14" s="330"/>
      <c r="Z14" s="121"/>
      <c r="AA14" s="140"/>
      <c r="AB14" s="141"/>
      <c r="AC14" s="141"/>
      <c r="AD14" s="122"/>
    </row>
    <row r="15" spans="2:32" ht="19.5" customHeight="1" x14ac:dyDescent="0.25">
      <c r="B15" s="120"/>
      <c r="C15" s="121"/>
      <c r="D15" s="121"/>
      <c r="E15" s="142"/>
      <c r="F15" s="142"/>
      <c r="G15" s="142"/>
      <c r="H15" s="142"/>
      <c r="I15" s="143"/>
      <c r="J15" s="121"/>
      <c r="K15" s="121"/>
      <c r="L15" s="140"/>
      <c r="M15" s="140"/>
      <c r="N15" s="140"/>
      <c r="O15" s="140"/>
      <c r="P15" s="140"/>
      <c r="Q15" s="140"/>
      <c r="R15" s="140"/>
      <c r="S15" s="144"/>
      <c r="T15" s="144"/>
      <c r="U15" s="144"/>
      <c r="V15" s="144"/>
      <c r="W15" s="144"/>
      <c r="X15" s="144"/>
      <c r="Y15" s="144"/>
      <c r="Z15" s="140"/>
      <c r="AA15" s="140"/>
      <c r="AB15" s="140"/>
      <c r="AC15" s="140"/>
      <c r="AD15" s="122"/>
    </row>
    <row r="16" spans="2:32" ht="19.5" customHeight="1" x14ac:dyDescent="0.15">
      <c r="B16" s="120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2"/>
    </row>
    <row r="17" spans="2:30" ht="15" customHeight="1" x14ac:dyDescent="0.15">
      <c r="B17" s="120"/>
      <c r="C17" s="121"/>
      <c r="D17" s="121"/>
      <c r="E17" s="121"/>
      <c r="F17" s="327" t="s">
        <v>177</v>
      </c>
      <c r="G17" s="327"/>
      <c r="H17" s="145"/>
      <c r="I17" s="327" t="s">
        <v>178</v>
      </c>
      <c r="J17" s="327"/>
      <c r="K17" s="327"/>
      <c r="L17" s="327"/>
      <c r="M17" s="328">
        <f>원가!D31</f>
        <v>0</v>
      </c>
      <c r="N17" s="328"/>
      <c r="O17" s="328"/>
      <c r="P17" s="328"/>
      <c r="Q17" s="328"/>
      <c r="R17" s="329" t="s">
        <v>180</v>
      </c>
      <c r="S17" s="146"/>
      <c r="T17" s="146"/>
      <c r="U17" s="146"/>
      <c r="V17" s="146"/>
      <c r="W17" s="146"/>
      <c r="X17" s="146"/>
      <c r="Y17" s="146"/>
      <c r="Z17" s="146"/>
      <c r="AA17" s="121"/>
      <c r="AB17" s="121"/>
      <c r="AC17" s="121"/>
      <c r="AD17" s="122"/>
    </row>
    <row r="18" spans="2:30" ht="15" customHeight="1" x14ac:dyDescent="0.15">
      <c r="B18" s="120"/>
      <c r="C18" s="121"/>
      <c r="D18" s="121"/>
      <c r="E18" s="147"/>
      <c r="F18" s="327"/>
      <c r="G18" s="327"/>
      <c r="H18" s="148"/>
      <c r="I18" s="327"/>
      <c r="J18" s="327"/>
      <c r="K18" s="327"/>
      <c r="L18" s="327"/>
      <c r="M18" s="328"/>
      <c r="N18" s="328"/>
      <c r="O18" s="328"/>
      <c r="P18" s="328"/>
      <c r="Q18" s="328"/>
      <c r="R18" s="329"/>
      <c r="S18" s="146"/>
      <c r="T18" s="146"/>
      <c r="U18" s="146"/>
      <c r="V18" s="146"/>
      <c r="W18" s="146"/>
      <c r="X18" s="146"/>
      <c r="Y18" s="146"/>
      <c r="Z18" s="146"/>
      <c r="AA18" s="121"/>
      <c r="AB18" s="121"/>
      <c r="AC18" s="121"/>
      <c r="AD18" s="122"/>
    </row>
    <row r="19" spans="2:30" ht="15" customHeight="1" x14ac:dyDescent="0.15">
      <c r="B19" s="120"/>
      <c r="C19" s="121"/>
      <c r="D19" s="121"/>
      <c r="E19" s="147"/>
      <c r="F19" s="327"/>
      <c r="G19" s="327"/>
      <c r="H19" s="149"/>
      <c r="I19" s="327" t="s">
        <v>181</v>
      </c>
      <c r="J19" s="327"/>
      <c r="K19" s="327"/>
      <c r="L19" s="327"/>
      <c r="M19" s="328">
        <f>원가!D32</f>
        <v>0</v>
      </c>
      <c r="N19" s="328"/>
      <c r="O19" s="328"/>
      <c r="P19" s="328"/>
      <c r="Q19" s="328"/>
      <c r="R19" s="329" t="s">
        <v>179</v>
      </c>
      <c r="S19" s="146"/>
      <c r="T19" s="146"/>
      <c r="U19" s="146"/>
      <c r="V19" s="146"/>
      <c r="W19" s="146"/>
      <c r="X19" s="146"/>
      <c r="Y19" s="146"/>
      <c r="Z19" s="146"/>
      <c r="AA19" s="121"/>
      <c r="AB19" s="121"/>
      <c r="AC19" s="121"/>
      <c r="AD19" s="122"/>
    </row>
    <row r="20" spans="2:30" ht="15" customHeight="1" x14ac:dyDescent="0.15">
      <c r="B20" s="120"/>
      <c r="C20" s="121"/>
      <c r="D20" s="121"/>
      <c r="E20" s="147"/>
      <c r="F20" s="327"/>
      <c r="G20" s="327"/>
      <c r="H20" s="149"/>
      <c r="I20" s="327"/>
      <c r="J20" s="327"/>
      <c r="K20" s="327"/>
      <c r="L20" s="327"/>
      <c r="M20" s="328"/>
      <c r="N20" s="328"/>
      <c r="O20" s="328"/>
      <c r="P20" s="328"/>
      <c r="Q20" s="328"/>
      <c r="R20" s="329"/>
      <c r="S20" s="146"/>
      <c r="T20" s="146"/>
      <c r="U20" s="146"/>
      <c r="V20" s="146"/>
      <c r="W20" s="146"/>
      <c r="X20" s="146"/>
      <c r="Y20" s="146"/>
      <c r="Z20" s="146"/>
      <c r="AA20" s="121"/>
      <c r="AB20" s="121"/>
      <c r="AC20" s="121"/>
      <c r="AD20" s="122"/>
    </row>
    <row r="21" spans="2:30" ht="15" customHeight="1" x14ac:dyDescent="0.15">
      <c r="B21" s="120"/>
      <c r="C21" s="121"/>
      <c r="D21" s="121"/>
      <c r="E21" s="147"/>
      <c r="F21" s="327"/>
      <c r="G21" s="327"/>
      <c r="H21" s="150"/>
      <c r="I21" s="327" t="s">
        <v>182</v>
      </c>
      <c r="J21" s="327"/>
      <c r="K21" s="327"/>
      <c r="L21" s="327"/>
      <c r="M21" s="328">
        <f>M17+M19</f>
        <v>0</v>
      </c>
      <c r="N21" s="328"/>
      <c r="O21" s="328"/>
      <c r="P21" s="328"/>
      <c r="Q21" s="328"/>
      <c r="R21" s="329" t="s">
        <v>180</v>
      </c>
      <c r="S21" s="146"/>
      <c r="T21" s="146"/>
      <c r="U21" s="146"/>
      <c r="V21" s="146"/>
      <c r="W21" s="146"/>
      <c r="X21" s="146"/>
      <c r="Y21" s="146"/>
      <c r="Z21" s="146"/>
      <c r="AA21" s="121"/>
      <c r="AB21" s="121"/>
      <c r="AC21" s="121"/>
      <c r="AD21" s="122"/>
    </row>
    <row r="22" spans="2:30" ht="15" customHeight="1" x14ac:dyDescent="0.15">
      <c r="B22" s="120"/>
      <c r="C22" s="121"/>
      <c r="D22" s="147"/>
      <c r="E22" s="147"/>
      <c r="F22" s="327"/>
      <c r="G22" s="327"/>
      <c r="H22" s="151"/>
      <c r="I22" s="327"/>
      <c r="J22" s="327"/>
      <c r="K22" s="327"/>
      <c r="L22" s="327"/>
      <c r="M22" s="328"/>
      <c r="N22" s="328"/>
      <c r="O22" s="328"/>
      <c r="P22" s="328"/>
      <c r="Q22" s="328"/>
      <c r="R22" s="329"/>
      <c r="S22" s="146"/>
      <c r="T22" s="146"/>
      <c r="U22" s="146"/>
      <c r="V22" s="146"/>
      <c r="W22" s="146"/>
      <c r="X22" s="146"/>
      <c r="Y22" s="146"/>
      <c r="Z22" s="146"/>
      <c r="AA22" s="121"/>
      <c r="AB22" s="121"/>
      <c r="AC22" s="121"/>
      <c r="AD22" s="122"/>
    </row>
    <row r="23" spans="2:30" ht="15" customHeight="1" x14ac:dyDescent="0.15">
      <c r="B23" s="120"/>
      <c r="C23" s="121"/>
      <c r="D23" s="147"/>
      <c r="E23" s="121"/>
      <c r="F23" s="121"/>
      <c r="G23" s="121"/>
      <c r="H23" s="147"/>
      <c r="I23" s="327"/>
      <c r="J23" s="327"/>
      <c r="K23" s="327"/>
      <c r="L23" s="327"/>
      <c r="M23" s="328"/>
      <c r="N23" s="328"/>
      <c r="O23" s="328"/>
      <c r="P23" s="328"/>
      <c r="Q23" s="328"/>
      <c r="R23" s="329"/>
      <c r="S23" s="146"/>
      <c r="T23" s="146"/>
      <c r="U23" s="146"/>
      <c r="V23" s="146"/>
      <c r="W23" s="146"/>
      <c r="X23" s="146"/>
      <c r="Y23" s="146"/>
      <c r="Z23" s="146"/>
      <c r="AA23" s="121"/>
      <c r="AB23" s="121"/>
      <c r="AC23" s="121"/>
      <c r="AD23" s="122"/>
    </row>
    <row r="24" spans="2:30" ht="15" customHeight="1" x14ac:dyDescent="0.15">
      <c r="B24" s="120"/>
      <c r="C24" s="121"/>
      <c r="D24" s="152"/>
      <c r="E24" s="121"/>
      <c r="F24" s="121"/>
      <c r="G24" s="121"/>
      <c r="H24" s="147"/>
      <c r="I24" s="327"/>
      <c r="J24" s="327"/>
      <c r="K24" s="327"/>
      <c r="L24" s="327"/>
      <c r="M24" s="328"/>
      <c r="N24" s="328"/>
      <c r="O24" s="328"/>
      <c r="P24" s="328"/>
      <c r="Q24" s="328"/>
      <c r="R24" s="329"/>
      <c r="S24" s="146"/>
      <c r="T24" s="146"/>
      <c r="U24" s="146"/>
      <c r="V24" s="146"/>
      <c r="W24" s="146"/>
      <c r="X24" s="146"/>
      <c r="Y24" s="146"/>
      <c r="Z24" s="146"/>
      <c r="AA24" s="121"/>
      <c r="AB24" s="121"/>
      <c r="AC24" s="121"/>
      <c r="AD24" s="122"/>
    </row>
    <row r="25" spans="2:30" ht="15" customHeight="1" x14ac:dyDescent="0.15">
      <c r="B25" s="153"/>
      <c r="C25" s="139"/>
      <c r="D25" s="154"/>
      <c r="E25" s="139"/>
      <c r="F25" s="139"/>
      <c r="G25" s="139"/>
      <c r="H25" s="145"/>
      <c r="I25" s="154"/>
      <c r="J25" s="154"/>
      <c r="K25" s="154"/>
      <c r="L25" s="154"/>
      <c r="M25" s="155"/>
      <c r="N25" s="155"/>
      <c r="O25" s="155"/>
      <c r="P25" s="155"/>
      <c r="Q25" s="155"/>
      <c r="R25" s="156"/>
      <c r="S25" s="157"/>
      <c r="T25" s="157"/>
      <c r="U25" s="157"/>
      <c r="V25" s="157"/>
      <c r="W25" s="157"/>
      <c r="X25" s="157"/>
      <c r="Y25" s="157"/>
      <c r="Z25" s="157"/>
      <c r="AA25" s="139"/>
      <c r="AB25" s="139"/>
      <c r="AC25" s="139"/>
      <c r="AD25" s="158"/>
    </row>
    <row r="26" spans="2:30" ht="15" customHeight="1" x14ac:dyDescent="0.15"/>
    <row r="27" spans="2:30" x14ac:dyDescent="0.15">
      <c r="K27" s="159"/>
    </row>
  </sheetData>
  <mergeCells count="20">
    <mergeCell ref="I23:L24"/>
    <mergeCell ref="M23:Q24"/>
    <mergeCell ref="R23:R24"/>
    <mergeCell ref="U14:Y14"/>
    <mergeCell ref="F17:G22"/>
    <mergeCell ref="I17:L18"/>
    <mergeCell ref="M17:Q18"/>
    <mergeCell ref="R17:R18"/>
    <mergeCell ref="I19:L20"/>
    <mergeCell ref="M19:Q20"/>
    <mergeCell ref="R19:R20"/>
    <mergeCell ref="I21:L22"/>
    <mergeCell ref="M21:Q22"/>
    <mergeCell ref="R21:R22"/>
    <mergeCell ref="B2:AD2"/>
    <mergeCell ref="C3:F3"/>
    <mergeCell ref="R3:U3"/>
    <mergeCell ref="V3:AD3"/>
    <mergeCell ref="D5:F5"/>
    <mergeCell ref="G5:H5"/>
  </mergeCells>
  <phoneticPr fontId="2" type="noConversion"/>
  <pageMargins left="1.0629921259842521" right="0.39370078740157483" top="0.94488188976377963" bottom="0.47244094488188981" header="0.51181102362204722" footer="0.27559055118110237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8"/>
  <sheetViews>
    <sheetView topLeftCell="A4" workbookViewId="0">
      <selection activeCell="S41" sqref="S41"/>
    </sheetView>
  </sheetViews>
  <sheetFormatPr defaultRowHeight="13.5" x14ac:dyDescent="0.15"/>
  <cols>
    <col min="1" max="1" width="3.21875" style="7" customWidth="1"/>
    <col min="2" max="2" width="3.44140625" style="7" customWidth="1"/>
    <col min="3" max="3" width="25.33203125" style="7" customWidth="1"/>
    <col min="4" max="4" width="22" style="36" customWidth="1"/>
    <col min="5" max="5" width="56.5546875" style="7" customWidth="1"/>
    <col min="6" max="6" width="8.77734375" style="7" hidden="1" customWidth="1"/>
    <col min="7" max="7" width="8.88671875" style="7" hidden="1" customWidth="1"/>
    <col min="8" max="8" width="14.33203125" style="36" customWidth="1"/>
    <col min="9" max="10" width="8.88671875" style="7"/>
    <col min="11" max="11" width="13.33203125" style="7" customWidth="1"/>
    <col min="12" max="12" width="14.6640625" style="7" customWidth="1"/>
    <col min="13" max="13" width="13.5546875" style="7" customWidth="1"/>
    <col min="14" max="16384" width="8.88671875" style="7"/>
  </cols>
  <sheetData>
    <row r="1" spans="1:13" ht="35.25" x14ac:dyDescent="0.15">
      <c r="A1" s="284" t="s">
        <v>113</v>
      </c>
      <c r="B1" s="284"/>
      <c r="C1" s="284"/>
      <c r="D1" s="284"/>
      <c r="E1" s="284"/>
    </row>
    <row r="2" spans="1:13" ht="24.75" customHeight="1" x14ac:dyDescent="0.15"/>
    <row r="3" spans="1:13" ht="14.25" thickBot="1" x14ac:dyDescent="0.2">
      <c r="A3" s="335" t="s">
        <v>114</v>
      </c>
      <c r="B3" s="335"/>
      <c r="C3" s="336" t="str">
        <f>표지!C13</f>
        <v>샘플</v>
      </c>
      <c r="D3" s="336"/>
      <c r="E3" s="69" t="s">
        <v>115</v>
      </c>
    </row>
    <row r="4" spans="1:13" ht="21.75" customHeight="1" thickBot="1" x14ac:dyDescent="0.2">
      <c r="A4" s="337" t="s">
        <v>116</v>
      </c>
      <c r="B4" s="338"/>
      <c r="C4" s="83" t="s">
        <v>117</v>
      </c>
      <c r="D4" s="84" t="s">
        <v>118</v>
      </c>
      <c r="E4" s="85" t="s">
        <v>119</v>
      </c>
      <c r="F4" s="7" t="s">
        <v>33</v>
      </c>
      <c r="I4" s="24" t="s">
        <v>108</v>
      </c>
      <c r="J4" s="24" t="s">
        <v>109</v>
      </c>
      <c r="K4" s="24" t="s">
        <v>110</v>
      </c>
      <c r="L4" s="24" t="s">
        <v>111</v>
      </c>
      <c r="M4" s="24" t="s">
        <v>112</v>
      </c>
    </row>
    <row r="5" spans="1:13" ht="14.1" customHeight="1" x14ac:dyDescent="0.15">
      <c r="A5" s="70"/>
      <c r="B5" s="339" t="s">
        <v>120</v>
      </c>
      <c r="C5" s="71" t="s">
        <v>33</v>
      </c>
      <c r="D5" s="72"/>
      <c r="E5" s="73"/>
      <c r="G5" s="7" t="s">
        <v>33</v>
      </c>
      <c r="K5" s="36">
        <f>D5*J5</f>
        <v>0</v>
      </c>
      <c r="L5" s="36"/>
      <c r="M5" s="36"/>
    </row>
    <row r="6" spans="1:13" ht="14.1" customHeight="1" x14ac:dyDescent="0.15">
      <c r="A6" s="70"/>
      <c r="B6" s="339"/>
      <c r="C6" s="74" t="s">
        <v>33</v>
      </c>
      <c r="D6" s="75"/>
      <c r="E6" s="76"/>
      <c r="K6" s="36">
        <f t="shared" ref="K6:K34" si="0">D6*J6</f>
        <v>0</v>
      </c>
      <c r="L6" s="36"/>
      <c r="M6" s="36"/>
    </row>
    <row r="7" spans="1:13" ht="14.1" customHeight="1" x14ac:dyDescent="0.15">
      <c r="A7" s="70" t="s">
        <v>33</v>
      </c>
      <c r="B7" s="340"/>
      <c r="C7" s="74" t="s">
        <v>33</v>
      </c>
      <c r="D7" s="75">
        <f>SUM(D5:D6)</f>
        <v>0</v>
      </c>
      <c r="E7" s="76"/>
      <c r="K7" s="36">
        <f t="shared" si="0"/>
        <v>0</v>
      </c>
      <c r="L7" s="36"/>
      <c r="M7" s="36"/>
    </row>
    <row r="8" spans="1:13" ht="14.1" customHeight="1" x14ac:dyDescent="0.15">
      <c r="A8" s="77" t="s">
        <v>121</v>
      </c>
      <c r="B8" s="341" t="s">
        <v>122</v>
      </c>
      <c r="C8" s="74" t="s">
        <v>33</v>
      </c>
      <c r="D8" s="75"/>
      <c r="E8" s="76"/>
      <c r="K8" s="36">
        <f t="shared" si="0"/>
        <v>0</v>
      </c>
      <c r="L8" s="36"/>
      <c r="M8" s="36"/>
    </row>
    <row r="9" spans="1:13" ht="14.1" customHeight="1" x14ac:dyDescent="0.15">
      <c r="A9" s="70"/>
      <c r="B9" s="339"/>
      <c r="C9" s="74" t="s">
        <v>33</v>
      </c>
      <c r="D9" s="75"/>
      <c r="E9" s="76"/>
      <c r="K9" s="36">
        <f t="shared" si="0"/>
        <v>0</v>
      </c>
      <c r="L9" s="36"/>
      <c r="M9" s="36"/>
    </row>
    <row r="10" spans="1:13" ht="14.1" customHeight="1" x14ac:dyDescent="0.15">
      <c r="A10" s="70"/>
      <c r="B10" s="340"/>
      <c r="C10" s="74" t="s">
        <v>33</v>
      </c>
      <c r="D10" s="75">
        <f>SUM(D8:D9)</f>
        <v>0</v>
      </c>
      <c r="E10" s="76"/>
      <c r="K10" s="36">
        <f t="shared" si="0"/>
        <v>0</v>
      </c>
      <c r="L10" s="36"/>
      <c r="M10" s="36"/>
    </row>
    <row r="11" spans="1:13" ht="14.1" customHeight="1" x14ac:dyDescent="0.15">
      <c r="A11" s="70" t="s">
        <v>33</v>
      </c>
      <c r="B11" s="78"/>
      <c r="C11" s="74" t="s">
        <v>33</v>
      </c>
      <c r="D11" s="75"/>
      <c r="E11" s="76"/>
      <c r="K11" s="36">
        <f t="shared" si="0"/>
        <v>0</v>
      </c>
      <c r="L11" s="36"/>
      <c r="M11" s="36"/>
    </row>
    <row r="12" spans="1:13" ht="14.1" customHeight="1" x14ac:dyDescent="0.15">
      <c r="A12" s="70"/>
      <c r="B12" s="78"/>
      <c r="C12" s="74" t="s">
        <v>33</v>
      </c>
      <c r="D12" s="75"/>
      <c r="E12" s="76"/>
      <c r="K12" s="36">
        <f t="shared" si="0"/>
        <v>0</v>
      </c>
      <c r="L12" s="36"/>
      <c r="M12" s="36"/>
    </row>
    <row r="13" spans="1:13" ht="14.1" customHeight="1" x14ac:dyDescent="0.15">
      <c r="A13" s="77" t="s">
        <v>123</v>
      </c>
      <c r="C13" s="74" t="s">
        <v>33</v>
      </c>
      <c r="D13" s="75"/>
      <c r="E13" s="76"/>
      <c r="K13" s="36">
        <f t="shared" si="0"/>
        <v>0</v>
      </c>
      <c r="L13" s="36"/>
      <c r="M13" s="36"/>
    </row>
    <row r="14" spans="1:13" ht="14.1" customHeight="1" x14ac:dyDescent="0.15">
      <c r="A14" s="70"/>
      <c r="B14" s="68" t="s">
        <v>124</v>
      </c>
      <c r="C14" s="74" t="s">
        <v>33</v>
      </c>
      <c r="D14" s="75"/>
      <c r="E14" s="76"/>
      <c r="K14" s="36">
        <f t="shared" si="0"/>
        <v>0</v>
      </c>
      <c r="L14" s="36"/>
      <c r="M14" s="36"/>
    </row>
    <row r="15" spans="1:13" ht="14.1" customHeight="1" x14ac:dyDescent="0.15">
      <c r="A15" s="70" t="s">
        <v>33</v>
      </c>
      <c r="B15" s="78"/>
      <c r="C15" s="74" t="s">
        <v>33</v>
      </c>
      <c r="D15" s="75"/>
      <c r="E15" s="76"/>
      <c r="K15" s="36">
        <f t="shared" si="0"/>
        <v>0</v>
      </c>
      <c r="L15" s="36"/>
      <c r="M15" s="36"/>
    </row>
    <row r="16" spans="1:13" ht="14.1" customHeight="1" x14ac:dyDescent="0.15">
      <c r="A16" s="70"/>
      <c r="B16" s="78"/>
      <c r="C16" s="74" t="s">
        <v>33</v>
      </c>
      <c r="D16" s="75"/>
      <c r="E16" s="76"/>
      <c r="K16" s="36">
        <f t="shared" si="0"/>
        <v>0</v>
      </c>
      <c r="L16" s="36"/>
      <c r="M16" s="36"/>
    </row>
    <row r="17" spans="1:13" ht="14.1" customHeight="1" x14ac:dyDescent="0.15">
      <c r="A17" s="70"/>
      <c r="B17" s="78"/>
      <c r="C17" s="74" t="s">
        <v>33</v>
      </c>
      <c r="D17" s="75"/>
      <c r="E17" s="76"/>
      <c r="K17" s="36">
        <f t="shared" si="0"/>
        <v>0</v>
      </c>
      <c r="L17" s="36"/>
      <c r="M17" s="36"/>
    </row>
    <row r="18" spans="1:13" ht="14.1" customHeight="1" x14ac:dyDescent="0.15">
      <c r="A18" s="77" t="s">
        <v>125</v>
      </c>
      <c r="B18" s="78"/>
      <c r="C18" s="74" t="s">
        <v>33</v>
      </c>
      <c r="D18" s="75"/>
      <c r="E18" s="76"/>
      <c r="K18" s="36">
        <f t="shared" si="0"/>
        <v>0</v>
      </c>
      <c r="L18" s="36"/>
      <c r="M18" s="36"/>
    </row>
    <row r="19" spans="1:13" ht="14.1" customHeight="1" x14ac:dyDescent="0.15">
      <c r="A19" s="70" t="s">
        <v>33</v>
      </c>
      <c r="B19" s="68" t="s">
        <v>33</v>
      </c>
      <c r="C19" s="74" t="s">
        <v>33</v>
      </c>
      <c r="D19" s="75"/>
      <c r="E19" s="76"/>
      <c r="K19" s="36">
        <f t="shared" si="0"/>
        <v>0</v>
      </c>
      <c r="L19" s="36"/>
      <c r="M19" s="36"/>
    </row>
    <row r="20" spans="1:13" ht="14.1" customHeight="1" x14ac:dyDescent="0.15">
      <c r="A20" s="70"/>
      <c r="C20" s="74" t="s">
        <v>33</v>
      </c>
      <c r="D20" s="75"/>
      <c r="E20" s="76"/>
      <c r="K20" s="36">
        <f t="shared" si="0"/>
        <v>0</v>
      </c>
      <c r="L20" s="36"/>
      <c r="M20" s="36"/>
    </row>
    <row r="21" spans="1:13" ht="14.1" customHeight="1" x14ac:dyDescent="0.15">
      <c r="A21" s="70"/>
      <c r="B21" s="78"/>
      <c r="C21" s="74" t="s">
        <v>33</v>
      </c>
      <c r="D21" s="75"/>
      <c r="E21" s="76"/>
      <c r="K21" s="36">
        <f t="shared" si="0"/>
        <v>0</v>
      </c>
      <c r="L21" s="36"/>
      <c r="M21" s="36"/>
    </row>
    <row r="22" spans="1:13" ht="14.1" customHeight="1" x14ac:dyDescent="0.15">
      <c r="A22" s="70"/>
      <c r="B22" s="68" t="s">
        <v>126</v>
      </c>
      <c r="C22" s="74" t="s">
        <v>33</v>
      </c>
      <c r="D22" s="75"/>
      <c r="E22" s="76"/>
      <c r="K22" s="36">
        <f t="shared" si="0"/>
        <v>0</v>
      </c>
      <c r="L22" s="36"/>
      <c r="M22" s="36"/>
    </row>
    <row r="23" spans="1:13" ht="14.1" customHeight="1" x14ac:dyDescent="0.15">
      <c r="A23" s="77" t="s">
        <v>126</v>
      </c>
      <c r="B23" s="78"/>
      <c r="C23" s="74" t="s">
        <v>33</v>
      </c>
      <c r="D23" s="75"/>
      <c r="E23" s="76"/>
      <c r="K23" s="36">
        <f t="shared" si="0"/>
        <v>0</v>
      </c>
      <c r="L23" s="36"/>
      <c r="M23" s="36"/>
    </row>
    <row r="24" spans="1:13" ht="14.1" customHeight="1" x14ac:dyDescent="0.15">
      <c r="A24" s="70"/>
      <c r="B24" s="78"/>
      <c r="C24" s="74" t="s">
        <v>33</v>
      </c>
      <c r="D24" s="75"/>
      <c r="E24" s="76"/>
      <c r="K24" s="36">
        <f t="shared" si="0"/>
        <v>0</v>
      </c>
      <c r="L24" s="36"/>
      <c r="M24" s="36"/>
    </row>
    <row r="25" spans="1:13" ht="14.1" customHeight="1" x14ac:dyDescent="0.15">
      <c r="A25" s="70"/>
      <c r="B25" s="78"/>
      <c r="C25" s="74" t="s">
        <v>33</v>
      </c>
      <c r="D25" s="75"/>
      <c r="E25" s="76"/>
      <c r="K25" s="36">
        <f t="shared" si="0"/>
        <v>0</v>
      </c>
      <c r="L25" s="36"/>
      <c r="M25" s="36"/>
    </row>
    <row r="26" spans="1:13" ht="14.1" customHeight="1" x14ac:dyDescent="0.15">
      <c r="A26" s="70"/>
      <c r="B26" s="333" t="s">
        <v>4</v>
      </c>
      <c r="C26" s="334"/>
      <c r="D26" s="75">
        <f>SUM(D11:D25)</f>
        <v>0</v>
      </c>
      <c r="E26" s="76"/>
      <c r="K26" s="36">
        <f t="shared" si="0"/>
        <v>0</v>
      </c>
      <c r="L26" s="36"/>
      <c r="M26" s="36"/>
    </row>
    <row r="27" spans="1:13" ht="14.1" customHeight="1" x14ac:dyDescent="0.15">
      <c r="A27" s="294" t="s">
        <v>33</v>
      </c>
      <c r="B27" s="295"/>
      <c r="C27" s="295"/>
      <c r="D27" s="75"/>
      <c r="E27" s="76"/>
      <c r="K27" s="36">
        <f t="shared" si="0"/>
        <v>0</v>
      </c>
      <c r="L27" s="36"/>
      <c r="M27" s="36"/>
    </row>
    <row r="28" spans="1:13" ht="14.1" customHeight="1" x14ac:dyDescent="0.15">
      <c r="A28" s="294" t="s">
        <v>33</v>
      </c>
      <c r="B28" s="295"/>
      <c r="C28" s="295"/>
      <c r="D28" s="75"/>
      <c r="E28" s="76"/>
      <c r="K28" s="36">
        <f t="shared" si="0"/>
        <v>0</v>
      </c>
      <c r="L28" s="36"/>
      <c r="M28" s="36"/>
    </row>
    <row r="29" spans="1:13" ht="14.1" customHeight="1" x14ac:dyDescent="0.15">
      <c r="A29" s="294" t="s">
        <v>33</v>
      </c>
      <c r="B29" s="295"/>
      <c r="C29" s="295"/>
      <c r="D29" s="75"/>
      <c r="E29" s="76"/>
      <c r="K29" s="36">
        <f t="shared" si="0"/>
        <v>0</v>
      </c>
      <c r="L29" s="36"/>
      <c r="M29" s="36"/>
    </row>
    <row r="30" spans="1:13" ht="14.1" customHeight="1" x14ac:dyDescent="0.15">
      <c r="A30" s="294" t="s">
        <v>33</v>
      </c>
      <c r="B30" s="295"/>
      <c r="C30" s="295"/>
      <c r="D30" s="75"/>
      <c r="E30" s="76"/>
      <c r="K30" s="36">
        <f t="shared" si="0"/>
        <v>0</v>
      </c>
      <c r="L30" s="36"/>
      <c r="M30" s="36"/>
    </row>
    <row r="31" spans="1:13" ht="14.1" customHeight="1" x14ac:dyDescent="0.15">
      <c r="A31" s="294" t="s">
        <v>33</v>
      </c>
      <c r="B31" s="295"/>
      <c r="C31" s="295"/>
      <c r="D31" s="75"/>
      <c r="E31" s="76"/>
      <c r="K31" s="36">
        <f t="shared" si="0"/>
        <v>0</v>
      </c>
      <c r="L31" s="36"/>
      <c r="M31" s="36"/>
    </row>
    <row r="32" spans="1:13" ht="14.1" customHeight="1" x14ac:dyDescent="0.15">
      <c r="A32" s="294" t="s">
        <v>33</v>
      </c>
      <c r="B32" s="295"/>
      <c r="C32" s="295"/>
      <c r="D32" s="75"/>
      <c r="E32" s="76"/>
      <c r="K32" s="36">
        <f t="shared" si="0"/>
        <v>0</v>
      </c>
      <c r="L32" s="36"/>
      <c r="M32" s="36"/>
    </row>
    <row r="33" spans="1:13" ht="14.1" customHeight="1" x14ac:dyDescent="0.15">
      <c r="A33" s="294" t="s">
        <v>33</v>
      </c>
      <c r="B33" s="295"/>
      <c r="C33" s="295"/>
      <c r="D33" s="75"/>
      <c r="E33" s="76"/>
      <c r="K33" s="36">
        <f t="shared" si="0"/>
        <v>0</v>
      </c>
      <c r="L33" s="36"/>
      <c r="M33" s="36"/>
    </row>
    <row r="34" spans="1:13" ht="14.1" customHeight="1" x14ac:dyDescent="0.15">
      <c r="A34" s="294" t="s">
        <v>33</v>
      </c>
      <c r="B34" s="295"/>
      <c r="C34" s="295"/>
      <c r="D34" s="75"/>
      <c r="E34" s="76"/>
      <c r="K34" s="36">
        <f t="shared" si="0"/>
        <v>0</v>
      </c>
      <c r="L34" s="36"/>
      <c r="M34" s="36"/>
    </row>
    <row r="35" spans="1:13" ht="14.1" customHeight="1" thickBot="1" x14ac:dyDescent="0.2">
      <c r="A35" s="331" t="s">
        <v>33</v>
      </c>
      <c r="B35" s="332"/>
      <c r="C35" s="332"/>
      <c r="D35" s="79">
        <f>K35</f>
        <v>0</v>
      </c>
      <c r="E35" s="80"/>
      <c r="K35" s="36">
        <f>SUM(K5:K34)</f>
        <v>0</v>
      </c>
      <c r="L35" s="36"/>
      <c r="M35" s="36"/>
    </row>
    <row r="36" spans="1:13" ht="14.1" customHeight="1" x14ac:dyDescent="0.15">
      <c r="K36" s="36"/>
      <c r="L36" s="36"/>
      <c r="M36" s="36"/>
    </row>
    <row r="37" spans="1:13" x14ac:dyDescent="0.15">
      <c r="K37" s="36"/>
      <c r="L37" s="36"/>
      <c r="M37" s="36"/>
    </row>
    <row r="38" spans="1:13" x14ac:dyDescent="0.15">
      <c r="K38" s="36"/>
      <c r="L38" s="36"/>
      <c r="M38" s="36"/>
    </row>
    <row r="39" spans="1:13" x14ac:dyDescent="0.15">
      <c r="K39" s="36"/>
      <c r="L39" s="36"/>
      <c r="M39" s="36"/>
    </row>
    <row r="40" spans="1:13" x14ac:dyDescent="0.15">
      <c r="K40" s="36"/>
      <c r="L40" s="36"/>
      <c r="M40" s="36"/>
    </row>
    <row r="41" spans="1:13" x14ac:dyDescent="0.15">
      <c r="K41" s="36"/>
      <c r="L41" s="36"/>
      <c r="M41" s="36"/>
    </row>
    <row r="42" spans="1:13" x14ac:dyDescent="0.15">
      <c r="K42" s="36"/>
      <c r="L42" s="36"/>
      <c r="M42" s="36"/>
    </row>
    <row r="43" spans="1:13" x14ac:dyDescent="0.15">
      <c r="K43" s="36"/>
      <c r="L43" s="36"/>
      <c r="M43" s="36"/>
    </row>
    <row r="44" spans="1:13" x14ac:dyDescent="0.15">
      <c r="K44" s="36"/>
      <c r="L44" s="36"/>
      <c r="M44" s="36"/>
    </row>
    <row r="45" spans="1:13" x14ac:dyDescent="0.15">
      <c r="K45" s="36"/>
      <c r="L45" s="36"/>
      <c r="M45" s="36"/>
    </row>
    <row r="46" spans="1:13" x14ac:dyDescent="0.15">
      <c r="K46" s="36"/>
      <c r="L46" s="36"/>
      <c r="M46" s="36"/>
    </row>
    <row r="47" spans="1:13" x14ac:dyDescent="0.15">
      <c r="K47" s="36"/>
      <c r="L47" s="36"/>
      <c r="M47" s="36"/>
    </row>
    <row r="48" spans="1:13" x14ac:dyDescent="0.15">
      <c r="K48" s="36"/>
      <c r="L48" s="36"/>
      <c r="M48" s="36"/>
    </row>
  </sheetData>
  <mergeCells count="16">
    <mergeCell ref="A35:C35"/>
    <mergeCell ref="B26:C26"/>
    <mergeCell ref="A1:E1"/>
    <mergeCell ref="A3:B3"/>
    <mergeCell ref="C3:D3"/>
    <mergeCell ref="A4:B4"/>
    <mergeCell ref="A33:C33"/>
    <mergeCell ref="A29:C29"/>
    <mergeCell ref="A30:C30"/>
    <mergeCell ref="A31:C31"/>
    <mergeCell ref="A32:C32"/>
    <mergeCell ref="B5:B7"/>
    <mergeCell ref="B8:B10"/>
    <mergeCell ref="A27:C27"/>
    <mergeCell ref="A28:C28"/>
    <mergeCell ref="A34:C34"/>
  </mergeCells>
  <phoneticPr fontId="2" type="noConversion"/>
  <pageMargins left="0.74803149606299213" right="0.74803149606299213" top="0.19685039370078741" bottom="0.39370078740157483" header="0.51181102362204722" footer="0.3937007874015748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rgb="FFC00000"/>
  </sheetPr>
  <dimension ref="B2:AF28"/>
  <sheetViews>
    <sheetView view="pageBreakPreview" zoomScaleNormal="100" zoomScaleSheetLayoutView="100" workbookViewId="0">
      <selection activeCell="S41" sqref="S41"/>
    </sheetView>
  </sheetViews>
  <sheetFormatPr defaultRowHeight="13.5" x14ac:dyDescent="0.15"/>
  <cols>
    <col min="1" max="1" width="2.77734375" style="111" customWidth="1"/>
    <col min="2" max="10" width="3.77734375" style="111" customWidth="1"/>
    <col min="11" max="11" width="4.33203125" style="111" customWidth="1"/>
    <col min="12" max="30" width="3.77734375" style="111" customWidth="1"/>
    <col min="31" max="31" width="8.88671875" style="111"/>
    <col min="32" max="32" width="11.44140625" style="111" bestFit="1" customWidth="1"/>
    <col min="33" max="16384" width="8.88671875" style="111"/>
  </cols>
  <sheetData>
    <row r="2" spans="2:32" ht="36.950000000000003" customHeight="1" x14ac:dyDescent="0.15">
      <c r="B2" s="317" t="s">
        <v>168</v>
      </c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8"/>
      <c r="W2" s="318"/>
      <c r="X2" s="318"/>
      <c r="Y2" s="318"/>
      <c r="Z2" s="318"/>
      <c r="AA2" s="318"/>
      <c r="AB2" s="318"/>
      <c r="AC2" s="318"/>
      <c r="AD2" s="318"/>
    </row>
    <row r="3" spans="2:32" ht="45" customHeight="1" x14ac:dyDescent="0.15">
      <c r="B3" s="342" t="str">
        <f>옵션!H1&amp;"  년    "&amp;옵션!I1&amp;"  월       일    설계"</f>
        <v>2021  년    1  월       일    설계</v>
      </c>
      <c r="C3" s="323"/>
      <c r="D3" s="323"/>
      <c r="E3" s="323"/>
      <c r="F3" s="323"/>
      <c r="G3" s="323"/>
      <c r="H3" s="323"/>
      <c r="I3" s="323"/>
      <c r="J3" s="324"/>
      <c r="K3" s="166" t="s">
        <v>186</v>
      </c>
      <c r="L3" s="319"/>
      <c r="M3" s="320"/>
      <c r="N3" s="320"/>
      <c r="O3" s="320"/>
      <c r="P3" s="115" t="s">
        <v>170</v>
      </c>
      <c r="Q3" s="114"/>
      <c r="R3" s="116"/>
      <c r="S3" s="114"/>
      <c r="T3" s="114"/>
      <c r="U3" s="166" t="s">
        <v>185</v>
      </c>
      <c r="V3" s="117"/>
      <c r="W3" s="117"/>
      <c r="X3" s="119"/>
      <c r="Y3" s="117"/>
      <c r="Z3" s="112" t="s">
        <v>184</v>
      </c>
      <c r="AA3" s="321"/>
      <c r="AB3" s="321"/>
      <c r="AC3" s="321"/>
      <c r="AD3" s="322"/>
    </row>
    <row r="4" spans="2:32" ht="20.100000000000001" customHeight="1" x14ac:dyDescent="0.15">
      <c r="B4" s="120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2"/>
    </row>
    <row r="5" spans="2:32" s="127" customFormat="1" ht="20.100000000000001" customHeight="1" x14ac:dyDescent="0.2">
      <c r="B5" s="123"/>
      <c r="C5" s="124"/>
      <c r="D5" s="325">
        <f>옵션!H1</f>
        <v>2021</v>
      </c>
      <c r="E5" s="325"/>
      <c r="F5" s="325"/>
      <c r="G5" s="326" t="s">
        <v>172</v>
      </c>
      <c r="H5" s="326"/>
      <c r="I5" s="125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6"/>
    </row>
    <row r="6" spans="2:32" ht="20.100000000000001" customHeight="1" x14ac:dyDescent="0.15">
      <c r="B6" s="120"/>
      <c r="C6" s="121"/>
      <c r="D6" s="121"/>
      <c r="E6" s="128"/>
      <c r="F6" s="121"/>
      <c r="G6" s="129"/>
      <c r="H6" s="129"/>
      <c r="I6" s="129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2"/>
      <c r="AF6" s="130"/>
    </row>
    <row r="7" spans="2:32" ht="19.5" customHeight="1" x14ac:dyDescent="0.15">
      <c r="B7" s="120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  <c r="AC7" s="121"/>
      <c r="AD7" s="122"/>
    </row>
    <row r="8" spans="2:32" ht="20.100000000000001" customHeight="1" x14ac:dyDescent="0.2">
      <c r="B8" s="120"/>
      <c r="C8" s="121"/>
      <c r="D8" s="121"/>
      <c r="E8" s="131"/>
      <c r="F8" s="137" t="s">
        <v>187</v>
      </c>
      <c r="G8" s="137"/>
      <c r="H8" s="137"/>
      <c r="I8" s="137"/>
      <c r="J8" s="137"/>
      <c r="K8" s="137" t="str">
        <f>'원가 (동구청)'!C3</f>
        <v>샘플</v>
      </c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5"/>
      <c r="AA8" s="135"/>
      <c r="AB8" s="135"/>
      <c r="AC8" s="135"/>
      <c r="AD8" s="122"/>
    </row>
    <row r="9" spans="2:32" ht="20.100000000000001" customHeight="1" x14ac:dyDescent="0.2">
      <c r="B9" s="120"/>
      <c r="C9" s="121"/>
      <c r="D9" s="121"/>
      <c r="E9" s="131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  <c r="Q9" s="136"/>
      <c r="R9" s="136"/>
      <c r="S9" s="136"/>
      <c r="T9" s="136"/>
      <c r="U9" s="136"/>
      <c r="V9" s="136"/>
      <c r="W9" s="136"/>
      <c r="X9" s="136"/>
      <c r="Y9" s="136"/>
      <c r="Z9" s="131"/>
      <c r="AA9" s="135"/>
      <c r="AB9" s="135"/>
      <c r="AC9" s="135"/>
      <c r="AD9" s="122"/>
    </row>
    <row r="10" spans="2:32" ht="19.5" customHeight="1" x14ac:dyDescent="0.15">
      <c r="B10" s="120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2"/>
    </row>
    <row r="11" spans="2:32" ht="20.100000000000001" customHeight="1" x14ac:dyDescent="0.2">
      <c r="B11" s="120"/>
      <c r="C11" s="121"/>
      <c r="D11" s="121"/>
      <c r="E11" s="125"/>
      <c r="F11" s="137" t="s">
        <v>174</v>
      </c>
      <c r="G11" s="137"/>
      <c r="H11" s="137"/>
      <c r="I11" s="137"/>
      <c r="J11" s="137"/>
      <c r="K11" s="137" t="s">
        <v>188</v>
      </c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25"/>
      <c r="AA11" s="125"/>
      <c r="AB11" s="125"/>
      <c r="AC11" s="125"/>
      <c r="AD11" s="122"/>
    </row>
    <row r="12" spans="2:32" ht="20.100000000000001" customHeight="1" x14ac:dyDescent="0.15">
      <c r="B12" s="120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121"/>
      <c r="AC12" s="121"/>
      <c r="AD12" s="122"/>
    </row>
    <row r="13" spans="2:32" ht="19.5" customHeight="1" x14ac:dyDescent="0.15">
      <c r="B13" s="120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2"/>
    </row>
    <row r="14" spans="2:32" ht="20.100000000000001" customHeight="1" x14ac:dyDescent="0.25">
      <c r="B14" s="120"/>
      <c r="C14" s="121"/>
      <c r="D14" s="121"/>
      <c r="E14" s="125"/>
      <c r="F14" s="137" t="s">
        <v>176</v>
      </c>
      <c r="G14" s="137"/>
      <c r="H14" s="137"/>
      <c r="I14" s="138"/>
      <c r="J14" s="139"/>
      <c r="K14" s="133" t="e">
        <f>"일금"&amp;NUMBERSTRING(M23,1)&amp;"원정"</f>
        <v>#REF!</v>
      </c>
      <c r="L14" s="137"/>
      <c r="M14" s="139"/>
      <c r="N14" s="139"/>
      <c r="O14" s="139"/>
      <c r="P14" s="139"/>
      <c r="Q14" s="139"/>
      <c r="R14" s="139"/>
      <c r="S14" s="139"/>
      <c r="T14" s="139"/>
      <c r="U14" s="343" t="e">
        <f>M23</f>
        <v>#REF!</v>
      </c>
      <c r="V14" s="343"/>
      <c r="W14" s="343"/>
      <c r="X14" s="343"/>
      <c r="Y14" s="343"/>
      <c r="Z14" s="121"/>
      <c r="AA14" s="140"/>
      <c r="AB14" s="141"/>
      <c r="AC14" s="141"/>
      <c r="AD14" s="122"/>
    </row>
    <row r="15" spans="2:32" ht="19.5" customHeight="1" x14ac:dyDescent="0.25">
      <c r="B15" s="120"/>
      <c r="C15" s="121"/>
      <c r="D15" s="121"/>
      <c r="E15" s="142"/>
      <c r="F15" s="142"/>
      <c r="G15" s="142"/>
      <c r="H15" s="142"/>
      <c r="I15" s="143"/>
      <c r="J15" s="121"/>
      <c r="K15" s="121"/>
      <c r="L15" s="140"/>
      <c r="M15" s="140"/>
      <c r="N15" s="140"/>
      <c r="O15" s="140"/>
      <c r="P15" s="140"/>
      <c r="Q15" s="140"/>
      <c r="R15" s="140"/>
      <c r="S15" s="144"/>
      <c r="T15" s="144"/>
      <c r="U15" s="144"/>
      <c r="V15" s="144"/>
      <c r="W15" s="144"/>
      <c r="X15" s="144"/>
      <c r="Y15" s="144"/>
      <c r="Z15" s="140"/>
      <c r="AA15" s="140"/>
      <c r="AB15" s="140"/>
      <c r="AC15" s="140"/>
      <c r="AD15" s="122"/>
    </row>
    <row r="16" spans="2:32" ht="19.5" customHeight="1" x14ac:dyDescent="0.15">
      <c r="B16" s="120"/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2"/>
    </row>
    <row r="17" spans="2:30" ht="15" customHeight="1" x14ac:dyDescent="0.15">
      <c r="B17" s="120"/>
      <c r="C17" s="121"/>
      <c r="D17" s="121"/>
      <c r="E17" s="121"/>
      <c r="F17" s="327" t="s">
        <v>177</v>
      </c>
      <c r="G17" s="327"/>
      <c r="H17" s="145"/>
      <c r="I17" s="327" t="s">
        <v>178</v>
      </c>
      <c r="J17" s="327"/>
      <c r="K17" s="327"/>
      <c r="L17" s="327"/>
      <c r="M17" s="344" t="e">
        <f>'원가 (동구청)'!D26</f>
        <v>#REF!</v>
      </c>
      <c r="N17" s="344"/>
      <c r="O17" s="344"/>
      <c r="P17" s="344"/>
      <c r="Q17" s="344"/>
      <c r="R17" s="329"/>
      <c r="S17" s="146"/>
      <c r="T17" s="146"/>
      <c r="U17" s="146"/>
      <c r="V17" s="146"/>
      <c r="W17" s="146"/>
      <c r="X17" s="146"/>
      <c r="Y17" s="146"/>
      <c r="Z17" s="146"/>
      <c r="AA17" s="121"/>
      <c r="AB17" s="121"/>
      <c r="AC17" s="121"/>
      <c r="AD17" s="122"/>
    </row>
    <row r="18" spans="2:30" ht="15" customHeight="1" x14ac:dyDescent="0.15">
      <c r="B18" s="120"/>
      <c r="C18" s="121"/>
      <c r="D18" s="121"/>
      <c r="E18" s="147"/>
      <c r="F18" s="327"/>
      <c r="G18" s="327"/>
      <c r="H18" s="148"/>
      <c r="I18" s="327"/>
      <c r="J18" s="327"/>
      <c r="K18" s="327"/>
      <c r="L18" s="327"/>
      <c r="M18" s="344"/>
      <c r="N18" s="344"/>
      <c r="O18" s="344"/>
      <c r="P18" s="344"/>
      <c r="Q18" s="344"/>
      <c r="R18" s="329"/>
      <c r="S18" s="146"/>
      <c r="T18" s="146"/>
      <c r="U18" s="146"/>
      <c r="V18" s="146"/>
      <c r="W18" s="146"/>
      <c r="X18" s="146"/>
      <c r="Y18" s="146"/>
      <c r="Z18" s="146"/>
      <c r="AA18" s="121"/>
      <c r="AB18" s="121"/>
      <c r="AC18" s="121"/>
      <c r="AD18" s="122"/>
    </row>
    <row r="19" spans="2:30" ht="15" customHeight="1" x14ac:dyDescent="0.15">
      <c r="B19" s="120"/>
      <c r="C19" s="121"/>
      <c r="D19" s="121"/>
      <c r="E19" s="147"/>
      <c r="F19" s="327"/>
      <c r="G19" s="327"/>
      <c r="H19" s="149"/>
      <c r="I19" s="327" t="s">
        <v>189</v>
      </c>
      <c r="J19" s="327"/>
      <c r="K19" s="327"/>
      <c r="L19" s="327"/>
      <c r="M19" s="344">
        <f>'원가 (동구청)'!D28</f>
        <v>0</v>
      </c>
      <c r="N19" s="344"/>
      <c r="O19" s="344"/>
      <c r="P19" s="344"/>
      <c r="Q19" s="344"/>
      <c r="R19" s="329"/>
      <c r="S19" s="146"/>
      <c r="T19" s="146"/>
      <c r="U19" s="146"/>
      <c r="V19" s="146"/>
      <c r="W19" s="146"/>
      <c r="X19" s="146"/>
      <c r="Y19" s="146"/>
      <c r="Z19" s="146"/>
      <c r="AA19" s="121"/>
      <c r="AB19" s="121"/>
      <c r="AC19" s="121"/>
      <c r="AD19" s="122"/>
    </row>
    <row r="20" spans="2:30" ht="15" customHeight="1" x14ac:dyDescent="0.15">
      <c r="B20" s="120"/>
      <c r="C20" s="121"/>
      <c r="D20" s="121"/>
      <c r="E20" s="147"/>
      <c r="F20" s="327"/>
      <c r="G20" s="327"/>
      <c r="H20" s="149"/>
      <c r="I20" s="327"/>
      <c r="J20" s="327"/>
      <c r="K20" s="327"/>
      <c r="L20" s="327"/>
      <c r="M20" s="344"/>
      <c r="N20" s="344"/>
      <c r="O20" s="344"/>
      <c r="P20" s="344"/>
      <c r="Q20" s="344"/>
      <c r="R20" s="329"/>
      <c r="S20" s="146"/>
      <c r="T20" s="146"/>
      <c r="U20" s="146"/>
      <c r="V20" s="146"/>
      <c r="W20" s="146"/>
      <c r="X20" s="146"/>
      <c r="Y20" s="146"/>
      <c r="Z20" s="146"/>
      <c r="AA20" s="121"/>
      <c r="AB20" s="121"/>
      <c r="AC20" s="121"/>
      <c r="AD20" s="122"/>
    </row>
    <row r="21" spans="2:30" ht="15" customHeight="1" x14ac:dyDescent="0.15">
      <c r="B21" s="120"/>
      <c r="C21" s="121"/>
      <c r="D21" s="121"/>
      <c r="E21" s="147"/>
      <c r="F21" s="327"/>
      <c r="G21" s="327"/>
      <c r="H21" s="149"/>
      <c r="I21" s="327" t="s">
        <v>190</v>
      </c>
      <c r="J21" s="327"/>
      <c r="K21" s="327"/>
      <c r="L21" s="327"/>
      <c r="M21" s="344" t="e">
        <f>'원가 (동구청)'!D30</f>
        <v>#REF!</v>
      </c>
      <c r="N21" s="344"/>
      <c r="O21" s="344"/>
      <c r="P21" s="344"/>
      <c r="Q21" s="344"/>
      <c r="R21" s="329"/>
      <c r="S21" s="146"/>
      <c r="T21" s="146"/>
      <c r="U21" s="146"/>
      <c r="V21" s="146"/>
      <c r="W21" s="146"/>
      <c r="X21" s="146"/>
      <c r="Y21" s="146"/>
      <c r="Z21" s="146"/>
      <c r="AA21" s="121"/>
      <c r="AB21" s="121"/>
      <c r="AC21" s="121"/>
      <c r="AD21" s="122"/>
    </row>
    <row r="22" spans="2:30" ht="15" customHeight="1" x14ac:dyDescent="0.15">
      <c r="B22" s="120"/>
      <c r="C22" s="121"/>
      <c r="D22" s="121"/>
      <c r="E22" s="147"/>
      <c r="F22" s="327"/>
      <c r="G22" s="327"/>
      <c r="H22" s="149"/>
      <c r="I22" s="327"/>
      <c r="J22" s="327"/>
      <c r="K22" s="327"/>
      <c r="L22" s="327"/>
      <c r="M22" s="344"/>
      <c r="N22" s="344"/>
      <c r="O22" s="344"/>
      <c r="P22" s="344"/>
      <c r="Q22" s="344"/>
      <c r="R22" s="329"/>
      <c r="S22" s="146"/>
      <c r="T22" s="146"/>
      <c r="U22" s="146"/>
      <c r="V22" s="146"/>
      <c r="W22" s="146"/>
      <c r="X22" s="146"/>
      <c r="Y22" s="146"/>
      <c r="Z22" s="146"/>
      <c r="AA22" s="121"/>
      <c r="AB22" s="121"/>
      <c r="AC22" s="121"/>
      <c r="AD22" s="122"/>
    </row>
    <row r="23" spans="2:30" ht="15" customHeight="1" x14ac:dyDescent="0.15">
      <c r="B23" s="120"/>
      <c r="C23" s="121"/>
      <c r="D23" s="121"/>
      <c r="E23" s="147"/>
      <c r="F23" s="327"/>
      <c r="G23" s="327"/>
      <c r="H23" s="150"/>
      <c r="I23" s="327" t="s">
        <v>182</v>
      </c>
      <c r="J23" s="327"/>
      <c r="K23" s="327"/>
      <c r="L23" s="327"/>
      <c r="M23" s="344" t="e">
        <f>M17+M19+M21</f>
        <v>#REF!</v>
      </c>
      <c r="N23" s="344"/>
      <c r="O23" s="344"/>
      <c r="P23" s="344"/>
      <c r="Q23" s="344"/>
      <c r="R23" s="329"/>
      <c r="S23" s="146"/>
      <c r="T23" s="146"/>
      <c r="U23" s="146"/>
      <c r="V23" s="146"/>
      <c r="W23" s="146"/>
      <c r="X23" s="146"/>
      <c r="Y23" s="146"/>
      <c r="Z23" s="146"/>
      <c r="AA23" s="121"/>
      <c r="AB23" s="121"/>
      <c r="AC23" s="121"/>
      <c r="AD23" s="122"/>
    </row>
    <row r="24" spans="2:30" ht="15" customHeight="1" x14ac:dyDescent="0.15">
      <c r="B24" s="120"/>
      <c r="C24" s="121"/>
      <c r="D24" s="147"/>
      <c r="E24" s="147"/>
      <c r="F24" s="327"/>
      <c r="G24" s="327"/>
      <c r="H24" s="151"/>
      <c r="I24" s="327"/>
      <c r="J24" s="327"/>
      <c r="K24" s="327"/>
      <c r="L24" s="327"/>
      <c r="M24" s="344"/>
      <c r="N24" s="344"/>
      <c r="O24" s="344"/>
      <c r="P24" s="344"/>
      <c r="Q24" s="344"/>
      <c r="R24" s="329"/>
      <c r="S24" s="146"/>
      <c r="T24" s="146"/>
      <c r="U24" s="146"/>
      <c r="V24" s="146"/>
      <c r="W24" s="146"/>
      <c r="X24" s="146"/>
      <c r="Y24" s="146"/>
      <c r="Z24" s="146"/>
      <c r="AA24" s="121"/>
      <c r="AB24" s="121"/>
      <c r="AC24" s="121"/>
      <c r="AD24" s="122"/>
    </row>
    <row r="25" spans="2:30" ht="15" customHeight="1" x14ac:dyDescent="0.15">
      <c r="B25" s="120"/>
      <c r="C25" s="121"/>
      <c r="D25" s="147"/>
      <c r="E25" s="121"/>
      <c r="F25" s="121"/>
      <c r="G25" s="121"/>
      <c r="H25" s="147"/>
      <c r="I25" s="327"/>
      <c r="J25" s="327"/>
      <c r="K25" s="327"/>
      <c r="L25" s="327"/>
      <c r="M25" s="328"/>
      <c r="N25" s="328"/>
      <c r="O25" s="328"/>
      <c r="P25" s="328"/>
      <c r="Q25" s="328"/>
      <c r="R25" s="164"/>
      <c r="S25" s="146"/>
      <c r="T25" s="146"/>
      <c r="U25" s="146"/>
      <c r="V25" s="146"/>
      <c r="W25" s="146"/>
      <c r="X25" s="146"/>
      <c r="Y25" s="146"/>
      <c r="Z25" s="146"/>
      <c r="AA25" s="121"/>
      <c r="AB25" s="121"/>
      <c r="AC25" s="121"/>
      <c r="AD25" s="122"/>
    </row>
    <row r="26" spans="2:30" ht="15" customHeight="1" x14ac:dyDescent="0.15">
      <c r="B26" s="153"/>
      <c r="C26" s="139"/>
      <c r="D26" s="154"/>
      <c r="E26" s="139"/>
      <c r="F26" s="139"/>
      <c r="G26" s="139"/>
      <c r="H26" s="145"/>
      <c r="I26" s="154"/>
      <c r="J26" s="154"/>
      <c r="K26" s="154"/>
      <c r="L26" s="154"/>
      <c r="M26" s="155"/>
      <c r="N26" s="155"/>
      <c r="O26" s="155"/>
      <c r="P26" s="155"/>
      <c r="Q26" s="155"/>
      <c r="R26" s="156"/>
      <c r="S26" s="157"/>
      <c r="T26" s="157"/>
      <c r="U26" s="157"/>
      <c r="V26" s="157"/>
      <c r="W26" s="157"/>
      <c r="X26" s="157"/>
      <c r="Y26" s="157"/>
      <c r="Z26" s="157"/>
      <c r="AA26" s="139"/>
      <c r="AB26" s="139"/>
      <c r="AC26" s="139"/>
      <c r="AD26" s="158"/>
    </row>
    <row r="27" spans="2:30" ht="15" customHeight="1" x14ac:dyDescent="0.15"/>
    <row r="28" spans="2:30" x14ac:dyDescent="0.15">
      <c r="K28" s="159"/>
    </row>
  </sheetData>
  <mergeCells count="22">
    <mergeCell ref="I25:L25"/>
    <mergeCell ref="M25:Q25"/>
    <mergeCell ref="U14:Y14"/>
    <mergeCell ref="F17:G24"/>
    <mergeCell ref="I17:L18"/>
    <mergeCell ref="M17:Q18"/>
    <mergeCell ref="R17:R18"/>
    <mergeCell ref="I19:L20"/>
    <mergeCell ref="M19:Q20"/>
    <mergeCell ref="R19:R20"/>
    <mergeCell ref="I21:L22"/>
    <mergeCell ref="M21:Q22"/>
    <mergeCell ref="R21:R22"/>
    <mergeCell ref="I23:L24"/>
    <mergeCell ref="M23:Q24"/>
    <mergeCell ref="R23:R24"/>
    <mergeCell ref="B2:AD2"/>
    <mergeCell ref="B3:J3"/>
    <mergeCell ref="L3:O3"/>
    <mergeCell ref="AA3:AD3"/>
    <mergeCell ref="D5:F5"/>
    <mergeCell ref="G5:H5"/>
  </mergeCells>
  <phoneticPr fontId="2" type="noConversion"/>
  <pageMargins left="1.0629921259842521" right="0.39370078740157483" top="0.94488188976377963" bottom="0.47244094488188981" header="0.51181102362204722" footer="0.27559055118110237"/>
  <pageSetup paperSize="9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C00000"/>
  </sheetPr>
  <dimension ref="A1:M41"/>
  <sheetViews>
    <sheetView view="pageBreakPreview" zoomScaleNormal="100" zoomScaleSheetLayoutView="100" workbookViewId="0">
      <selection activeCell="S41" sqref="S41"/>
    </sheetView>
  </sheetViews>
  <sheetFormatPr defaultRowHeight="13.5" x14ac:dyDescent="0.15"/>
  <cols>
    <col min="1" max="1" width="3.21875" style="163" customWidth="1"/>
    <col min="2" max="2" width="3.44140625" style="163" customWidth="1"/>
    <col min="3" max="3" width="25.33203125" style="163" customWidth="1"/>
    <col min="4" max="4" width="22" style="36" customWidth="1"/>
    <col min="5" max="5" width="56.5546875" style="163" customWidth="1"/>
    <col min="6" max="6" width="8.77734375" style="163" hidden="1" customWidth="1"/>
    <col min="7" max="7" width="8.88671875" style="163" hidden="1" customWidth="1"/>
    <col min="8" max="8" width="14.33203125" style="36" customWidth="1"/>
    <col min="9" max="10" width="8.88671875" style="163"/>
    <col min="11" max="11" width="13.33203125" style="163" customWidth="1"/>
    <col min="12" max="12" width="14.6640625" style="163" customWidth="1"/>
    <col min="13" max="13" width="13.5546875" style="163" customWidth="1"/>
    <col min="14" max="16384" width="8.88671875" style="163"/>
  </cols>
  <sheetData>
    <row r="1" spans="1:13" ht="35.25" x14ac:dyDescent="0.15">
      <c r="A1" s="284" t="s">
        <v>113</v>
      </c>
      <c r="B1" s="284"/>
      <c r="C1" s="284"/>
      <c r="D1" s="284"/>
      <c r="E1" s="284"/>
    </row>
    <row r="2" spans="1:13" ht="9.9499999999999993" customHeight="1" x14ac:dyDescent="0.15"/>
    <row r="3" spans="1:13" ht="18" customHeight="1" thickBot="1" x14ac:dyDescent="0.2">
      <c r="A3" s="335" t="s">
        <v>114</v>
      </c>
      <c r="B3" s="335"/>
      <c r="C3" s="336" t="str">
        <f>원가!C3</f>
        <v>샘플</v>
      </c>
      <c r="D3" s="336"/>
      <c r="E3" s="69"/>
    </row>
    <row r="4" spans="1:13" ht="18" customHeight="1" thickBot="1" x14ac:dyDescent="0.2">
      <c r="A4" s="337" t="s">
        <v>116</v>
      </c>
      <c r="B4" s="338"/>
      <c r="C4" s="165" t="s">
        <v>7</v>
      </c>
      <c r="D4" s="84" t="s">
        <v>118</v>
      </c>
      <c r="E4" s="85" t="s">
        <v>119</v>
      </c>
      <c r="F4" s="163" t="s">
        <v>4</v>
      </c>
      <c r="I4" s="24" t="s">
        <v>104</v>
      </c>
      <c r="J4" s="24" t="s">
        <v>2</v>
      </c>
      <c r="K4" s="24" t="s">
        <v>31</v>
      </c>
      <c r="L4" s="24" t="s">
        <v>66</v>
      </c>
      <c r="M4" s="24" t="s">
        <v>112</v>
      </c>
    </row>
    <row r="5" spans="1:13" ht="18" customHeight="1" x14ac:dyDescent="0.15">
      <c r="A5" s="77"/>
      <c r="B5" s="339" t="s">
        <v>120</v>
      </c>
      <c r="C5" s="167" t="s">
        <v>191</v>
      </c>
      <c r="D5" s="72" t="e">
        <f>#REF!</f>
        <v>#REF!</v>
      </c>
      <c r="E5" s="73"/>
      <c r="G5" s="163" t="s">
        <v>4</v>
      </c>
      <c r="J5" s="163">
        <v>1</v>
      </c>
      <c r="K5" s="36" t="e">
        <f>D5*J5</f>
        <v>#REF!</v>
      </c>
      <c r="L5" s="36"/>
      <c r="M5" s="36"/>
    </row>
    <row r="6" spans="1:13" ht="18" customHeight="1" x14ac:dyDescent="0.15">
      <c r="A6" s="77"/>
      <c r="B6" s="339"/>
      <c r="C6" s="168" t="s">
        <v>192</v>
      </c>
      <c r="D6" s="75"/>
      <c r="E6" s="76"/>
      <c r="K6" s="36">
        <f t="shared" ref="K6:K29" si="0">D6*J6</f>
        <v>0</v>
      </c>
      <c r="L6" s="36"/>
      <c r="M6" s="36"/>
    </row>
    <row r="7" spans="1:13" ht="18" customHeight="1" x14ac:dyDescent="0.15">
      <c r="A7" s="77" t="s">
        <v>121</v>
      </c>
      <c r="B7" s="340"/>
      <c r="C7" s="168" t="s">
        <v>193</v>
      </c>
      <c r="D7" s="75" t="e">
        <f>SUM(D5:D6)</f>
        <v>#REF!</v>
      </c>
      <c r="E7" s="76"/>
      <c r="K7" s="36" t="e">
        <f t="shared" si="0"/>
        <v>#REF!</v>
      </c>
      <c r="L7" s="36"/>
      <c r="M7" s="36"/>
    </row>
    <row r="8" spans="1:13" ht="18" customHeight="1" x14ac:dyDescent="0.15">
      <c r="A8" s="77"/>
      <c r="B8" s="341" t="s">
        <v>122</v>
      </c>
      <c r="C8" s="168" t="s">
        <v>194</v>
      </c>
      <c r="D8" s="75" t="e">
        <f>#REF!</f>
        <v>#REF!</v>
      </c>
      <c r="E8" s="76"/>
      <c r="J8" s="163">
        <v>1</v>
      </c>
      <c r="K8" s="36" t="e">
        <f t="shared" si="0"/>
        <v>#REF!</v>
      </c>
      <c r="L8" s="36"/>
      <c r="M8" s="36"/>
    </row>
    <row r="9" spans="1:13" ht="18" customHeight="1" x14ac:dyDescent="0.15">
      <c r="A9" s="77"/>
      <c r="B9" s="339"/>
      <c r="C9" s="168" t="s">
        <v>195</v>
      </c>
      <c r="D9" s="75" t="e">
        <f>TRUNC((D8)*I9/100)</f>
        <v>#REF!</v>
      </c>
      <c r="E9" s="76" t="s">
        <v>196</v>
      </c>
      <c r="I9" s="163">
        <v>8</v>
      </c>
      <c r="J9" s="163">
        <v>1</v>
      </c>
      <c r="K9" s="36" t="e">
        <f t="shared" si="0"/>
        <v>#REF!</v>
      </c>
      <c r="L9" s="36"/>
      <c r="M9" s="36"/>
    </row>
    <row r="10" spans="1:13" ht="18" customHeight="1" x14ac:dyDescent="0.15">
      <c r="A10" s="77" t="s">
        <v>123</v>
      </c>
      <c r="B10" s="340"/>
      <c r="C10" s="168" t="s">
        <v>193</v>
      </c>
      <c r="D10" s="75" t="e">
        <f>SUM(D8:D9)</f>
        <v>#REF!</v>
      </c>
      <c r="E10" s="76"/>
      <c r="K10" s="36" t="e">
        <f t="shared" si="0"/>
        <v>#REF!</v>
      </c>
      <c r="L10" s="36"/>
      <c r="M10" s="36"/>
    </row>
    <row r="11" spans="1:13" ht="18" customHeight="1" x14ac:dyDescent="0.15">
      <c r="A11" s="77" t="s">
        <v>4</v>
      </c>
      <c r="B11" s="68"/>
      <c r="C11" s="168" t="s">
        <v>197</v>
      </c>
      <c r="D11" s="75" t="e">
        <f>#REF!</f>
        <v>#REF!</v>
      </c>
      <c r="E11" s="76"/>
      <c r="J11" s="163">
        <v>1</v>
      </c>
      <c r="K11" s="36" t="e">
        <f t="shared" si="0"/>
        <v>#REF!</v>
      </c>
      <c r="L11" s="36"/>
      <c r="M11" s="36"/>
    </row>
    <row r="12" spans="1:13" ht="18" customHeight="1" x14ac:dyDescent="0.15">
      <c r="A12" s="77"/>
      <c r="B12" s="68" t="s">
        <v>124</v>
      </c>
      <c r="C12" s="168" t="s">
        <v>198</v>
      </c>
      <c r="D12" s="75" t="e">
        <f>TRUNC((D10)*I12/100)</f>
        <v>#REF!</v>
      </c>
      <c r="E12" s="76" t="s">
        <v>199</v>
      </c>
      <c r="I12" s="163">
        <v>3.73</v>
      </c>
      <c r="J12" s="163">
        <v>1</v>
      </c>
      <c r="K12" s="36" t="e">
        <f t="shared" si="0"/>
        <v>#REF!</v>
      </c>
      <c r="L12" s="36"/>
      <c r="M12" s="36"/>
    </row>
    <row r="13" spans="1:13" ht="18" customHeight="1" x14ac:dyDescent="0.15">
      <c r="A13" s="77" t="s">
        <v>125</v>
      </c>
      <c r="B13" s="14"/>
      <c r="C13" s="168" t="s">
        <v>200</v>
      </c>
      <c r="D13" s="75" t="e">
        <f>TRUNC((D10)*I13/100)</f>
        <v>#REF!</v>
      </c>
      <c r="E13" s="76" t="s">
        <v>201</v>
      </c>
      <c r="I13" s="163">
        <v>0.87</v>
      </c>
      <c r="J13" s="163">
        <v>1</v>
      </c>
      <c r="K13" s="36" t="e">
        <f t="shared" si="0"/>
        <v>#REF!</v>
      </c>
      <c r="L13" s="36"/>
      <c r="M13" s="36"/>
    </row>
    <row r="14" spans="1:13" ht="18" customHeight="1" x14ac:dyDescent="0.15">
      <c r="A14" s="77"/>
      <c r="B14" s="68"/>
      <c r="C14" s="168" t="s">
        <v>202</v>
      </c>
      <c r="D14" s="75" t="e">
        <f>TRUNC((D8)*I14/100)</f>
        <v>#REF!</v>
      </c>
      <c r="E14" s="76" t="s">
        <v>203</v>
      </c>
      <c r="I14" s="163">
        <v>3.335</v>
      </c>
      <c r="J14" s="163">
        <v>1</v>
      </c>
      <c r="K14" s="36" t="e">
        <f>D14*J14</f>
        <v>#REF!</v>
      </c>
      <c r="L14" s="36"/>
      <c r="M14" s="36"/>
    </row>
    <row r="15" spans="1:13" ht="18" customHeight="1" x14ac:dyDescent="0.15">
      <c r="A15" s="77"/>
      <c r="B15" s="68"/>
      <c r="C15" s="168" t="s">
        <v>204</v>
      </c>
      <c r="D15" s="75" t="e">
        <f>TRUNC((D8)*I15/100)</f>
        <v>#REF!</v>
      </c>
      <c r="E15" s="76" t="s">
        <v>205</v>
      </c>
      <c r="I15" s="163">
        <v>4.5</v>
      </c>
      <c r="J15" s="163">
        <v>1</v>
      </c>
      <c r="K15" s="36" t="e">
        <f>D15*J15</f>
        <v>#REF!</v>
      </c>
      <c r="L15" s="36"/>
      <c r="M15" s="36"/>
    </row>
    <row r="16" spans="1:13" ht="18" customHeight="1" x14ac:dyDescent="0.15">
      <c r="A16" s="77" t="s">
        <v>126</v>
      </c>
      <c r="B16" s="68"/>
      <c r="C16" s="168" t="s">
        <v>206</v>
      </c>
      <c r="D16" s="75" t="e">
        <f>TRUNC((D14)*I16/100)</f>
        <v>#REF!</v>
      </c>
      <c r="E16" s="76" t="s">
        <v>207</v>
      </c>
      <c r="I16" s="163">
        <v>10.25</v>
      </c>
      <c r="J16" s="163">
        <v>1</v>
      </c>
      <c r="K16" s="36" t="e">
        <f>D16*J16</f>
        <v>#REF!</v>
      </c>
      <c r="L16" s="36"/>
      <c r="M16" s="36"/>
    </row>
    <row r="17" spans="1:13" ht="18" customHeight="1" x14ac:dyDescent="0.15">
      <c r="A17" s="77"/>
      <c r="B17" s="68" t="s">
        <v>126</v>
      </c>
      <c r="C17" s="168" t="s">
        <v>208</v>
      </c>
      <c r="D17" s="75" t="e">
        <f>TRUNC((D7+D8)*I17/100)*1.2</f>
        <v>#REF!</v>
      </c>
      <c r="E17" s="76" t="s">
        <v>209</v>
      </c>
      <c r="I17" s="163">
        <v>1.85</v>
      </c>
      <c r="J17" s="163">
        <v>1</v>
      </c>
      <c r="K17" s="36" t="e">
        <f t="shared" si="0"/>
        <v>#REF!</v>
      </c>
      <c r="L17" s="36"/>
      <c r="M17" s="36"/>
    </row>
    <row r="18" spans="1:13" ht="18" customHeight="1" x14ac:dyDescent="0.15">
      <c r="A18" s="77" t="s">
        <v>4</v>
      </c>
      <c r="B18" s="68"/>
      <c r="C18" s="168" t="s">
        <v>210</v>
      </c>
      <c r="D18" s="75" t="e">
        <f>TRUNC((D7+D10)*I18/100)</f>
        <v>#REF!</v>
      </c>
      <c r="E18" s="76" t="s">
        <v>211</v>
      </c>
      <c r="I18" s="163">
        <v>5.6</v>
      </c>
      <c r="J18" s="163">
        <v>1</v>
      </c>
      <c r="K18" s="36" t="e">
        <f t="shared" si="0"/>
        <v>#REF!</v>
      </c>
      <c r="L18" s="36"/>
      <c r="M18" s="36"/>
    </row>
    <row r="19" spans="1:13" ht="18" customHeight="1" x14ac:dyDescent="0.15">
      <c r="A19" s="77"/>
      <c r="B19" s="68"/>
      <c r="C19" s="167" t="s">
        <v>4</v>
      </c>
      <c r="D19" s="72"/>
      <c r="E19" s="73"/>
      <c r="K19" s="36">
        <f t="shared" si="0"/>
        <v>0</v>
      </c>
      <c r="L19" s="36"/>
      <c r="M19" s="36"/>
    </row>
    <row r="20" spans="1:13" ht="18" customHeight="1" x14ac:dyDescent="0.15">
      <c r="A20" s="77"/>
      <c r="B20" s="68"/>
      <c r="C20" s="168" t="s">
        <v>193</v>
      </c>
      <c r="D20" s="75" t="e">
        <f>SUM(D11:D19)</f>
        <v>#REF!</v>
      </c>
      <c r="E20" s="76"/>
      <c r="K20" s="36" t="e">
        <f t="shared" si="0"/>
        <v>#REF!</v>
      </c>
      <c r="L20" s="36"/>
      <c r="M20" s="36"/>
    </row>
    <row r="21" spans="1:13" ht="18" customHeight="1" x14ac:dyDescent="0.15">
      <c r="A21" s="77"/>
      <c r="B21" s="349" t="s">
        <v>212</v>
      </c>
      <c r="C21" s="350"/>
      <c r="D21" s="75" t="e">
        <f>D7+D10+D20</f>
        <v>#REF!</v>
      </c>
      <c r="E21" s="76"/>
      <c r="K21" s="36" t="e">
        <f t="shared" si="0"/>
        <v>#REF!</v>
      </c>
      <c r="L21" s="36"/>
      <c r="M21" s="36"/>
    </row>
    <row r="22" spans="1:13" ht="18" customHeight="1" x14ac:dyDescent="0.15">
      <c r="A22" s="345" t="s">
        <v>213</v>
      </c>
      <c r="B22" s="346"/>
      <c r="C22" s="346"/>
      <c r="D22" s="75" t="e">
        <f>TRUNC((D7+D10+D20)*I22/100)</f>
        <v>#REF!</v>
      </c>
      <c r="E22" s="76" t="s">
        <v>214</v>
      </c>
      <c r="I22" s="163">
        <v>6</v>
      </c>
      <c r="J22" s="163">
        <v>1</v>
      </c>
      <c r="K22" s="36" t="e">
        <f t="shared" si="0"/>
        <v>#REF!</v>
      </c>
      <c r="L22" s="36"/>
      <c r="M22" s="36"/>
    </row>
    <row r="23" spans="1:13" ht="18" customHeight="1" x14ac:dyDescent="0.15">
      <c r="A23" s="345" t="s">
        <v>215</v>
      </c>
      <c r="B23" s="346"/>
      <c r="C23" s="346"/>
      <c r="D23" s="75" t="e">
        <f>L23-((SUM(K5:K22)+L23-TRUNC((SUM(K5:K22)+L23)/M23)*M23))</f>
        <v>#REF!</v>
      </c>
      <c r="E23" s="76" t="s">
        <v>216</v>
      </c>
      <c r="I23" s="163">
        <v>15</v>
      </c>
      <c r="J23" s="163">
        <v>1</v>
      </c>
      <c r="K23" s="36" t="e">
        <f t="shared" si="0"/>
        <v>#REF!</v>
      </c>
      <c r="L23" s="36" t="e">
        <f>TRUNC((D10+D20+D22)*I23/100)</f>
        <v>#REF!</v>
      </c>
      <c r="M23" s="36">
        <v>100000</v>
      </c>
    </row>
    <row r="24" spans="1:13" ht="18" customHeight="1" x14ac:dyDescent="0.15">
      <c r="A24" s="345" t="s">
        <v>217</v>
      </c>
      <c r="B24" s="346"/>
      <c r="C24" s="346"/>
      <c r="D24" s="75" t="e">
        <f>SUM(K5:K23)</f>
        <v>#REF!</v>
      </c>
      <c r="E24" s="76"/>
      <c r="K24" s="36" t="e">
        <f t="shared" si="0"/>
        <v>#REF!</v>
      </c>
      <c r="L24" s="36"/>
      <c r="M24" s="36"/>
    </row>
    <row r="25" spans="1:13" ht="18" customHeight="1" x14ac:dyDescent="0.15">
      <c r="A25" s="345" t="s">
        <v>218</v>
      </c>
      <c r="B25" s="346"/>
      <c r="C25" s="346"/>
      <c r="D25" s="75" t="e">
        <f>TRUNC((D24)*I25/100)</f>
        <v>#REF!</v>
      </c>
      <c r="E25" s="76"/>
      <c r="I25" s="163">
        <v>10</v>
      </c>
      <c r="J25" s="163">
        <v>1</v>
      </c>
      <c r="K25" s="36" t="e">
        <f t="shared" si="0"/>
        <v>#REF!</v>
      </c>
      <c r="L25" s="36"/>
      <c r="M25" s="36"/>
    </row>
    <row r="26" spans="1:13" ht="18" customHeight="1" x14ac:dyDescent="0.15">
      <c r="A26" s="345" t="s">
        <v>219</v>
      </c>
      <c r="B26" s="346"/>
      <c r="C26" s="346"/>
      <c r="D26" s="75" t="e">
        <f>D24+D25</f>
        <v>#REF!</v>
      </c>
      <c r="E26" s="76"/>
      <c r="K26" s="36"/>
      <c r="L26" s="36"/>
      <c r="M26" s="36"/>
    </row>
    <row r="27" spans="1:13" ht="18" customHeight="1" x14ac:dyDescent="0.15">
      <c r="A27" s="345" t="s">
        <v>220</v>
      </c>
      <c r="B27" s="346"/>
      <c r="C27" s="346"/>
      <c r="D27" s="75">
        <f>옵션!$B$3</f>
        <v>0</v>
      </c>
      <c r="E27" s="76"/>
      <c r="J27" s="163">
        <v>1</v>
      </c>
      <c r="K27" s="36">
        <f t="shared" si="0"/>
        <v>0</v>
      </c>
      <c r="L27" s="36"/>
      <c r="M27" s="36"/>
    </row>
    <row r="28" spans="1:13" ht="18" customHeight="1" x14ac:dyDescent="0.15">
      <c r="A28" s="345" t="s">
        <v>221</v>
      </c>
      <c r="B28" s="346"/>
      <c r="C28" s="346"/>
      <c r="D28" s="75"/>
      <c r="E28" s="76"/>
      <c r="J28" s="163">
        <v>1</v>
      </c>
      <c r="K28" s="36">
        <f t="shared" si="0"/>
        <v>0</v>
      </c>
      <c r="L28" s="36"/>
      <c r="M28" s="36"/>
    </row>
    <row r="29" spans="1:13" ht="18" customHeight="1" x14ac:dyDescent="0.15">
      <c r="A29" s="345" t="s">
        <v>4</v>
      </c>
      <c r="B29" s="346"/>
      <c r="C29" s="346"/>
      <c r="D29" s="169"/>
      <c r="E29" s="170"/>
      <c r="K29" s="36">
        <f t="shared" si="0"/>
        <v>0</v>
      </c>
      <c r="L29" s="36"/>
      <c r="M29" s="36"/>
    </row>
    <row r="30" spans="1:13" ht="18" customHeight="1" thickBot="1" x14ac:dyDescent="0.2">
      <c r="A30" s="347" t="s">
        <v>222</v>
      </c>
      <c r="B30" s="348"/>
      <c r="C30" s="348"/>
      <c r="D30" s="79" t="e">
        <f>K30</f>
        <v>#REF!</v>
      </c>
      <c r="E30" s="80"/>
      <c r="K30" s="36" t="e">
        <f>SUM(K5:K29)</f>
        <v>#REF!</v>
      </c>
      <c r="L30" s="36"/>
      <c r="M30" s="36"/>
    </row>
    <row r="31" spans="1:13" ht="14.1" customHeight="1" x14ac:dyDescent="0.15">
      <c r="K31" s="36"/>
      <c r="L31" s="36"/>
      <c r="M31" s="36"/>
    </row>
    <row r="32" spans="1:13" x14ac:dyDescent="0.15">
      <c r="K32" s="36"/>
      <c r="L32" s="36"/>
      <c r="M32" s="36"/>
    </row>
    <row r="33" spans="11:13" x14ac:dyDescent="0.15">
      <c r="K33" s="36"/>
      <c r="L33" s="36"/>
      <c r="M33" s="36"/>
    </row>
    <row r="34" spans="11:13" x14ac:dyDescent="0.15">
      <c r="K34" s="36"/>
      <c r="L34" s="36"/>
      <c r="M34" s="36"/>
    </row>
    <row r="35" spans="11:13" x14ac:dyDescent="0.15">
      <c r="K35" s="36"/>
      <c r="L35" s="36"/>
      <c r="M35" s="36"/>
    </row>
    <row r="36" spans="11:13" x14ac:dyDescent="0.15">
      <c r="K36" s="36"/>
      <c r="L36" s="36"/>
      <c r="M36" s="36"/>
    </row>
    <row r="37" spans="11:13" x14ac:dyDescent="0.15">
      <c r="K37" s="36"/>
      <c r="L37" s="36"/>
      <c r="M37" s="36"/>
    </row>
    <row r="38" spans="11:13" x14ac:dyDescent="0.15">
      <c r="K38" s="36"/>
      <c r="L38" s="36"/>
      <c r="M38" s="36"/>
    </row>
    <row r="39" spans="11:13" x14ac:dyDescent="0.15">
      <c r="K39" s="36"/>
      <c r="L39" s="36"/>
      <c r="M39" s="36"/>
    </row>
    <row r="40" spans="11:13" x14ac:dyDescent="0.15">
      <c r="K40" s="36"/>
      <c r="L40" s="36"/>
      <c r="M40" s="36"/>
    </row>
    <row r="41" spans="11:13" x14ac:dyDescent="0.15">
      <c r="K41" s="36"/>
      <c r="L41" s="36"/>
      <c r="M41" s="36"/>
    </row>
  </sheetData>
  <mergeCells count="16">
    <mergeCell ref="A27:C27"/>
    <mergeCell ref="A28:C28"/>
    <mergeCell ref="A29:C29"/>
    <mergeCell ref="A30:C30"/>
    <mergeCell ref="B21:C21"/>
    <mergeCell ref="A22:C22"/>
    <mergeCell ref="A23:C23"/>
    <mergeCell ref="A24:C24"/>
    <mergeCell ref="A25:C25"/>
    <mergeCell ref="A26:C26"/>
    <mergeCell ref="B8:B10"/>
    <mergeCell ref="A1:E1"/>
    <mergeCell ref="A3:B3"/>
    <mergeCell ref="C3:D3"/>
    <mergeCell ref="A4:B4"/>
    <mergeCell ref="B5:B7"/>
  </mergeCells>
  <phoneticPr fontId="2" type="noConversion"/>
  <pageMargins left="0.74803149606299213" right="0.74803149606299213" top="0.19685039370078741" bottom="0.39370078740157483" header="0.51181102362204722" footer="0.39370078740157483"/>
  <pageSetup paperSize="9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M19"/>
  <sheetViews>
    <sheetView zoomScaleNormal="100" zoomScaleSheetLayoutView="85" workbookViewId="0">
      <selection activeCell="S41" sqref="S41"/>
    </sheetView>
  </sheetViews>
  <sheetFormatPr defaultRowHeight="13.5" x14ac:dyDescent="0.15"/>
  <cols>
    <col min="1" max="5" width="8.88671875" style="107"/>
    <col min="6" max="6" width="8.88671875" style="107" customWidth="1"/>
    <col min="7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99"/>
      <c r="F5" s="316" t="s">
        <v>160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M19"/>
  <sheetViews>
    <sheetView zoomScaleNormal="100" zoomScaleSheetLayoutView="85" workbookViewId="0">
      <selection activeCell="S41" sqref="S41"/>
    </sheetView>
  </sheetViews>
  <sheetFormatPr defaultRowHeight="13.5" x14ac:dyDescent="0.15"/>
  <cols>
    <col min="1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99"/>
      <c r="F5" s="316" t="s">
        <v>161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19"/>
  <sheetViews>
    <sheetView zoomScaleNormal="100" zoomScaleSheetLayoutView="85" workbookViewId="0">
      <selection activeCell="S41" sqref="S41"/>
    </sheetView>
  </sheetViews>
  <sheetFormatPr defaultRowHeight="13.5" x14ac:dyDescent="0.15"/>
  <cols>
    <col min="1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316" t="s">
        <v>162</v>
      </c>
      <c r="F5" s="316"/>
      <c r="G5" s="316"/>
      <c r="H5" s="316"/>
      <c r="I5" s="316"/>
      <c r="J5" s="316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E5:J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M19"/>
  <sheetViews>
    <sheetView zoomScaleNormal="100" zoomScaleSheetLayoutView="85" workbookViewId="0">
      <selection activeCell="S41" sqref="S41"/>
    </sheetView>
  </sheetViews>
  <sheetFormatPr defaultRowHeight="13.5" x14ac:dyDescent="0.15"/>
  <cols>
    <col min="1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316" t="s">
        <v>163</v>
      </c>
      <c r="F5" s="316"/>
      <c r="G5" s="316"/>
      <c r="H5" s="316"/>
      <c r="I5" s="316"/>
      <c r="J5" s="316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E5:J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I32"/>
  <sheetViews>
    <sheetView topLeftCell="D1" workbookViewId="0">
      <selection activeCell="S41" sqref="S41"/>
    </sheetView>
  </sheetViews>
  <sheetFormatPr defaultRowHeight="15.6" customHeight="1" x14ac:dyDescent="0.15"/>
  <cols>
    <col min="1" max="1" width="19.77734375" style="52" hidden="1" customWidth="1"/>
    <col min="2" max="2" width="21.6640625" style="52" hidden="1" customWidth="1"/>
    <col min="3" max="3" width="23.21875" style="52" hidden="1" customWidth="1"/>
    <col min="4" max="4" width="12.33203125" style="52" customWidth="1"/>
    <col min="5" max="5" width="44" style="52" customWidth="1"/>
    <col min="6" max="6" width="5.21875" style="56" customWidth="1"/>
    <col min="7" max="7" width="6.44140625" style="57" customWidth="1"/>
    <col min="8" max="8" width="7.77734375" style="52" hidden="1" customWidth="1"/>
    <col min="9" max="9" width="39.5546875" style="52" customWidth="1"/>
    <col min="10" max="16384" width="8.88671875" style="52"/>
  </cols>
  <sheetData>
    <row r="3" spans="1:9" ht="15.6" customHeight="1" x14ac:dyDescent="0.15">
      <c r="A3" s="52" t="s">
        <v>314</v>
      </c>
      <c r="D3" s="358" t="s">
        <v>314</v>
      </c>
      <c r="E3" s="359"/>
      <c r="F3" s="359"/>
      <c r="G3" s="359"/>
      <c r="H3" s="359"/>
      <c r="I3" s="359"/>
    </row>
    <row r="4" spans="1:9" ht="15.6" customHeight="1" x14ac:dyDescent="0.15">
      <c r="A4" s="81" t="s">
        <v>51</v>
      </c>
      <c r="B4" s="81" t="s">
        <v>23</v>
      </c>
      <c r="C4" s="81" t="s">
        <v>30</v>
      </c>
      <c r="D4" s="360" t="s">
        <v>7</v>
      </c>
      <c r="E4" s="360" t="s">
        <v>102</v>
      </c>
      <c r="F4" s="360" t="s">
        <v>1</v>
      </c>
      <c r="G4" s="361" t="s">
        <v>2</v>
      </c>
      <c r="H4" s="360" t="s">
        <v>101</v>
      </c>
      <c r="I4" s="360" t="s">
        <v>103</v>
      </c>
    </row>
    <row r="5" spans="1:9" ht="15.6" customHeight="1" x14ac:dyDescent="0.15">
      <c r="A5" s="81"/>
      <c r="B5" s="81"/>
      <c r="C5" s="81"/>
      <c r="D5" s="360"/>
      <c r="E5" s="360"/>
      <c r="F5" s="360"/>
      <c r="G5" s="361"/>
      <c r="H5" s="360"/>
      <c r="I5" s="360"/>
    </row>
    <row r="6" spans="1:9" ht="15.6" customHeight="1" x14ac:dyDescent="0.15">
      <c r="D6" s="53" t="s">
        <v>300</v>
      </c>
      <c r="E6" s="53" t="s">
        <v>301</v>
      </c>
      <c r="F6" s="54" t="s">
        <v>302</v>
      </c>
      <c r="G6" s="55">
        <v>1</v>
      </c>
      <c r="H6" s="53"/>
      <c r="I6" s="53"/>
    </row>
    <row r="7" spans="1:9" ht="15.6" customHeight="1" x14ac:dyDescent="0.15">
      <c r="D7" s="53" t="s">
        <v>303</v>
      </c>
      <c r="E7" s="53" t="s">
        <v>304</v>
      </c>
      <c r="F7" s="54" t="s">
        <v>302</v>
      </c>
      <c r="G7" s="55">
        <v>1</v>
      </c>
      <c r="H7" s="53"/>
      <c r="I7" s="53" t="s">
        <v>590</v>
      </c>
    </row>
    <row r="8" spans="1:9" ht="15.6" customHeight="1" x14ac:dyDescent="0.15">
      <c r="D8" s="53" t="s">
        <v>303</v>
      </c>
      <c r="E8" s="53" t="s">
        <v>305</v>
      </c>
      <c r="F8" s="54"/>
      <c r="G8" s="55">
        <v>1</v>
      </c>
      <c r="H8" s="53"/>
      <c r="I8" s="53" t="s">
        <v>591</v>
      </c>
    </row>
    <row r="9" spans="1:9" ht="15.6" customHeight="1" x14ac:dyDescent="0.15">
      <c r="D9" s="53" t="s">
        <v>303</v>
      </c>
      <c r="E9" s="53" t="s">
        <v>306</v>
      </c>
      <c r="F9" s="54" t="s">
        <v>302</v>
      </c>
      <c r="G9" s="55">
        <v>1</v>
      </c>
      <c r="H9" s="53"/>
      <c r="I9" s="53" t="s">
        <v>592</v>
      </c>
    </row>
    <row r="10" spans="1:9" ht="15.6" customHeight="1" x14ac:dyDescent="0.15">
      <c r="D10" s="53" t="s">
        <v>303</v>
      </c>
      <c r="E10" s="53" t="s">
        <v>307</v>
      </c>
      <c r="F10" s="54" t="s">
        <v>302</v>
      </c>
      <c r="G10" s="55">
        <v>1</v>
      </c>
      <c r="H10" s="53"/>
      <c r="I10" s="53" t="s">
        <v>593</v>
      </c>
    </row>
    <row r="11" spans="1:9" ht="15.6" customHeight="1" x14ac:dyDescent="0.15">
      <c r="D11" s="53" t="s">
        <v>308</v>
      </c>
      <c r="E11" s="53" t="s">
        <v>304</v>
      </c>
      <c r="F11" s="54" t="s">
        <v>302</v>
      </c>
      <c r="G11" s="55">
        <v>1</v>
      </c>
      <c r="H11" s="53"/>
      <c r="I11" s="53"/>
    </row>
    <row r="12" spans="1:9" ht="15.6" customHeight="1" x14ac:dyDescent="0.15">
      <c r="D12" s="53" t="s">
        <v>308</v>
      </c>
      <c r="E12" s="53" t="s">
        <v>309</v>
      </c>
      <c r="F12" s="54" t="s">
        <v>302</v>
      </c>
      <c r="G12" s="55">
        <v>1</v>
      </c>
      <c r="H12" s="53"/>
      <c r="I12" s="53" t="s">
        <v>594</v>
      </c>
    </row>
    <row r="13" spans="1:9" ht="15.6" customHeight="1" x14ac:dyDescent="0.15">
      <c r="D13" s="53" t="s">
        <v>308</v>
      </c>
      <c r="E13" s="53" t="s">
        <v>305</v>
      </c>
      <c r="F13" s="54"/>
      <c r="G13" s="55">
        <v>1</v>
      </c>
      <c r="H13" s="53"/>
      <c r="I13" s="53"/>
    </row>
    <row r="14" spans="1:9" ht="15.6" customHeight="1" x14ac:dyDescent="0.15">
      <c r="D14" s="53" t="s">
        <v>308</v>
      </c>
      <c r="E14" s="53" t="s">
        <v>310</v>
      </c>
      <c r="F14" s="54" t="s">
        <v>302</v>
      </c>
      <c r="G14" s="55">
        <v>1</v>
      </c>
      <c r="H14" s="53"/>
      <c r="I14" s="53" t="s">
        <v>595</v>
      </c>
    </row>
    <row r="15" spans="1:9" ht="15.6" customHeight="1" x14ac:dyDescent="0.15">
      <c r="D15" s="53" t="s">
        <v>308</v>
      </c>
      <c r="E15" s="53" t="s">
        <v>306</v>
      </c>
      <c r="F15" s="54" t="s">
        <v>302</v>
      </c>
      <c r="G15" s="55">
        <v>1</v>
      </c>
      <c r="H15" s="53"/>
      <c r="I15" s="53"/>
    </row>
    <row r="16" spans="1:9" ht="15.6" customHeight="1" x14ac:dyDescent="0.15">
      <c r="D16" s="53" t="s">
        <v>308</v>
      </c>
      <c r="E16" s="53" t="s">
        <v>311</v>
      </c>
      <c r="F16" s="54" t="s">
        <v>302</v>
      </c>
      <c r="G16" s="55">
        <v>1</v>
      </c>
      <c r="H16" s="53"/>
      <c r="I16" s="53" t="s">
        <v>596</v>
      </c>
    </row>
    <row r="17" spans="4:9" ht="15.6" customHeight="1" x14ac:dyDescent="0.15">
      <c r="D17" s="53" t="s">
        <v>308</v>
      </c>
      <c r="E17" s="53" t="s">
        <v>307</v>
      </c>
      <c r="F17" s="54" t="s">
        <v>302</v>
      </c>
      <c r="G17" s="55">
        <v>1</v>
      </c>
      <c r="H17" s="53"/>
      <c r="I17" s="53"/>
    </row>
    <row r="18" spans="4:9" ht="15.6" customHeight="1" x14ac:dyDescent="0.15">
      <c r="D18" s="53" t="s">
        <v>308</v>
      </c>
      <c r="E18" s="53" t="s">
        <v>312</v>
      </c>
      <c r="F18" s="54" t="s">
        <v>302</v>
      </c>
      <c r="G18" s="55">
        <v>1</v>
      </c>
      <c r="H18" s="53"/>
      <c r="I18" s="53" t="s">
        <v>597</v>
      </c>
    </row>
    <row r="19" spans="4:9" ht="15.6" customHeight="1" x14ac:dyDescent="0.15">
      <c r="D19" s="53" t="s">
        <v>313</v>
      </c>
      <c r="E19" s="53" t="s">
        <v>304</v>
      </c>
      <c r="F19" s="54" t="s">
        <v>302</v>
      </c>
      <c r="G19" s="55">
        <v>1</v>
      </c>
      <c r="H19" s="53"/>
      <c r="I19" s="53"/>
    </row>
    <row r="20" spans="4:9" ht="15.6" customHeight="1" x14ac:dyDescent="0.15">
      <c r="D20" s="53" t="s">
        <v>313</v>
      </c>
      <c r="E20" s="53" t="s">
        <v>309</v>
      </c>
      <c r="F20" s="54" t="s">
        <v>302</v>
      </c>
      <c r="G20" s="55">
        <v>1</v>
      </c>
      <c r="H20" s="53"/>
      <c r="I20" s="53" t="s">
        <v>598</v>
      </c>
    </row>
    <row r="21" spans="4:9" ht="15.6" customHeight="1" x14ac:dyDescent="0.15">
      <c r="D21" s="53" t="s">
        <v>313</v>
      </c>
      <c r="E21" s="53" t="s">
        <v>305</v>
      </c>
      <c r="F21" s="54"/>
      <c r="G21" s="55">
        <v>1</v>
      </c>
      <c r="H21" s="53"/>
      <c r="I21" s="53"/>
    </row>
    <row r="22" spans="4:9" ht="15.6" customHeight="1" x14ac:dyDescent="0.15">
      <c r="D22" s="53" t="s">
        <v>313</v>
      </c>
      <c r="E22" s="53" t="s">
        <v>310</v>
      </c>
      <c r="F22" s="54" t="s">
        <v>302</v>
      </c>
      <c r="G22" s="55">
        <v>1</v>
      </c>
      <c r="H22" s="53"/>
      <c r="I22" s="53" t="s">
        <v>599</v>
      </c>
    </row>
    <row r="23" spans="4:9" ht="15.6" customHeight="1" x14ac:dyDescent="0.15">
      <c r="D23" s="53" t="s">
        <v>313</v>
      </c>
      <c r="E23" s="53" t="s">
        <v>306</v>
      </c>
      <c r="F23" s="54" t="s">
        <v>302</v>
      </c>
      <c r="G23" s="55">
        <v>1</v>
      </c>
      <c r="H23" s="53"/>
      <c r="I23" s="53"/>
    </row>
    <row r="24" spans="4:9" ht="15.6" customHeight="1" x14ac:dyDescent="0.15">
      <c r="D24" s="53" t="s">
        <v>313</v>
      </c>
      <c r="E24" s="53" t="s">
        <v>311</v>
      </c>
      <c r="F24" s="54" t="s">
        <v>302</v>
      </c>
      <c r="G24" s="55">
        <v>1</v>
      </c>
      <c r="H24" s="53"/>
      <c r="I24" s="53" t="s">
        <v>600</v>
      </c>
    </row>
    <row r="25" spans="4:9" ht="15.6" customHeight="1" x14ac:dyDescent="0.15">
      <c r="D25" s="53" t="s">
        <v>313</v>
      </c>
      <c r="E25" s="53" t="s">
        <v>307</v>
      </c>
      <c r="F25" s="54" t="s">
        <v>302</v>
      </c>
      <c r="G25" s="55">
        <v>1</v>
      </c>
      <c r="H25" s="53"/>
      <c r="I25" s="53"/>
    </row>
    <row r="26" spans="4:9" ht="15.6" customHeight="1" x14ac:dyDescent="0.15">
      <c r="D26" s="53" t="s">
        <v>313</v>
      </c>
      <c r="E26" s="53" t="s">
        <v>312</v>
      </c>
      <c r="F26" s="54" t="s">
        <v>302</v>
      </c>
      <c r="G26" s="55">
        <v>1</v>
      </c>
      <c r="H26" s="53"/>
      <c r="I26" s="53" t="s">
        <v>601</v>
      </c>
    </row>
    <row r="27" spans="4:9" ht="15.6" customHeight="1" x14ac:dyDescent="0.15">
      <c r="D27" s="53"/>
      <c r="E27" s="53"/>
      <c r="F27" s="54"/>
      <c r="G27" s="55"/>
      <c r="H27" s="53"/>
      <c r="I27" s="53"/>
    </row>
    <row r="28" spans="4:9" ht="15.6" customHeight="1" x14ac:dyDescent="0.15">
      <c r="D28" s="53"/>
      <c r="E28" s="53"/>
      <c r="F28" s="54"/>
      <c r="G28" s="55"/>
      <c r="H28" s="53"/>
      <c r="I28" s="53"/>
    </row>
    <row r="29" spans="4:9" ht="15.6" customHeight="1" x14ac:dyDescent="0.15">
      <c r="D29" s="53"/>
      <c r="E29" s="53"/>
      <c r="F29" s="54"/>
      <c r="G29" s="55"/>
      <c r="H29" s="53"/>
      <c r="I29" s="53"/>
    </row>
    <row r="30" spans="4:9" ht="15.6" customHeight="1" x14ac:dyDescent="0.15">
      <c r="D30" s="53"/>
      <c r="E30" s="53"/>
      <c r="F30" s="54"/>
      <c r="G30" s="55"/>
      <c r="H30" s="53"/>
      <c r="I30" s="53"/>
    </row>
    <row r="31" spans="4:9" ht="15.6" customHeight="1" x14ac:dyDescent="0.15">
      <c r="D31" s="53"/>
      <c r="E31" s="53"/>
      <c r="F31" s="54"/>
      <c r="G31" s="55"/>
      <c r="H31" s="53"/>
      <c r="I31" s="53"/>
    </row>
    <row r="32" spans="4:9" ht="15.6" customHeight="1" x14ac:dyDescent="0.15">
      <c r="D32" s="53"/>
      <c r="E32" s="53"/>
      <c r="F32" s="54"/>
      <c r="G32" s="55"/>
      <c r="H32" s="53"/>
      <c r="I32" s="53"/>
    </row>
  </sheetData>
  <mergeCells count="7">
    <mergeCell ref="D3:I3"/>
    <mergeCell ref="I4:I5"/>
    <mergeCell ref="E4:E5"/>
    <mergeCell ref="F4:F5"/>
    <mergeCell ref="G4:G5"/>
    <mergeCell ref="H4:H5"/>
    <mergeCell ref="D4:D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S324"/>
  <sheetViews>
    <sheetView workbookViewId="0">
      <selection activeCell="S41" sqref="S41"/>
    </sheetView>
  </sheetViews>
  <sheetFormatPr defaultRowHeight="20.100000000000001" customHeight="1" x14ac:dyDescent="0.15"/>
  <cols>
    <col min="1" max="1" width="3.44140625" style="14" customWidth="1"/>
    <col min="2" max="2" width="33.44140625" style="2" hidden="1" customWidth="1"/>
    <col min="3" max="3" width="34" style="13" hidden="1" customWidth="1"/>
    <col min="4" max="4" width="36.6640625" style="2" customWidth="1"/>
    <col min="5" max="5" width="6.6640625" style="2" customWidth="1"/>
    <col min="6" max="52" width="7.77734375" style="2" customWidth="1"/>
    <col min="53" max="57" width="7.77734375" style="28" customWidth="1"/>
    <col min="58" max="16384" width="8.88671875" style="28"/>
  </cols>
  <sheetData>
    <row r="1" spans="1:123" ht="20.100000000000001" customHeight="1" x14ac:dyDescent="0.15">
      <c r="DA1" s="238"/>
      <c r="DB1" s="238"/>
      <c r="DC1" s="238"/>
      <c r="DD1" s="238"/>
      <c r="DE1" s="238"/>
      <c r="DF1" s="238"/>
      <c r="DG1" s="238"/>
      <c r="DH1" s="238"/>
      <c r="DI1" s="238"/>
      <c r="DJ1" s="238"/>
      <c r="DK1" s="238"/>
      <c r="DL1" s="238"/>
      <c r="DM1" s="238"/>
      <c r="DN1" s="238"/>
      <c r="DO1" s="238"/>
      <c r="DP1" s="238"/>
      <c r="DQ1" s="238"/>
      <c r="DR1" s="238"/>
      <c r="DS1" s="238"/>
    </row>
    <row r="2" spans="1:123" ht="20.100000000000001" customHeight="1" x14ac:dyDescent="0.15">
      <c r="DA2" s="238"/>
      <c r="DB2" s="238"/>
      <c r="DC2" s="238"/>
      <c r="DD2" s="238"/>
      <c r="DE2" s="238"/>
      <c r="DF2" s="238"/>
      <c r="DG2" s="238"/>
      <c r="DH2" s="238"/>
      <c r="DI2" s="238"/>
      <c r="DJ2" s="238"/>
      <c r="DK2" s="238"/>
      <c r="DL2" s="238"/>
      <c r="DM2" s="238"/>
      <c r="DN2" s="238"/>
      <c r="DO2" s="238"/>
      <c r="DP2" s="238"/>
      <c r="DQ2" s="238"/>
      <c r="DR2" s="238"/>
      <c r="DS2" s="238"/>
    </row>
    <row r="3" spans="1:123" ht="20.100000000000001" customHeight="1" x14ac:dyDescent="0.15">
      <c r="D3" s="362" t="s">
        <v>482</v>
      </c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DA3" s="238"/>
      <c r="DB3" s="238"/>
      <c r="DC3" s="238"/>
      <c r="DD3" s="238"/>
      <c r="DE3" s="238"/>
      <c r="DF3" s="238"/>
      <c r="DG3" s="238"/>
      <c r="DH3" s="238"/>
      <c r="DI3" s="238"/>
      <c r="DJ3" s="238"/>
      <c r="DK3" s="238"/>
      <c r="DL3" s="238"/>
      <c r="DM3" s="238"/>
      <c r="DN3" s="238"/>
      <c r="DO3" s="238"/>
      <c r="DP3" s="238"/>
      <c r="DQ3" s="238"/>
      <c r="DR3" s="238"/>
      <c r="DS3" s="238"/>
    </row>
    <row r="4" spans="1:123" ht="20.100000000000001" customHeight="1" x14ac:dyDescent="0.15">
      <c r="A4" s="363" t="s">
        <v>569</v>
      </c>
      <c r="B4" s="89"/>
      <c r="C4" s="90"/>
      <c r="D4" s="363" t="s">
        <v>483</v>
      </c>
      <c r="E4" s="363" t="s">
        <v>484</v>
      </c>
      <c r="F4" s="227" t="s">
        <v>485</v>
      </c>
      <c r="G4" s="230" t="s">
        <v>486</v>
      </c>
      <c r="H4" s="227" t="s">
        <v>487</v>
      </c>
      <c r="I4" s="227" t="s">
        <v>488</v>
      </c>
      <c r="J4" s="227" t="s">
        <v>489</v>
      </c>
      <c r="K4" s="227" t="s">
        <v>490</v>
      </c>
      <c r="L4" s="227" t="s">
        <v>491</v>
      </c>
      <c r="M4" s="227" t="s">
        <v>492</v>
      </c>
      <c r="N4" s="227" t="s">
        <v>493</v>
      </c>
      <c r="O4" s="227" t="s">
        <v>493</v>
      </c>
      <c r="P4" s="227" t="s">
        <v>494</v>
      </c>
      <c r="Q4" s="227" t="s">
        <v>345</v>
      </c>
      <c r="R4" s="227" t="s">
        <v>350</v>
      </c>
      <c r="S4" s="227" t="s">
        <v>495</v>
      </c>
      <c r="T4" s="227"/>
      <c r="U4" s="227"/>
      <c r="V4" s="227"/>
      <c r="W4" s="227"/>
      <c r="X4" s="227"/>
      <c r="Y4" s="227"/>
      <c r="Z4" s="227"/>
      <c r="AC4" s="6"/>
      <c r="DA4" s="238"/>
      <c r="DB4" s="238"/>
      <c r="DC4" s="238"/>
      <c r="DD4" s="238"/>
      <c r="DE4" s="238"/>
      <c r="DF4" s="238"/>
      <c r="DG4" s="238"/>
      <c r="DH4" s="238"/>
      <c r="DI4" s="238"/>
      <c r="DJ4" s="238"/>
      <c r="DK4" s="238"/>
      <c r="DL4" s="238"/>
      <c r="DM4" s="238"/>
      <c r="DN4" s="238"/>
      <c r="DO4" s="238"/>
      <c r="DP4" s="238"/>
      <c r="DQ4" s="238"/>
      <c r="DR4" s="238"/>
      <c r="DS4" s="238"/>
    </row>
    <row r="5" spans="1:123" ht="20.100000000000001" customHeight="1" x14ac:dyDescent="0.15">
      <c r="A5" s="364"/>
      <c r="B5" s="91"/>
      <c r="C5" s="92"/>
      <c r="D5" s="364"/>
      <c r="E5" s="364"/>
      <c r="F5" s="228" t="s">
        <v>496</v>
      </c>
      <c r="G5" s="231" t="s">
        <v>497</v>
      </c>
      <c r="H5" s="228" t="s">
        <v>498</v>
      </c>
      <c r="I5" s="228" t="s">
        <v>499</v>
      </c>
      <c r="J5" s="228" t="s">
        <v>341</v>
      </c>
      <c r="K5" s="228" t="s">
        <v>500</v>
      </c>
      <c r="L5" s="228" t="s">
        <v>500</v>
      </c>
      <c r="M5" s="228" t="s">
        <v>501</v>
      </c>
      <c r="N5" s="228" t="s">
        <v>502</v>
      </c>
      <c r="O5" s="228" t="s">
        <v>503</v>
      </c>
      <c r="P5" s="228" t="s">
        <v>493</v>
      </c>
      <c r="Q5" s="228" t="s">
        <v>504</v>
      </c>
      <c r="R5" s="228" t="s">
        <v>346</v>
      </c>
      <c r="S5" s="228" t="s">
        <v>505</v>
      </c>
      <c r="T5" s="228"/>
      <c r="U5" s="228"/>
      <c r="V5" s="228"/>
      <c r="W5" s="228"/>
      <c r="X5" s="228"/>
      <c r="Y5" s="228"/>
      <c r="Z5" s="228"/>
      <c r="AC5" s="43"/>
      <c r="DA5" s="238"/>
      <c r="DB5" s="238"/>
      <c r="DC5" s="238"/>
      <c r="DD5" s="238"/>
      <c r="DE5" s="238"/>
      <c r="DF5" s="238"/>
      <c r="DG5" s="238"/>
      <c r="DH5" s="238"/>
      <c r="DI5" s="238"/>
      <c r="DJ5" s="238"/>
      <c r="DK5" s="238"/>
      <c r="DL5" s="238"/>
      <c r="DM5" s="238"/>
      <c r="DN5" s="238"/>
      <c r="DO5" s="238"/>
      <c r="DP5" s="238"/>
      <c r="DQ5" s="238"/>
      <c r="DR5" s="238"/>
      <c r="DS5" s="238"/>
    </row>
    <row r="6" spans="1:123" ht="20.100000000000001" customHeight="1" x14ac:dyDescent="0.15">
      <c r="A6" s="365"/>
      <c r="B6" s="93"/>
      <c r="C6" s="94"/>
      <c r="D6" s="365"/>
      <c r="E6" s="365"/>
      <c r="F6" s="229" t="s">
        <v>506</v>
      </c>
      <c r="G6" s="232" t="s">
        <v>507</v>
      </c>
      <c r="H6" s="229" t="s">
        <v>508</v>
      </c>
      <c r="I6" s="229" t="s">
        <v>509</v>
      </c>
      <c r="J6" s="229" t="s">
        <v>509</v>
      </c>
      <c r="K6" s="229" t="s">
        <v>510</v>
      </c>
      <c r="L6" s="229" t="s">
        <v>510</v>
      </c>
      <c r="M6" s="229" t="s">
        <v>511</v>
      </c>
      <c r="N6" s="229" t="s">
        <v>512</v>
      </c>
      <c r="O6" s="229" t="s">
        <v>512</v>
      </c>
      <c r="P6" s="229" t="s">
        <v>512</v>
      </c>
      <c r="Q6" s="229" t="s">
        <v>512</v>
      </c>
      <c r="R6" s="229" t="s">
        <v>512</v>
      </c>
      <c r="S6" s="229" t="s">
        <v>371</v>
      </c>
      <c r="T6" s="229"/>
      <c r="U6" s="229"/>
      <c r="V6" s="229"/>
      <c r="W6" s="229"/>
      <c r="X6" s="229"/>
      <c r="Y6" s="229"/>
      <c r="Z6" s="229"/>
      <c r="AC6" s="67"/>
      <c r="DA6" s="238"/>
      <c r="DB6" s="238"/>
      <c r="DC6" s="238"/>
      <c r="DD6" s="238"/>
      <c r="DE6" s="238"/>
      <c r="DF6" s="238"/>
      <c r="DG6" s="238"/>
      <c r="DH6" s="238"/>
      <c r="DI6" s="238"/>
      <c r="DJ6" s="238"/>
      <c r="DK6" s="238"/>
      <c r="DL6" s="238"/>
      <c r="DM6" s="238"/>
      <c r="DN6" s="238"/>
      <c r="DO6" s="238"/>
      <c r="DP6" s="238"/>
      <c r="DQ6" s="238"/>
      <c r="DR6" s="238"/>
      <c r="DS6" s="238"/>
    </row>
    <row r="7" spans="1:123" ht="20.100000000000001" customHeight="1" x14ac:dyDescent="0.15">
      <c r="A7" s="364">
        <v>1</v>
      </c>
      <c r="B7" s="239"/>
      <c r="C7" s="239"/>
      <c r="D7" s="5" t="s">
        <v>315</v>
      </c>
      <c r="E7" s="3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DA7" s="238"/>
      <c r="DB7" s="238"/>
      <c r="DC7" s="238"/>
      <c r="DD7" s="238"/>
      <c r="DE7" s="238"/>
      <c r="DF7" s="238"/>
      <c r="DG7" s="238"/>
      <c r="DH7" s="238"/>
      <c r="DI7" s="238"/>
      <c r="DJ7" s="238"/>
      <c r="DK7" s="238"/>
      <c r="DL7" s="238"/>
      <c r="DM7" s="238"/>
      <c r="DN7" s="238"/>
      <c r="DO7" s="238"/>
      <c r="DP7" s="238"/>
      <c r="DQ7" s="238"/>
      <c r="DR7" s="238"/>
      <c r="DS7" s="238"/>
    </row>
    <row r="8" spans="1:123" ht="20.100000000000001" customHeight="1" x14ac:dyDescent="0.15">
      <c r="A8" s="365"/>
      <c r="B8" s="239"/>
      <c r="C8" s="239"/>
      <c r="D8" s="82"/>
      <c r="E8" s="59" t="str">
        <f>IF(egTextCal(D8)&lt;&gt;0, egTextCal(D8),"")</f>
        <v/>
      </c>
      <c r="F8" s="60" t="str">
        <f>IF(E8&lt;&gt;"", IF(F7&lt;&gt;"", E8*F7,""),"")</f>
        <v/>
      </c>
      <c r="G8" s="60" t="str">
        <f>IF(E8&lt;&gt;"", IF(G7&lt;&gt;"", E8*G7,""),"")</f>
        <v/>
      </c>
      <c r="H8" s="60" t="str">
        <f>IF(E8&lt;&gt;"", IF(H7&lt;&gt;"", E8*H7,""),"")</f>
        <v/>
      </c>
      <c r="I8" s="60" t="str">
        <f>IF(E8&lt;&gt;"", IF(I7&lt;&gt;"", E8*I7,""),"")</f>
        <v/>
      </c>
      <c r="J8" s="60" t="str">
        <f>IF(E8&lt;&gt;"", IF(J7&lt;&gt;"", E8*J7,""),"")</f>
        <v/>
      </c>
      <c r="K8" s="60" t="str">
        <f>IF(E8&lt;&gt;"", IF(K7&lt;&gt;"", E8*K7,""),"")</f>
        <v/>
      </c>
      <c r="L8" s="60" t="str">
        <f>IF(E8&lt;&gt;"", IF(L7&lt;&gt;"", E8*L7,""),"")</f>
        <v/>
      </c>
      <c r="M8" s="60" t="str">
        <f>IF(E8&lt;&gt;"", IF(M7&lt;&gt;"", E8*M7,""),"")</f>
        <v/>
      </c>
      <c r="N8" s="60" t="str">
        <f>IF(E8&lt;&gt;"", IF(N7&lt;&gt;"", E8*N7,""),"")</f>
        <v/>
      </c>
      <c r="O8" s="60" t="str">
        <f>IF(E8&lt;&gt;"", IF(O7&lt;&gt;"", E8*O7,""),"")</f>
        <v/>
      </c>
      <c r="P8" s="60" t="str">
        <f>IF(E8&lt;&gt;"", IF(P7&lt;&gt;"", E8*P7,""),"")</f>
        <v/>
      </c>
      <c r="Q8" s="60" t="str">
        <f>IF(E8&lt;&gt;"", IF(Q7&lt;&gt;"", E8*Q7,""),"")</f>
        <v/>
      </c>
      <c r="R8" s="60" t="str">
        <f>IF(E8&lt;&gt;"", IF(R7&lt;&gt;"", E8*R7,""),"")</f>
        <v/>
      </c>
      <c r="S8" s="60" t="str">
        <f>IF(E8&lt;&gt;"", IF(S7&lt;&gt;"", E8*S7,""),"")</f>
        <v/>
      </c>
      <c r="T8" s="60" t="str">
        <f>IF(E8&lt;&gt;"", IF(T7&lt;&gt;"", E8*T7,""),"")</f>
        <v/>
      </c>
      <c r="U8" s="60" t="str">
        <f>IF(E8&lt;&gt;"", IF(U7&lt;&gt;"", E8*U7,""),"")</f>
        <v/>
      </c>
      <c r="V8" s="60" t="str">
        <f>IF(E8&lt;&gt;"", IF(V7&lt;&gt;"", E8*V7,""),"")</f>
        <v/>
      </c>
      <c r="W8" s="60" t="str">
        <f>IF(E8&lt;&gt;"", IF(W7&lt;&gt;"", E8*W7,""),"")</f>
        <v/>
      </c>
      <c r="X8" s="60"/>
      <c r="Y8" s="60" t="str">
        <f>IF(E8&lt;&gt;"", IF(Y7&lt;&gt;"", E8*Y7, ""), "")</f>
        <v/>
      </c>
      <c r="Z8" s="60" t="str">
        <f>IF(E8&lt;&gt;"", IF(Z7&lt;&gt;"", E8*Z7, ""), "")</f>
        <v/>
      </c>
      <c r="AA8" s="32" t="str">
        <f>IF(E8&lt;&gt;"", IF(AA7&lt;&gt;"", E8*AA7, ""), "")</f>
        <v/>
      </c>
      <c r="AB8" s="32" t="str">
        <f>IF(E8&lt;&gt;"", IF(AB7&lt;&gt;"", E8*AB7, ""), "")</f>
        <v/>
      </c>
      <c r="AC8" s="32" t="str">
        <f>IF(E8&lt;&gt;"", IF(AC7&lt;&gt;"", E8*AC7, ""), "")</f>
        <v/>
      </c>
      <c r="AD8" s="32" t="str">
        <f>IF(E8&lt;&gt;"", IF(AD7&lt;&gt;"", E8*AD7, ""), "")</f>
        <v/>
      </c>
      <c r="AE8" s="32" t="str">
        <f>IF(E8&lt;&gt;"", IF(AE7&lt;&gt;"", E8*AE7, ""), "")</f>
        <v/>
      </c>
      <c r="AF8" s="32" t="str">
        <f>IF(E8&lt;&gt;"", IF(AF7&lt;&gt;"", E8*AF7, ""), "")</f>
        <v/>
      </c>
      <c r="AG8" s="32" t="str">
        <f>IF(E8&lt;&gt;"", IF(AG7&lt;&gt;"", E8*AG7, ""), "")</f>
        <v/>
      </c>
      <c r="AH8" s="32" t="str">
        <f>IF(E8&lt;&gt;"", IF(AH7&lt;&gt;"", E8*AH7, ""), "")</f>
        <v/>
      </c>
      <c r="AI8" s="32" t="str">
        <f>IF(E8&lt;&gt;"", IF(AI7&lt;&gt;"", E8*AI7, ""), "")</f>
        <v/>
      </c>
      <c r="AJ8" s="32" t="str">
        <f>IF(E8&lt;&gt;"", IF(AJ7&lt;&gt;"", E8*AJ7, ""), "")</f>
        <v/>
      </c>
      <c r="AK8" s="32" t="str">
        <f>IF(E8&lt;&gt;"", IF(AK7&lt;&gt;"", E8*AK7, ""), "")</f>
        <v/>
      </c>
      <c r="AL8" s="32" t="str">
        <f>IF(E8&lt;&gt;"", IF(AL7&lt;&gt;"", E8*AL7, ""), "")</f>
        <v/>
      </c>
      <c r="AM8" s="32" t="str">
        <f>IF(E8&lt;&gt;"", IF(AM7&lt;&gt;"", E8*AM7, ""), "")</f>
        <v/>
      </c>
      <c r="AN8" s="32" t="str">
        <f>IF(E8&lt;&gt;"", IF(AN7&lt;&gt;"", E8*AN7, ""), "")</f>
        <v/>
      </c>
      <c r="AO8" s="32" t="str">
        <f>IF(E8&lt;&gt;"", IF(AO7&lt;&gt;"", E8*AO7, ""), "")</f>
        <v/>
      </c>
      <c r="AP8" s="32" t="str">
        <f>IF(E8&lt;&gt;"", IF(AP7&lt;&gt;"", E8*AP7, ""), "")</f>
        <v/>
      </c>
      <c r="AQ8" s="32" t="str">
        <f>IF(E8&lt;&gt;"", IF(AQ7&lt;&gt;"", E8*AQ7, ""), "")</f>
        <v/>
      </c>
      <c r="AR8" s="32" t="str">
        <f>IF(E8&lt;&gt;"", IF(AR7&lt;&gt;"", E8*AR7, ""), "")</f>
        <v/>
      </c>
      <c r="AS8" s="32" t="str">
        <f>IF(E8&lt;&gt;"", IF(AS7&lt;&gt;"", E8*AS7, ""), "")</f>
        <v/>
      </c>
      <c r="AT8" s="32" t="str">
        <f>IF(E8&lt;&gt;"", IF(AT7&lt;&gt;"", E8*AT7, ""), "")</f>
        <v/>
      </c>
      <c r="AU8" s="32" t="str">
        <f>IF(E8&lt;&gt;"", IF(AU7&lt;&gt;"", E8*AU7, ""), "")</f>
        <v/>
      </c>
      <c r="AV8" s="32" t="str">
        <f>IF(E8&lt;&gt;"", IF(AV7&lt;&gt;"", E8*AV7, ""), "")</f>
        <v/>
      </c>
      <c r="AW8" s="32" t="str">
        <f>IF(E8&lt;&gt;"", IF(AW7&lt;&gt;"", E8*AW7, ""), "")</f>
        <v/>
      </c>
      <c r="AX8" s="32" t="str">
        <f>IF(E8&lt;&gt;"", IF(AX7&lt;&gt;"", E8*AX7, ""), "")</f>
        <v/>
      </c>
      <c r="AY8" s="32" t="str">
        <f>IF(E8&lt;&gt;"", IF(AY7&lt;&gt;"", E8*AY7, ""), "")</f>
        <v/>
      </c>
      <c r="AZ8" s="32" t="str">
        <f>IF(E8&lt;&gt;"", IF(AZ7&lt;&gt;"", E8*AZ7, ""), "")</f>
        <v/>
      </c>
      <c r="BA8" s="32" t="str">
        <f>IF(E8&lt;&gt;"", IF(BA7&lt;&gt;"", E8*BA7, ""), "")</f>
        <v/>
      </c>
      <c r="BB8" s="32" t="str">
        <f>IF(E8&lt;&gt;"", IF(BB7&lt;&gt;"", E8*BB7, ""), "")</f>
        <v/>
      </c>
      <c r="BC8" s="32" t="str">
        <f>IF(E8&lt;&gt;"", IF(BC7&lt;&gt;"", E8*BC7, ""), "")</f>
        <v/>
      </c>
      <c r="BD8" s="32" t="str">
        <f>IF(E8&lt;&gt;"", IF(BD7&lt;&gt;"", E8*BD7, ""), "")</f>
        <v/>
      </c>
      <c r="BE8" s="32" t="str">
        <f>IF(E8&lt;&gt;"", IF(BE7&lt;&gt;"", E8*BE7, ""), "")</f>
        <v/>
      </c>
      <c r="DA8" s="238"/>
      <c r="DB8" s="238"/>
      <c r="DC8" s="238"/>
      <c r="DD8" s="238"/>
      <c r="DE8" s="238"/>
      <c r="DF8" s="238"/>
      <c r="DG8" s="238"/>
      <c r="DH8" s="238"/>
      <c r="DI8" s="238"/>
      <c r="DJ8" s="238"/>
      <c r="DK8" s="238"/>
      <c r="DL8" s="238"/>
      <c r="DM8" s="238"/>
      <c r="DN8" s="238"/>
      <c r="DO8" s="238"/>
      <c r="DP8" s="238"/>
      <c r="DQ8" s="238"/>
      <c r="DR8" s="238"/>
      <c r="DS8" s="238"/>
    </row>
    <row r="9" spans="1:123" ht="20.100000000000001" customHeight="1" x14ac:dyDescent="0.15">
      <c r="A9" s="364">
        <v>2</v>
      </c>
      <c r="B9" s="239"/>
      <c r="C9" s="239"/>
      <c r="D9" s="5" t="s">
        <v>316</v>
      </c>
      <c r="E9" s="3"/>
      <c r="F9" s="58">
        <v>1</v>
      </c>
      <c r="G9" s="58">
        <v>1</v>
      </c>
      <c r="H9" s="58">
        <v>1</v>
      </c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DA9" s="238"/>
      <c r="DB9" s="238"/>
      <c r="DC9" s="238"/>
      <c r="DD9" s="238"/>
      <c r="DE9" s="238"/>
      <c r="DF9" s="238"/>
      <c r="DG9" s="238"/>
      <c r="DH9" s="238"/>
      <c r="DI9" s="238"/>
      <c r="DJ9" s="238"/>
      <c r="DK9" s="238"/>
      <c r="DL9" s="238"/>
      <c r="DM9" s="238"/>
      <c r="DN9" s="238"/>
      <c r="DO9" s="238"/>
      <c r="DP9" s="238"/>
      <c r="DQ9" s="238"/>
      <c r="DR9" s="238"/>
      <c r="DS9" s="238"/>
    </row>
    <row r="10" spans="1:123" ht="20.100000000000001" customHeight="1" x14ac:dyDescent="0.15">
      <c r="A10" s="365"/>
      <c r="B10" s="239"/>
      <c r="C10" s="239"/>
      <c r="D10" s="243" t="e">
        <f>#REF!</f>
        <v>#REF!</v>
      </c>
      <c r="E10" s="59" t="e">
        <f>IF(egTextCal(D10)&lt;&gt;0, egTextCal(D10),"")</f>
        <v>#VALUE!</v>
      </c>
      <c r="F10" s="60" t="e">
        <f>IF(E10&lt;&gt;"", IF(F9&lt;&gt;"", E10*F9,""),"")</f>
        <v>#VALUE!</v>
      </c>
      <c r="G10" s="60" t="e">
        <f>IF(E10&lt;&gt;"", IF(G9&lt;&gt;"", E10*G9,""),"")</f>
        <v>#VALUE!</v>
      </c>
      <c r="H10" s="60" t="e">
        <f>IF(E10&lt;&gt;"", IF(H9&lt;&gt;"", E10*H9,""),"")</f>
        <v>#VALUE!</v>
      </c>
      <c r="I10" s="60" t="e">
        <f>IF(E10&lt;&gt;"", IF(I9&lt;&gt;"", E10*I9,""),"")</f>
        <v>#VALUE!</v>
      </c>
      <c r="J10" s="60" t="e">
        <f>IF(E10&lt;&gt;"", IF(J9&lt;&gt;"", E10*J9,""),"")</f>
        <v>#VALUE!</v>
      </c>
      <c r="K10" s="60" t="e">
        <f>IF(E10&lt;&gt;"", IF(K9&lt;&gt;"", E10*K9,""),"")</f>
        <v>#VALUE!</v>
      </c>
      <c r="L10" s="60" t="e">
        <f>IF(E10&lt;&gt;"", IF(L9&lt;&gt;"", E10*L9,""),"")</f>
        <v>#VALUE!</v>
      </c>
      <c r="M10" s="60" t="e">
        <f>IF(E10&lt;&gt;"", IF(M9&lt;&gt;"", E10*M9,""),"")</f>
        <v>#VALUE!</v>
      </c>
      <c r="N10" s="60" t="e">
        <f>IF(E10&lt;&gt;"", IF(N9&lt;&gt;"", E10*N9,""),"")</f>
        <v>#VALUE!</v>
      </c>
      <c r="O10" s="60" t="e">
        <f>IF(E10&lt;&gt;"", IF(O9&lt;&gt;"", E10*O9,""),"")</f>
        <v>#VALUE!</v>
      </c>
      <c r="P10" s="60" t="e">
        <f>IF(E10&lt;&gt;"", IF(P9&lt;&gt;"", E10*P9,""),"")</f>
        <v>#VALUE!</v>
      </c>
      <c r="Q10" s="60" t="e">
        <f>IF(E10&lt;&gt;"", IF(Q9&lt;&gt;"", E10*Q9,""),"")</f>
        <v>#VALUE!</v>
      </c>
      <c r="R10" s="60" t="e">
        <f>IF(E10&lt;&gt;"", IF(R9&lt;&gt;"", E10*R9,""),"")</f>
        <v>#VALUE!</v>
      </c>
      <c r="S10" s="60" t="e">
        <f>IF(E10&lt;&gt;"", IF(S9&lt;&gt;"", E10*S9,""),"")</f>
        <v>#VALUE!</v>
      </c>
      <c r="T10" s="60" t="e">
        <f>IF(E10&lt;&gt;"", IF(T9&lt;&gt;"", E10*T9,""),"")</f>
        <v>#VALUE!</v>
      </c>
      <c r="U10" s="60" t="e">
        <f>IF(E10&lt;&gt;"", IF(U9&lt;&gt;"", E10*U9,""),"")</f>
        <v>#VALUE!</v>
      </c>
      <c r="V10" s="60" t="e">
        <f>IF(E10&lt;&gt;"", IF(V9&lt;&gt;"", E10*V9,""),"")</f>
        <v>#VALUE!</v>
      </c>
      <c r="W10" s="60" t="e">
        <f>IF(E10&lt;&gt;"", IF(W9&lt;&gt;"", E10*W9,""),"")</f>
        <v>#VALUE!</v>
      </c>
      <c r="X10" s="60"/>
      <c r="Y10" s="60" t="e">
        <f>IF(E10&lt;&gt;"", IF(Y9&lt;&gt;"", E10*Y9, ""), "")</f>
        <v>#VALUE!</v>
      </c>
      <c r="Z10" s="60" t="e">
        <f>IF(E10&lt;&gt;"", IF(Z9&lt;&gt;"", E10*Z9, ""), "")</f>
        <v>#VALUE!</v>
      </c>
      <c r="AA10" s="32" t="e">
        <f>IF(E10&lt;&gt;"", IF(AA9&lt;&gt;"", E10*AA9, ""), "")</f>
        <v>#VALUE!</v>
      </c>
      <c r="AB10" s="32" t="e">
        <f>IF(E10&lt;&gt;"", IF(AB9&lt;&gt;"", E10*AB9, ""), "")</f>
        <v>#VALUE!</v>
      </c>
      <c r="AC10" s="32" t="e">
        <f>IF(E10&lt;&gt;"", IF(AC9&lt;&gt;"", E10*AC9, ""), "")</f>
        <v>#VALUE!</v>
      </c>
      <c r="AD10" s="32" t="e">
        <f>IF(E10&lt;&gt;"", IF(AD9&lt;&gt;"", E10*AD9, ""), "")</f>
        <v>#VALUE!</v>
      </c>
      <c r="AE10" s="32" t="e">
        <f>IF(E10&lt;&gt;"", IF(AE9&lt;&gt;"", E10*AE9, ""), "")</f>
        <v>#VALUE!</v>
      </c>
      <c r="AF10" s="32" t="e">
        <f>IF(E10&lt;&gt;"", IF(AF9&lt;&gt;"", E10*AF9, ""), "")</f>
        <v>#VALUE!</v>
      </c>
      <c r="AG10" s="32" t="e">
        <f>IF(E10&lt;&gt;"", IF(AG9&lt;&gt;"", E10*AG9, ""), "")</f>
        <v>#VALUE!</v>
      </c>
      <c r="AH10" s="32" t="e">
        <f>IF(E10&lt;&gt;"", IF(AH9&lt;&gt;"", E10*AH9, ""), "")</f>
        <v>#VALUE!</v>
      </c>
      <c r="AI10" s="32" t="e">
        <f>IF(E10&lt;&gt;"", IF(AI9&lt;&gt;"", E10*AI9, ""), "")</f>
        <v>#VALUE!</v>
      </c>
      <c r="AJ10" s="32" t="e">
        <f>IF(E10&lt;&gt;"", IF(AJ9&lt;&gt;"", E10*AJ9, ""), "")</f>
        <v>#VALUE!</v>
      </c>
      <c r="AK10" s="32" t="e">
        <f>IF(E10&lt;&gt;"", IF(AK9&lt;&gt;"", E10*AK9, ""), "")</f>
        <v>#VALUE!</v>
      </c>
      <c r="AL10" s="32" t="e">
        <f>IF(E10&lt;&gt;"", IF(AL9&lt;&gt;"", E10*AL9, ""), "")</f>
        <v>#VALUE!</v>
      </c>
      <c r="AM10" s="32" t="e">
        <f>IF(E10&lt;&gt;"", IF(AM9&lt;&gt;"", E10*AM9, ""), "")</f>
        <v>#VALUE!</v>
      </c>
      <c r="AN10" s="32" t="e">
        <f>IF(E10&lt;&gt;"", IF(AN9&lt;&gt;"", E10*AN9, ""), "")</f>
        <v>#VALUE!</v>
      </c>
      <c r="AO10" s="32" t="e">
        <f>IF(E10&lt;&gt;"", IF(AO9&lt;&gt;"", E10*AO9, ""), "")</f>
        <v>#VALUE!</v>
      </c>
      <c r="AP10" s="32" t="e">
        <f>IF(E10&lt;&gt;"", IF(AP9&lt;&gt;"", E10*AP9, ""), "")</f>
        <v>#VALUE!</v>
      </c>
      <c r="AQ10" s="32" t="e">
        <f>IF(E10&lt;&gt;"", IF(AQ9&lt;&gt;"", E10*AQ9, ""), "")</f>
        <v>#VALUE!</v>
      </c>
      <c r="AR10" s="32" t="e">
        <f>IF(E10&lt;&gt;"", IF(AR9&lt;&gt;"", E10*AR9, ""), "")</f>
        <v>#VALUE!</v>
      </c>
      <c r="AS10" s="32" t="e">
        <f>IF(E10&lt;&gt;"", IF(AS9&lt;&gt;"", E10*AS9, ""), "")</f>
        <v>#VALUE!</v>
      </c>
      <c r="AT10" s="32" t="e">
        <f>IF(E10&lt;&gt;"", IF(AT9&lt;&gt;"", E10*AT9, ""), "")</f>
        <v>#VALUE!</v>
      </c>
      <c r="AU10" s="32" t="e">
        <f>IF(E10&lt;&gt;"", IF(AU9&lt;&gt;"", E10*AU9, ""), "")</f>
        <v>#VALUE!</v>
      </c>
      <c r="AV10" s="32" t="e">
        <f>IF(E10&lt;&gt;"", IF(AV9&lt;&gt;"", E10*AV9, ""), "")</f>
        <v>#VALUE!</v>
      </c>
      <c r="AW10" s="32" t="e">
        <f>IF(E10&lt;&gt;"", IF(AW9&lt;&gt;"", E10*AW9, ""), "")</f>
        <v>#VALUE!</v>
      </c>
      <c r="AX10" s="32" t="e">
        <f>IF(E10&lt;&gt;"", IF(AX9&lt;&gt;"", E10*AX9, ""), "")</f>
        <v>#VALUE!</v>
      </c>
      <c r="AY10" s="32" t="e">
        <f>IF(E10&lt;&gt;"", IF(AY9&lt;&gt;"", E10*AY9, ""), "")</f>
        <v>#VALUE!</v>
      </c>
      <c r="AZ10" s="32" t="e">
        <f>IF(E10&lt;&gt;"", IF(AZ9&lt;&gt;"", E10*AZ9, ""), "")</f>
        <v>#VALUE!</v>
      </c>
      <c r="BA10" s="32" t="e">
        <f>IF(E10&lt;&gt;"", IF(BA9&lt;&gt;"", E10*BA9, ""), "")</f>
        <v>#VALUE!</v>
      </c>
      <c r="BB10" s="32" t="e">
        <f>IF(E10&lt;&gt;"", IF(BB9&lt;&gt;"", E10*BB9, ""), "")</f>
        <v>#VALUE!</v>
      </c>
      <c r="BC10" s="32" t="e">
        <f>IF(E10&lt;&gt;"", IF(BC9&lt;&gt;"", E10*BC9, ""), "")</f>
        <v>#VALUE!</v>
      </c>
      <c r="BD10" s="32" t="e">
        <f>IF(E10&lt;&gt;"", IF(BD9&lt;&gt;"", E10*BD9, ""), "")</f>
        <v>#VALUE!</v>
      </c>
      <c r="BE10" s="32" t="e">
        <f>IF(E10&lt;&gt;"", IF(BE9&lt;&gt;"", E10*BE9, ""), "")</f>
        <v>#VALUE!</v>
      </c>
      <c r="DA10" s="238" t="e">
        <f>F10</f>
        <v>#VALUE!</v>
      </c>
      <c r="DB10" s="238" t="e">
        <f>G10</f>
        <v>#VALUE!</v>
      </c>
      <c r="DC10" s="238" t="e">
        <f>H10</f>
        <v>#VALUE!</v>
      </c>
      <c r="DD10" s="238"/>
      <c r="DE10" s="238"/>
      <c r="DF10" s="238"/>
      <c r="DG10" s="238"/>
      <c r="DH10" s="238"/>
      <c r="DI10" s="238"/>
      <c r="DJ10" s="238"/>
      <c r="DK10" s="238"/>
      <c r="DL10" s="238"/>
      <c r="DM10" s="238"/>
      <c r="DN10" s="238"/>
      <c r="DO10" s="238"/>
      <c r="DP10" s="238"/>
      <c r="DQ10" s="238"/>
      <c r="DR10" s="238"/>
      <c r="DS10" s="238"/>
    </row>
    <row r="11" spans="1:123" ht="20.100000000000001" customHeight="1" x14ac:dyDescent="0.15">
      <c r="A11" s="364">
        <v>3</v>
      </c>
      <c r="B11" s="239"/>
      <c r="C11" s="239"/>
      <c r="D11" s="5" t="s">
        <v>328</v>
      </c>
      <c r="E11" s="3"/>
      <c r="F11" s="58"/>
      <c r="G11" s="58">
        <v>1</v>
      </c>
      <c r="H11" s="58">
        <v>1</v>
      </c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DA11" s="238"/>
      <c r="DB11" s="238"/>
      <c r="DC11" s="238"/>
      <c r="DD11" s="238"/>
      <c r="DE11" s="238"/>
      <c r="DF11" s="238"/>
      <c r="DG11" s="238"/>
      <c r="DH11" s="238"/>
      <c r="DI11" s="238"/>
      <c r="DJ11" s="238"/>
      <c r="DK11" s="238"/>
      <c r="DL11" s="238"/>
      <c r="DM11" s="238"/>
      <c r="DN11" s="238"/>
      <c r="DO11" s="238"/>
      <c r="DP11" s="238"/>
      <c r="DQ11" s="238"/>
      <c r="DR11" s="238"/>
      <c r="DS11" s="238"/>
    </row>
    <row r="12" spans="1:123" ht="20.100000000000001" customHeight="1" x14ac:dyDescent="0.15">
      <c r="A12" s="365"/>
      <c r="B12" s="239"/>
      <c r="C12" s="239"/>
      <c r="D12" s="243" t="e">
        <f>#REF!</f>
        <v>#REF!</v>
      </c>
      <c r="E12" s="59" t="e">
        <f>IF(egTextCal(D12)&lt;&gt;0, egTextCal(D12),"")</f>
        <v>#VALUE!</v>
      </c>
      <c r="F12" s="60" t="e">
        <f>IF(E12&lt;&gt;"", IF(F11&lt;&gt;"", E12*F11,""),"")</f>
        <v>#VALUE!</v>
      </c>
      <c r="G12" s="60" t="e">
        <f>IF(E12&lt;&gt;"", IF(G11&lt;&gt;"", E12*G11,""),"")</f>
        <v>#VALUE!</v>
      </c>
      <c r="H12" s="60" t="e">
        <f>IF(E12&lt;&gt;"", IF(H11&lt;&gt;"", E12*H11,""),"")</f>
        <v>#VALUE!</v>
      </c>
      <c r="I12" s="60" t="e">
        <f>IF(E12&lt;&gt;"", IF(I11&lt;&gt;"", E12*I11,""),"")</f>
        <v>#VALUE!</v>
      </c>
      <c r="J12" s="60" t="e">
        <f>IF(E12&lt;&gt;"", IF(J11&lt;&gt;"", E12*J11,""),"")</f>
        <v>#VALUE!</v>
      </c>
      <c r="K12" s="60" t="e">
        <f>IF(E12&lt;&gt;"", IF(K11&lt;&gt;"", E12*K11,""),"")</f>
        <v>#VALUE!</v>
      </c>
      <c r="L12" s="60" t="e">
        <f>IF(E12&lt;&gt;"", IF(L11&lt;&gt;"", E12*L11,""),"")</f>
        <v>#VALUE!</v>
      </c>
      <c r="M12" s="60" t="e">
        <f>IF(E12&lt;&gt;"", IF(M11&lt;&gt;"", E12*M11,""),"")</f>
        <v>#VALUE!</v>
      </c>
      <c r="N12" s="60" t="e">
        <f>IF(E12&lt;&gt;"", IF(N11&lt;&gt;"", E12*N11,""),"")</f>
        <v>#VALUE!</v>
      </c>
      <c r="O12" s="60" t="e">
        <f>IF(E12&lt;&gt;"", IF(O11&lt;&gt;"", E12*O11,""),"")</f>
        <v>#VALUE!</v>
      </c>
      <c r="P12" s="60" t="e">
        <f>IF(E12&lt;&gt;"", IF(P11&lt;&gt;"", E12*P11,""),"")</f>
        <v>#VALUE!</v>
      </c>
      <c r="Q12" s="60" t="e">
        <f>IF(E12&lt;&gt;"", IF(Q11&lt;&gt;"", E12*Q11,""),"")</f>
        <v>#VALUE!</v>
      </c>
      <c r="R12" s="60" t="e">
        <f>IF(E12&lt;&gt;"", IF(R11&lt;&gt;"", E12*R11,""),"")</f>
        <v>#VALUE!</v>
      </c>
      <c r="S12" s="60" t="e">
        <f>IF(E12&lt;&gt;"", IF(S11&lt;&gt;"", E12*S11,""),"")</f>
        <v>#VALUE!</v>
      </c>
      <c r="T12" s="60" t="e">
        <f>IF(E12&lt;&gt;"", IF(T11&lt;&gt;"", E12*T11,""),"")</f>
        <v>#VALUE!</v>
      </c>
      <c r="U12" s="60" t="e">
        <f>IF(E12&lt;&gt;"", IF(U11&lt;&gt;"", E12*U11,""),"")</f>
        <v>#VALUE!</v>
      </c>
      <c r="V12" s="60" t="e">
        <f>IF(E12&lt;&gt;"", IF(V11&lt;&gt;"", E12*V11,""),"")</f>
        <v>#VALUE!</v>
      </c>
      <c r="W12" s="60" t="e">
        <f>IF(E12&lt;&gt;"", IF(W11&lt;&gt;"", E12*W11,""),"")</f>
        <v>#VALUE!</v>
      </c>
      <c r="X12" s="60"/>
      <c r="Y12" s="60" t="e">
        <f>IF(E12&lt;&gt;"", IF(Y11&lt;&gt;"", E12*Y11, ""), "")</f>
        <v>#VALUE!</v>
      </c>
      <c r="Z12" s="60" t="e">
        <f>IF(E12&lt;&gt;"", IF(Z11&lt;&gt;"", E12*Z11, ""), "")</f>
        <v>#VALUE!</v>
      </c>
      <c r="AA12" s="32" t="e">
        <f>IF(E12&lt;&gt;"", IF(AA11&lt;&gt;"", E12*AA11, ""), "")</f>
        <v>#VALUE!</v>
      </c>
      <c r="AB12" s="32" t="e">
        <f>IF(E12&lt;&gt;"", IF(AB11&lt;&gt;"", E12*AB11, ""), "")</f>
        <v>#VALUE!</v>
      </c>
      <c r="AC12" s="32" t="e">
        <f>IF(E12&lt;&gt;"", IF(AC11&lt;&gt;"", E12*AC11, ""), "")</f>
        <v>#VALUE!</v>
      </c>
      <c r="AD12" s="32" t="e">
        <f>IF(E12&lt;&gt;"", IF(AD11&lt;&gt;"", E12*AD11, ""), "")</f>
        <v>#VALUE!</v>
      </c>
      <c r="AE12" s="32" t="e">
        <f>IF(E12&lt;&gt;"", IF(AE11&lt;&gt;"", E12*AE11, ""), "")</f>
        <v>#VALUE!</v>
      </c>
      <c r="AF12" s="32" t="e">
        <f>IF(E12&lt;&gt;"", IF(AF11&lt;&gt;"", E12*AF11, ""), "")</f>
        <v>#VALUE!</v>
      </c>
      <c r="AG12" s="32" t="e">
        <f>IF(E12&lt;&gt;"", IF(AG11&lt;&gt;"", E12*AG11, ""), "")</f>
        <v>#VALUE!</v>
      </c>
      <c r="AH12" s="32" t="e">
        <f>IF(E12&lt;&gt;"", IF(AH11&lt;&gt;"", E12*AH11, ""), "")</f>
        <v>#VALUE!</v>
      </c>
      <c r="AI12" s="32" t="e">
        <f>IF(E12&lt;&gt;"", IF(AI11&lt;&gt;"", E12*AI11, ""), "")</f>
        <v>#VALUE!</v>
      </c>
      <c r="AJ12" s="32" t="e">
        <f>IF(E12&lt;&gt;"", IF(AJ11&lt;&gt;"", E12*AJ11, ""), "")</f>
        <v>#VALUE!</v>
      </c>
      <c r="AK12" s="32" t="e">
        <f>IF(E12&lt;&gt;"", IF(AK11&lt;&gt;"", E12*AK11, ""), "")</f>
        <v>#VALUE!</v>
      </c>
      <c r="AL12" s="32" t="e">
        <f>IF(E12&lt;&gt;"", IF(AL11&lt;&gt;"", E12*AL11, ""), "")</f>
        <v>#VALUE!</v>
      </c>
      <c r="AM12" s="32" t="e">
        <f>IF(E12&lt;&gt;"", IF(AM11&lt;&gt;"", E12*AM11, ""), "")</f>
        <v>#VALUE!</v>
      </c>
      <c r="AN12" s="32" t="e">
        <f>IF(E12&lt;&gt;"", IF(AN11&lt;&gt;"", E12*AN11, ""), "")</f>
        <v>#VALUE!</v>
      </c>
      <c r="AO12" s="32" t="e">
        <f>IF(E12&lt;&gt;"", IF(AO11&lt;&gt;"", E12*AO11, ""), "")</f>
        <v>#VALUE!</v>
      </c>
      <c r="AP12" s="32" t="e">
        <f>IF(E12&lt;&gt;"", IF(AP11&lt;&gt;"", E12*AP11, ""), "")</f>
        <v>#VALUE!</v>
      </c>
      <c r="AQ12" s="32" t="e">
        <f>IF(E12&lt;&gt;"", IF(AQ11&lt;&gt;"", E12*AQ11, ""), "")</f>
        <v>#VALUE!</v>
      </c>
      <c r="AR12" s="32" t="e">
        <f>IF(E12&lt;&gt;"", IF(AR11&lt;&gt;"", E12*AR11, ""), "")</f>
        <v>#VALUE!</v>
      </c>
      <c r="AS12" s="32" t="e">
        <f>IF(E12&lt;&gt;"", IF(AS11&lt;&gt;"", E12*AS11, ""), "")</f>
        <v>#VALUE!</v>
      </c>
      <c r="AT12" s="32" t="e">
        <f>IF(E12&lt;&gt;"", IF(AT11&lt;&gt;"", E12*AT11, ""), "")</f>
        <v>#VALUE!</v>
      </c>
      <c r="AU12" s="32" t="e">
        <f>IF(E12&lt;&gt;"", IF(AU11&lt;&gt;"", E12*AU11, ""), "")</f>
        <v>#VALUE!</v>
      </c>
      <c r="AV12" s="32" t="e">
        <f>IF(E12&lt;&gt;"", IF(AV11&lt;&gt;"", E12*AV11, ""), "")</f>
        <v>#VALUE!</v>
      </c>
      <c r="AW12" s="32" t="e">
        <f>IF(E12&lt;&gt;"", IF(AW11&lt;&gt;"", E12*AW11, ""), "")</f>
        <v>#VALUE!</v>
      </c>
      <c r="AX12" s="32" t="e">
        <f>IF(E12&lt;&gt;"", IF(AX11&lt;&gt;"", E12*AX11, ""), "")</f>
        <v>#VALUE!</v>
      </c>
      <c r="AY12" s="32" t="e">
        <f>IF(E12&lt;&gt;"", IF(AY11&lt;&gt;"", E12*AY11, ""), "")</f>
        <v>#VALUE!</v>
      </c>
      <c r="AZ12" s="32" t="e">
        <f>IF(E12&lt;&gt;"", IF(AZ11&lt;&gt;"", E12*AZ11, ""), "")</f>
        <v>#VALUE!</v>
      </c>
      <c r="BA12" s="32" t="e">
        <f>IF(E12&lt;&gt;"", IF(BA11&lt;&gt;"", E12*BA11, ""), "")</f>
        <v>#VALUE!</v>
      </c>
      <c r="BB12" s="32" t="e">
        <f>IF(E12&lt;&gt;"", IF(BB11&lt;&gt;"", E12*BB11, ""), "")</f>
        <v>#VALUE!</v>
      </c>
      <c r="BC12" s="32" t="e">
        <f>IF(E12&lt;&gt;"", IF(BC11&lt;&gt;"", E12*BC11, ""), "")</f>
        <v>#VALUE!</v>
      </c>
      <c r="BD12" s="32" t="e">
        <f>IF(E12&lt;&gt;"", IF(BD11&lt;&gt;"", E12*BD11, ""), "")</f>
        <v>#VALUE!</v>
      </c>
      <c r="BE12" s="32" t="e">
        <f>IF(E12&lt;&gt;"", IF(BE11&lt;&gt;"", E12*BE11, ""), "")</f>
        <v>#VALUE!</v>
      </c>
      <c r="DA12" s="238"/>
      <c r="DB12" s="238" t="e">
        <f>G12</f>
        <v>#VALUE!</v>
      </c>
      <c r="DC12" s="238" t="e">
        <f>H12</f>
        <v>#VALUE!</v>
      </c>
      <c r="DD12" s="238"/>
      <c r="DE12" s="238"/>
      <c r="DF12" s="238"/>
      <c r="DG12" s="238"/>
      <c r="DH12" s="238"/>
      <c r="DI12" s="238"/>
      <c r="DJ12" s="238"/>
      <c r="DK12" s="238"/>
      <c r="DL12" s="238"/>
      <c r="DM12" s="238"/>
      <c r="DN12" s="238"/>
      <c r="DO12" s="238"/>
      <c r="DP12" s="238"/>
      <c r="DQ12" s="238"/>
      <c r="DR12" s="238"/>
      <c r="DS12" s="238"/>
    </row>
    <row r="13" spans="1:123" ht="20.100000000000001" customHeight="1" x14ac:dyDescent="0.15">
      <c r="A13" s="364">
        <v>4</v>
      </c>
      <c r="B13" s="239"/>
      <c r="C13" s="239"/>
      <c r="D13" s="5" t="s">
        <v>329</v>
      </c>
      <c r="E13" s="3"/>
      <c r="F13" s="58"/>
      <c r="G13" s="58"/>
      <c r="H13" s="58"/>
      <c r="I13" s="58">
        <v>1</v>
      </c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DA13" s="238"/>
      <c r="DB13" s="238"/>
      <c r="DC13" s="238"/>
      <c r="DD13" s="238"/>
      <c r="DE13" s="238"/>
      <c r="DF13" s="238"/>
      <c r="DG13" s="238"/>
      <c r="DH13" s="238"/>
      <c r="DI13" s="238"/>
      <c r="DJ13" s="238"/>
      <c r="DK13" s="238"/>
      <c r="DL13" s="238"/>
      <c r="DM13" s="238"/>
      <c r="DN13" s="238"/>
      <c r="DO13" s="238"/>
      <c r="DP13" s="238"/>
      <c r="DQ13" s="238"/>
      <c r="DR13" s="238"/>
      <c r="DS13" s="238"/>
    </row>
    <row r="14" spans="1:123" ht="20.100000000000001" customHeight="1" x14ac:dyDescent="0.15">
      <c r="A14" s="365"/>
      <c r="B14" s="239"/>
      <c r="C14" s="239"/>
      <c r="D14" s="243" t="e">
        <f>#REF!</f>
        <v>#REF!</v>
      </c>
      <c r="E14" s="59" t="e">
        <f>IF(egTextCal(D14)&lt;&gt;0, egTextCal(D14),"")</f>
        <v>#VALUE!</v>
      </c>
      <c r="F14" s="60" t="e">
        <f>IF(E14&lt;&gt;"", IF(F13&lt;&gt;"", E14*F13,""),"")</f>
        <v>#VALUE!</v>
      </c>
      <c r="G14" s="60" t="e">
        <f>IF(E14&lt;&gt;"", IF(G13&lt;&gt;"", E14*G13,""),"")</f>
        <v>#VALUE!</v>
      </c>
      <c r="H14" s="60" t="e">
        <f>IF(E14&lt;&gt;"", IF(H13&lt;&gt;"", E14*H13,""),"")</f>
        <v>#VALUE!</v>
      </c>
      <c r="I14" s="60" t="e">
        <f>IF(E14&lt;&gt;"", IF(I13&lt;&gt;"", E14*I13,""),"")</f>
        <v>#VALUE!</v>
      </c>
      <c r="J14" s="60" t="e">
        <f>IF(E14&lt;&gt;"", IF(J13&lt;&gt;"", E14*J13,""),"")</f>
        <v>#VALUE!</v>
      </c>
      <c r="K14" s="60" t="e">
        <f>IF(E14&lt;&gt;"", IF(K13&lt;&gt;"", E14*K13,""),"")</f>
        <v>#VALUE!</v>
      </c>
      <c r="L14" s="60" t="e">
        <f>IF(E14&lt;&gt;"", IF(L13&lt;&gt;"", E14*L13,""),"")</f>
        <v>#VALUE!</v>
      </c>
      <c r="M14" s="60" t="e">
        <f>IF(E14&lt;&gt;"", IF(M13&lt;&gt;"", E14*M13,""),"")</f>
        <v>#VALUE!</v>
      </c>
      <c r="N14" s="60" t="e">
        <f>IF(E14&lt;&gt;"", IF(N13&lt;&gt;"", E14*N13,""),"")</f>
        <v>#VALUE!</v>
      </c>
      <c r="O14" s="60" t="e">
        <f>IF(E14&lt;&gt;"", IF(O13&lt;&gt;"", E14*O13,""),"")</f>
        <v>#VALUE!</v>
      </c>
      <c r="P14" s="60" t="e">
        <f>IF(E14&lt;&gt;"", IF(P13&lt;&gt;"", E14*P13,""),"")</f>
        <v>#VALUE!</v>
      </c>
      <c r="Q14" s="60" t="e">
        <f>IF(E14&lt;&gt;"", IF(Q13&lt;&gt;"", E14*Q13,""),"")</f>
        <v>#VALUE!</v>
      </c>
      <c r="R14" s="60" t="e">
        <f>IF(E14&lt;&gt;"", IF(R13&lt;&gt;"", E14*R13,""),"")</f>
        <v>#VALUE!</v>
      </c>
      <c r="S14" s="60" t="e">
        <f>IF(E14&lt;&gt;"", IF(S13&lt;&gt;"", E14*S13,""),"")</f>
        <v>#VALUE!</v>
      </c>
      <c r="T14" s="60" t="e">
        <f>IF(E14&lt;&gt;"", IF(T13&lt;&gt;"", E14*T13,""),"")</f>
        <v>#VALUE!</v>
      </c>
      <c r="U14" s="60" t="e">
        <f>IF(E14&lt;&gt;"", IF(U13&lt;&gt;"", E14*U13,""),"")</f>
        <v>#VALUE!</v>
      </c>
      <c r="V14" s="60" t="e">
        <f>IF(E14&lt;&gt;"", IF(V13&lt;&gt;"", E14*V13,""),"")</f>
        <v>#VALUE!</v>
      </c>
      <c r="W14" s="60" t="e">
        <f>IF(E14&lt;&gt;"", IF(W13&lt;&gt;"", E14*W13,""),"")</f>
        <v>#VALUE!</v>
      </c>
      <c r="X14" s="60"/>
      <c r="Y14" s="60" t="e">
        <f>IF(E14&lt;&gt;"", IF(Y13&lt;&gt;"", E14*Y13, ""), "")</f>
        <v>#VALUE!</v>
      </c>
      <c r="Z14" s="60" t="e">
        <f>IF(E14&lt;&gt;"", IF(Z13&lt;&gt;"", E14*Z13, ""), "")</f>
        <v>#VALUE!</v>
      </c>
      <c r="AA14" s="32" t="e">
        <f>IF(E14&lt;&gt;"", IF(AA13&lt;&gt;"", E14*AA13, ""), "")</f>
        <v>#VALUE!</v>
      </c>
      <c r="AB14" s="32" t="e">
        <f>IF(E14&lt;&gt;"", IF(AB13&lt;&gt;"", E14*AB13, ""), "")</f>
        <v>#VALUE!</v>
      </c>
      <c r="AC14" s="32" t="e">
        <f>IF(E14&lt;&gt;"", IF(AC13&lt;&gt;"", E14*AC13, ""), "")</f>
        <v>#VALUE!</v>
      </c>
      <c r="AD14" s="32" t="e">
        <f>IF(E14&lt;&gt;"", IF(AD13&lt;&gt;"", E14*AD13, ""), "")</f>
        <v>#VALUE!</v>
      </c>
      <c r="AE14" s="32" t="e">
        <f>IF(E14&lt;&gt;"", IF(AE13&lt;&gt;"", E14*AE13, ""), "")</f>
        <v>#VALUE!</v>
      </c>
      <c r="AF14" s="32" t="e">
        <f>IF(E14&lt;&gt;"", IF(AF13&lt;&gt;"", E14*AF13, ""), "")</f>
        <v>#VALUE!</v>
      </c>
      <c r="AG14" s="32" t="e">
        <f>IF(E14&lt;&gt;"", IF(AG13&lt;&gt;"", E14*AG13, ""), "")</f>
        <v>#VALUE!</v>
      </c>
      <c r="AH14" s="32" t="e">
        <f>IF(E14&lt;&gt;"", IF(AH13&lt;&gt;"", E14*AH13, ""), "")</f>
        <v>#VALUE!</v>
      </c>
      <c r="AI14" s="32" t="e">
        <f>IF(E14&lt;&gt;"", IF(AI13&lt;&gt;"", E14*AI13, ""), "")</f>
        <v>#VALUE!</v>
      </c>
      <c r="AJ14" s="32" t="e">
        <f>IF(E14&lt;&gt;"", IF(AJ13&lt;&gt;"", E14*AJ13, ""), "")</f>
        <v>#VALUE!</v>
      </c>
      <c r="AK14" s="32" t="e">
        <f>IF(E14&lt;&gt;"", IF(AK13&lt;&gt;"", E14*AK13, ""), "")</f>
        <v>#VALUE!</v>
      </c>
      <c r="AL14" s="32" t="e">
        <f>IF(E14&lt;&gt;"", IF(AL13&lt;&gt;"", E14*AL13, ""), "")</f>
        <v>#VALUE!</v>
      </c>
      <c r="AM14" s="32" t="e">
        <f>IF(E14&lt;&gt;"", IF(AM13&lt;&gt;"", E14*AM13, ""), "")</f>
        <v>#VALUE!</v>
      </c>
      <c r="AN14" s="32" t="e">
        <f>IF(E14&lt;&gt;"", IF(AN13&lt;&gt;"", E14*AN13, ""), "")</f>
        <v>#VALUE!</v>
      </c>
      <c r="AO14" s="32" t="e">
        <f>IF(E14&lt;&gt;"", IF(AO13&lt;&gt;"", E14*AO13, ""), "")</f>
        <v>#VALUE!</v>
      </c>
      <c r="AP14" s="32" t="e">
        <f>IF(E14&lt;&gt;"", IF(AP13&lt;&gt;"", E14*AP13, ""), "")</f>
        <v>#VALUE!</v>
      </c>
      <c r="AQ14" s="32" t="e">
        <f>IF(E14&lt;&gt;"", IF(AQ13&lt;&gt;"", E14*AQ13, ""), "")</f>
        <v>#VALUE!</v>
      </c>
      <c r="AR14" s="32" t="e">
        <f>IF(E14&lt;&gt;"", IF(AR13&lt;&gt;"", E14*AR13, ""), "")</f>
        <v>#VALUE!</v>
      </c>
      <c r="AS14" s="32" t="e">
        <f>IF(E14&lt;&gt;"", IF(AS13&lt;&gt;"", E14*AS13, ""), "")</f>
        <v>#VALUE!</v>
      </c>
      <c r="AT14" s="32" t="e">
        <f>IF(E14&lt;&gt;"", IF(AT13&lt;&gt;"", E14*AT13, ""), "")</f>
        <v>#VALUE!</v>
      </c>
      <c r="AU14" s="32" t="e">
        <f>IF(E14&lt;&gt;"", IF(AU13&lt;&gt;"", E14*AU13, ""), "")</f>
        <v>#VALUE!</v>
      </c>
      <c r="AV14" s="32" t="e">
        <f>IF(E14&lt;&gt;"", IF(AV13&lt;&gt;"", E14*AV13, ""), "")</f>
        <v>#VALUE!</v>
      </c>
      <c r="AW14" s="32" t="e">
        <f>IF(E14&lt;&gt;"", IF(AW13&lt;&gt;"", E14*AW13, ""), "")</f>
        <v>#VALUE!</v>
      </c>
      <c r="AX14" s="32" t="e">
        <f>IF(E14&lt;&gt;"", IF(AX13&lt;&gt;"", E14*AX13, ""), "")</f>
        <v>#VALUE!</v>
      </c>
      <c r="AY14" s="32" t="e">
        <f>IF(E14&lt;&gt;"", IF(AY13&lt;&gt;"", E14*AY13, ""), "")</f>
        <v>#VALUE!</v>
      </c>
      <c r="AZ14" s="32" t="e">
        <f>IF(E14&lt;&gt;"", IF(AZ13&lt;&gt;"", E14*AZ13, ""), "")</f>
        <v>#VALUE!</v>
      </c>
      <c r="BA14" s="32" t="e">
        <f>IF(E14&lt;&gt;"", IF(BA13&lt;&gt;"", E14*BA13, ""), "")</f>
        <v>#VALUE!</v>
      </c>
      <c r="BB14" s="32" t="e">
        <f>IF(E14&lt;&gt;"", IF(BB13&lt;&gt;"", E14*BB13, ""), "")</f>
        <v>#VALUE!</v>
      </c>
      <c r="BC14" s="32" t="e">
        <f>IF(E14&lt;&gt;"", IF(BC13&lt;&gt;"", E14*BC13, ""), "")</f>
        <v>#VALUE!</v>
      </c>
      <c r="BD14" s="32" t="e">
        <f>IF(E14&lt;&gt;"", IF(BD13&lt;&gt;"", E14*BD13, ""), "")</f>
        <v>#VALUE!</v>
      </c>
      <c r="BE14" s="32" t="e">
        <f>IF(E14&lt;&gt;"", IF(BE13&lt;&gt;"", E14*BE13, ""), "")</f>
        <v>#VALUE!</v>
      </c>
      <c r="DA14" s="238"/>
      <c r="DB14" s="238"/>
      <c r="DC14" s="238"/>
      <c r="DD14" s="238" t="e">
        <f>I14</f>
        <v>#VALUE!</v>
      </c>
      <c r="DE14" s="238"/>
      <c r="DF14" s="238"/>
      <c r="DG14" s="238"/>
      <c r="DH14" s="238"/>
      <c r="DI14" s="238"/>
      <c r="DJ14" s="238"/>
      <c r="DK14" s="238"/>
      <c r="DL14" s="238"/>
      <c r="DM14" s="238"/>
      <c r="DN14" s="238"/>
      <c r="DO14" s="238"/>
      <c r="DP14" s="238"/>
      <c r="DQ14" s="238"/>
      <c r="DR14" s="238"/>
      <c r="DS14" s="238"/>
    </row>
    <row r="15" spans="1:123" ht="20.100000000000001" customHeight="1" x14ac:dyDescent="0.15">
      <c r="A15" s="364">
        <v>5</v>
      </c>
      <c r="B15" s="239"/>
      <c r="C15" s="239"/>
      <c r="D15" s="5" t="s">
        <v>333</v>
      </c>
      <c r="E15" s="3"/>
      <c r="F15" s="58"/>
      <c r="G15" s="58"/>
      <c r="H15" s="58"/>
      <c r="I15" s="58"/>
      <c r="J15" s="58"/>
      <c r="K15" s="58"/>
      <c r="L15" s="58"/>
      <c r="M15" s="58">
        <v>1</v>
      </c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DA15" s="238"/>
      <c r="DB15" s="238"/>
      <c r="DC15" s="238"/>
      <c r="DD15" s="238"/>
      <c r="DE15" s="238"/>
      <c r="DF15" s="238"/>
      <c r="DG15" s="238"/>
      <c r="DH15" s="238"/>
      <c r="DI15" s="238"/>
      <c r="DJ15" s="238"/>
      <c r="DK15" s="238"/>
      <c r="DL15" s="238"/>
      <c r="DM15" s="238"/>
      <c r="DN15" s="238"/>
      <c r="DO15" s="238"/>
      <c r="DP15" s="238"/>
      <c r="DQ15" s="238"/>
      <c r="DR15" s="238"/>
      <c r="DS15" s="238"/>
    </row>
    <row r="16" spans="1:123" ht="20.100000000000001" customHeight="1" x14ac:dyDescent="0.15">
      <c r="A16" s="365"/>
      <c r="B16" s="239"/>
      <c r="C16" s="239"/>
      <c r="D16" s="243" t="e">
        <f>#REF!</f>
        <v>#REF!</v>
      </c>
      <c r="E16" s="59" t="e">
        <f>IF(egTextCal(D16)&lt;&gt;0, egTextCal(D16),"")</f>
        <v>#VALUE!</v>
      </c>
      <c r="F16" s="60" t="e">
        <f>IF(E16&lt;&gt;"", IF(F15&lt;&gt;"", E16*F15,""),"")</f>
        <v>#VALUE!</v>
      </c>
      <c r="G16" s="60" t="e">
        <f>IF(E16&lt;&gt;"", IF(G15&lt;&gt;"", E16*G15,""),"")</f>
        <v>#VALUE!</v>
      </c>
      <c r="H16" s="60" t="e">
        <f>IF(E16&lt;&gt;"", IF(H15&lt;&gt;"", E16*H15,""),"")</f>
        <v>#VALUE!</v>
      </c>
      <c r="I16" s="60" t="e">
        <f>IF(E16&lt;&gt;"", IF(I15&lt;&gt;"", E16*I15,""),"")</f>
        <v>#VALUE!</v>
      </c>
      <c r="J16" s="60" t="e">
        <f>IF(E16&lt;&gt;"", IF(J15&lt;&gt;"", E16*J15,""),"")</f>
        <v>#VALUE!</v>
      </c>
      <c r="K16" s="60" t="e">
        <f>IF(E16&lt;&gt;"", IF(K15&lt;&gt;"", E16*K15,""),"")</f>
        <v>#VALUE!</v>
      </c>
      <c r="L16" s="60" t="e">
        <f>IF(E16&lt;&gt;"", IF(L15&lt;&gt;"", E16*L15,""),"")</f>
        <v>#VALUE!</v>
      </c>
      <c r="M16" s="60" t="e">
        <f>IF(E16&lt;&gt;"", IF(M15&lt;&gt;"", E16*M15,""),"")</f>
        <v>#VALUE!</v>
      </c>
      <c r="N16" s="60" t="e">
        <f>IF(E16&lt;&gt;"", IF(N15&lt;&gt;"", E16*N15,""),"")</f>
        <v>#VALUE!</v>
      </c>
      <c r="O16" s="60" t="e">
        <f>IF(E16&lt;&gt;"", IF(O15&lt;&gt;"", E16*O15,""),"")</f>
        <v>#VALUE!</v>
      </c>
      <c r="P16" s="60" t="e">
        <f>IF(E16&lt;&gt;"", IF(P15&lt;&gt;"", E16*P15,""),"")</f>
        <v>#VALUE!</v>
      </c>
      <c r="Q16" s="60" t="e">
        <f>IF(E16&lt;&gt;"", IF(Q15&lt;&gt;"", E16*Q15,""),"")</f>
        <v>#VALUE!</v>
      </c>
      <c r="R16" s="60" t="e">
        <f>IF(E16&lt;&gt;"", IF(R15&lt;&gt;"", E16*R15,""),"")</f>
        <v>#VALUE!</v>
      </c>
      <c r="S16" s="60" t="e">
        <f>IF(E16&lt;&gt;"", IF(S15&lt;&gt;"", E16*S15,""),"")</f>
        <v>#VALUE!</v>
      </c>
      <c r="T16" s="60" t="e">
        <f>IF(E16&lt;&gt;"", IF(T15&lt;&gt;"", E16*T15,""),"")</f>
        <v>#VALUE!</v>
      </c>
      <c r="U16" s="60" t="e">
        <f>IF(E16&lt;&gt;"", IF(U15&lt;&gt;"", E16*U15,""),"")</f>
        <v>#VALUE!</v>
      </c>
      <c r="V16" s="60" t="e">
        <f>IF(E16&lt;&gt;"", IF(V15&lt;&gt;"", E16*V15,""),"")</f>
        <v>#VALUE!</v>
      </c>
      <c r="W16" s="60" t="e">
        <f>IF(E16&lt;&gt;"", IF(W15&lt;&gt;"", E16*W15,""),"")</f>
        <v>#VALUE!</v>
      </c>
      <c r="X16" s="60"/>
      <c r="Y16" s="60" t="e">
        <f>IF(E16&lt;&gt;"", IF(Y15&lt;&gt;"", E16*Y15, ""), "")</f>
        <v>#VALUE!</v>
      </c>
      <c r="Z16" s="60" t="e">
        <f>IF(E16&lt;&gt;"", IF(Z15&lt;&gt;"", E16*Z15, ""), "")</f>
        <v>#VALUE!</v>
      </c>
      <c r="AA16" s="32" t="e">
        <f>IF(E16&lt;&gt;"", IF(AA15&lt;&gt;"", E16*AA15, ""), "")</f>
        <v>#VALUE!</v>
      </c>
      <c r="AB16" s="32" t="e">
        <f>IF(E16&lt;&gt;"", IF(AB15&lt;&gt;"", E16*AB15, ""), "")</f>
        <v>#VALUE!</v>
      </c>
      <c r="AC16" s="32" t="e">
        <f>IF(E16&lt;&gt;"", IF(AC15&lt;&gt;"", E16*AC15, ""), "")</f>
        <v>#VALUE!</v>
      </c>
      <c r="AD16" s="32" t="e">
        <f>IF(E16&lt;&gt;"", IF(AD15&lt;&gt;"", E16*AD15, ""), "")</f>
        <v>#VALUE!</v>
      </c>
      <c r="AE16" s="32" t="e">
        <f>IF(E16&lt;&gt;"", IF(AE15&lt;&gt;"", E16*AE15, ""), "")</f>
        <v>#VALUE!</v>
      </c>
      <c r="AF16" s="32" t="e">
        <f>IF(E16&lt;&gt;"", IF(AF15&lt;&gt;"", E16*AF15, ""), "")</f>
        <v>#VALUE!</v>
      </c>
      <c r="AG16" s="32" t="e">
        <f>IF(E16&lt;&gt;"", IF(AG15&lt;&gt;"", E16*AG15, ""), "")</f>
        <v>#VALUE!</v>
      </c>
      <c r="AH16" s="32" t="e">
        <f>IF(E16&lt;&gt;"", IF(AH15&lt;&gt;"", E16*AH15, ""), "")</f>
        <v>#VALUE!</v>
      </c>
      <c r="AI16" s="32" t="e">
        <f>IF(E16&lt;&gt;"", IF(AI15&lt;&gt;"", E16*AI15, ""), "")</f>
        <v>#VALUE!</v>
      </c>
      <c r="AJ16" s="32" t="e">
        <f>IF(E16&lt;&gt;"", IF(AJ15&lt;&gt;"", E16*AJ15, ""), "")</f>
        <v>#VALUE!</v>
      </c>
      <c r="AK16" s="32" t="e">
        <f>IF(E16&lt;&gt;"", IF(AK15&lt;&gt;"", E16*AK15, ""), "")</f>
        <v>#VALUE!</v>
      </c>
      <c r="AL16" s="32" t="e">
        <f>IF(E16&lt;&gt;"", IF(AL15&lt;&gt;"", E16*AL15, ""), "")</f>
        <v>#VALUE!</v>
      </c>
      <c r="AM16" s="32" t="e">
        <f>IF(E16&lt;&gt;"", IF(AM15&lt;&gt;"", E16*AM15, ""), "")</f>
        <v>#VALUE!</v>
      </c>
      <c r="AN16" s="32" t="e">
        <f>IF(E16&lt;&gt;"", IF(AN15&lt;&gt;"", E16*AN15, ""), "")</f>
        <v>#VALUE!</v>
      </c>
      <c r="AO16" s="32" t="e">
        <f>IF(E16&lt;&gt;"", IF(AO15&lt;&gt;"", E16*AO15, ""), "")</f>
        <v>#VALUE!</v>
      </c>
      <c r="AP16" s="32" t="e">
        <f>IF(E16&lt;&gt;"", IF(AP15&lt;&gt;"", E16*AP15, ""), "")</f>
        <v>#VALUE!</v>
      </c>
      <c r="AQ16" s="32" t="e">
        <f>IF(E16&lt;&gt;"", IF(AQ15&lt;&gt;"", E16*AQ15, ""), "")</f>
        <v>#VALUE!</v>
      </c>
      <c r="AR16" s="32" t="e">
        <f>IF(E16&lt;&gt;"", IF(AR15&lt;&gt;"", E16*AR15, ""), "")</f>
        <v>#VALUE!</v>
      </c>
      <c r="AS16" s="32" t="e">
        <f>IF(E16&lt;&gt;"", IF(AS15&lt;&gt;"", E16*AS15, ""), "")</f>
        <v>#VALUE!</v>
      </c>
      <c r="AT16" s="32" t="e">
        <f>IF(E16&lt;&gt;"", IF(AT15&lt;&gt;"", E16*AT15, ""), "")</f>
        <v>#VALUE!</v>
      </c>
      <c r="AU16" s="32" t="e">
        <f>IF(E16&lt;&gt;"", IF(AU15&lt;&gt;"", E16*AU15, ""), "")</f>
        <v>#VALUE!</v>
      </c>
      <c r="AV16" s="32" t="e">
        <f>IF(E16&lt;&gt;"", IF(AV15&lt;&gt;"", E16*AV15, ""), "")</f>
        <v>#VALUE!</v>
      </c>
      <c r="AW16" s="32" t="e">
        <f>IF(E16&lt;&gt;"", IF(AW15&lt;&gt;"", E16*AW15, ""), "")</f>
        <v>#VALUE!</v>
      </c>
      <c r="AX16" s="32" t="e">
        <f>IF(E16&lt;&gt;"", IF(AX15&lt;&gt;"", E16*AX15, ""), "")</f>
        <v>#VALUE!</v>
      </c>
      <c r="AY16" s="32" t="e">
        <f>IF(E16&lt;&gt;"", IF(AY15&lt;&gt;"", E16*AY15, ""), "")</f>
        <v>#VALUE!</v>
      </c>
      <c r="AZ16" s="32" t="e">
        <f>IF(E16&lt;&gt;"", IF(AZ15&lt;&gt;"", E16*AZ15, ""), "")</f>
        <v>#VALUE!</v>
      </c>
      <c r="BA16" s="32" t="e">
        <f>IF(E16&lt;&gt;"", IF(BA15&lt;&gt;"", E16*BA15, ""), "")</f>
        <v>#VALUE!</v>
      </c>
      <c r="BB16" s="32" t="e">
        <f>IF(E16&lt;&gt;"", IF(BB15&lt;&gt;"", E16*BB15, ""), "")</f>
        <v>#VALUE!</v>
      </c>
      <c r="BC16" s="32" t="e">
        <f>IF(E16&lt;&gt;"", IF(BC15&lt;&gt;"", E16*BC15, ""), "")</f>
        <v>#VALUE!</v>
      </c>
      <c r="BD16" s="32" t="e">
        <f>IF(E16&lt;&gt;"", IF(BD15&lt;&gt;"", E16*BD15, ""), "")</f>
        <v>#VALUE!</v>
      </c>
      <c r="BE16" s="32" t="e">
        <f>IF(E16&lt;&gt;"", IF(BE15&lt;&gt;"", E16*BE15, ""), "")</f>
        <v>#VALUE!</v>
      </c>
      <c r="DA16" s="238"/>
      <c r="DB16" s="238"/>
      <c r="DC16" s="238"/>
      <c r="DD16" s="238"/>
      <c r="DE16" s="238"/>
      <c r="DF16" s="238"/>
      <c r="DG16" s="238"/>
      <c r="DH16" s="238" t="e">
        <f>M16</f>
        <v>#VALUE!</v>
      </c>
      <c r="DI16" s="238"/>
      <c r="DJ16" s="238"/>
      <c r="DK16" s="238"/>
      <c r="DL16" s="238"/>
      <c r="DM16" s="238"/>
      <c r="DN16" s="238"/>
      <c r="DO16" s="238"/>
      <c r="DP16" s="238"/>
      <c r="DQ16" s="238"/>
      <c r="DR16" s="238"/>
      <c r="DS16" s="238"/>
    </row>
    <row r="17" spans="1:123" ht="20.100000000000001" customHeight="1" x14ac:dyDescent="0.15">
      <c r="A17" s="364">
        <v>6</v>
      </c>
      <c r="B17" s="239"/>
      <c r="C17" s="239"/>
      <c r="D17" s="5" t="s">
        <v>338</v>
      </c>
      <c r="E17" s="3"/>
      <c r="F17" s="58"/>
      <c r="G17" s="58"/>
      <c r="H17" s="58"/>
      <c r="I17" s="58"/>
      <c r="J17" s="58">
        <v>1</v>
      </c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DA17" s="238"/>
      <c r="DB17" s="238"/>
      <c r="DC17" s="238"/>
      <c r="DD17" s="238"/>
      <c r="DE17" s="238"/>
      <c r="DF17" s="238"/>
      <c r="DG17" s="238"/>
      <c r="DH17" s="238"/>
      <c r="DI17" s="238"/>
      <c r="DJ17" s="238"/>
      <c r="DK17" s="238"/>
      <c r="DL17" s="238"/>
      <c r="DM17" s="238"/>
      <c r="DN17" s="238"/>
      <c r="DO17" s="238"/>
      <c r="DP17" s="238"/>
      <c r="DQ17" s="238"/>
      <c r="DR17" s="238"/>
      <c r="DS17" s="238"/>
    </row>
    <row r="18" spans="1:123" ht="20.100000000000001" customHeight="1" x14ac:dyDescent="0.15">
      <c r="A18" s="365"/>
      <c r="B18" s="239"/>
      <c r="C18" s="239"/>
      <c r="D18" s="243" t="e">
        <f>#REF!</f>
        <v>#REF!</v>
      </c>
      <c r="E18" s="59" t="e">
        <f>IF(egTextCal(D18)&lt;&gt;0, egTextCal(D18),"")</f>
        <v>#VALUE!</v>
      </c>
      <c r="F18" s="60" t="e">
        <f>IF(E18&lt;&gt;"", IF(F17&lt;&gt;"", E18*F17,""),"")</f>
        <v>#VALUE!</v>
      </c>
      <c r="G18" s="60" t="e">
        <f>IF(E18&lt;&gt;"", IF(G17&lt;&gt;"", E18*G17,""),"")</f>
        <v>#VALUE!</v>
      </c>
      <c r="H18" s="60" t="e">
        <f>IF(E18&lt;&gt;"", IF(H17&lt;&gt;"", E18*H17,""),"")</f>
        <v>#VALUE!</v>
      </c>
      <c r="I18" s="60" t="e">
        <f>IF(E18&lt;&gt;"", IF(I17&lt;&gt;"", E18*I17,""),"")</f>
        <v>#VALUE!</v>
      </c>
      <c r="J18" s="60" t="e">
        <f>IF(E18&lt;&gt;"", IF(J17&lt;&gt;"", E18*J17,""),"")</f>
        <v>#VALUE!</v>
      </c>
      <c r="K18" s="60" t="e">
        <f>IF(E18&lt;&gt;"", IF(K17&lt;&gt;"", E18*K17,""),"")</f>
        <v>#VALUE!</v>
      </c>
      <c r="L18" s="60" t="e">
        <f>IF(E18&lt;&gt;"", IF(L17&lt;&gt;"", E18*L17,""),"")</f>
        <v>#VALUE!</v>
      </c>
      <c r="M18" s="60" t="e">
        <f>IF(E18&lt;&gt;"", IF(M17&lt;&gt;"", E18*M17,""),"")</f>
        <v>#VALUE!</v>
      </c>
      <c r="N18" s="60" t="e">
        <f>IF(E18&lt;&gt;"", IF(N17&lt;&gt;"", E18*N17,""),"")</f>
        <v>#VALUE!</v>
      </c>
      <c r="O18" s="60" t="e">
        <f>IF(E18&lt;&gt;"", IF(O17&lt;&gt;"", E18*O17,""),"")</f>
        <v>#VALUE!</v>
      </c>
      <c r="P18" s="60" t="e">
        <f>IF(E18&lt;&gt;"", IF(P17&lt;&gt;"", E18*P17,""),"")</f>
        <v>#VALUE!</v>
      </c>
      <c r="Q18" s="60" t="e">
        <f>IF(E18&lt;&gt;"", IF(Q17&lt;&gt;"", E18*Q17,""),"")</f>
        <v>#VALUE!</v>
      </c>
      <c r="R18" s="60" t="e">
        <f>IF(E18&lt;&gt;"", IF(R17&lt;&gt;"", E18*R17,""),"")</f>
        <v>#VALUE!</v>
      </c>
      <c r="S18" s="60" t="e">
        <f>IF(E18&lt;&gt;"", IF(S17&lt;&gt;"", E18*S17,""),"")</f>
        <v>#VALUE!</v>
      </c>
      <c r="T18" s="60" t="e">
        <f>IF(E18&lt;&gt;"", IF(T17&lt;&gt;"", E18*T17,""),"")</f>
        <v>#VALUE!</v>
      </c>
      <c r="U18" s="60" t="e">
        <f>IF(E18&lt;&gt;"", IF(U17&lt;&gt;"", E18*U17,""),"")</f>
        <v>#VALUE!</v>
      </c>
      <c r="V18" s="60" t="e">
        <f>IF(E18&lt;&gt;"", IF(V17&lt;&gt;"", E18*V17,""),"")</f>
        <v>#VALUE!</v>
      </c>
      <c r="W18" s="60" t="e">
        <f>IF(E18&lt;&gt;"", IF(W17&lt;&gt;"", E18*W17,""),"")</f>
        <v>#VALUE!</v>
      </c>
      <c r="X18" s="60"/>
      <c r="Y18" s="60" t="e">
        <f>IF(E18&lt;&gt;"", IF(Y17&lt;&gt;"", E18*Y17, ""), "")</f>
        <v>#VALUE!</v>
      </c>
      <c r="Z18" s="60" t="e">
        <f>IF(E18&lt;&gt;"", IF(Z17&lt;&gt;"", E18*Z17, ""), "")</f>
        <v>#VALUE!</v>
      </c>
      <c r="AA18" s="32" t="e">
        <f>IF(E18&lt;&gt;"", IF(AA17&lt;&gt;"", E18*AA17, ""), "")</f>
        <v>#VALUE!</v>
      </c>
      <c r="AB18" s="32" t="e">
        <f>IF(E18&lt;&gt;"", IF(AB17&lt;&gt;"", E18*AB17, ""), "")</f>
        <v>#VALUE!</v>
      </c>
      <c r="AC18" s="32" t="e">
        <f>IF(E18&lt;&gt;"", IF(AC17&lt;&gt;"", E18*AC17, ""), "")</f>
        <v>#VALUE!</v>
      </c>
      <c r="AD18" s="32" t="e">
        <f>IF(E18&lt;&gt;"", IF(AD17&lt;&gt;"", E18*AD17, ""), "")</f>
        <v>#VALUE!</v>
      </c>
      <c r="AE18" s="32" t="e">
        <f>IF(E18&lt;&gt;"", IF(AE17&lt;&gt;"", E18*AE17, ""), "")</f>
        <v>#VALUE!</v>
      </c>
      <c r="AF18" s="32" t="e">
        <f>IF(E18&lt;&gt;"", IF(AF17&lt;&gt;"", E18*AF17, ""), "")</f>
        <v>#VALUE!</v>
      </c>
      <c r="AG18" s="32" t="e">
        <f>IF(E18&lt;&gt;"", IF(AG17&lt;&gt;"", E18*AG17, ""), "")</f>
        <v>#VALUE!</v>
      </c>
      <c r="AH18" s="32" t="e">
        <f>IF(E18&lt;&gt;"", IF(AH17&lt;&gt;"", E18*AH17, ""), "")</f>
        <v>#VALUE!</v>
      </c>
      <c r="AI18" s="32" t="e">
        <f>IF(E18&lt;&gt;"", IF(AI17&lt;&gt;"", E18*AI17, ""), "")</f>
        <v>#VALUE!</v>
      </c>
      <c r="AJ18" s="32" t="e">
        <f>IF(E18&lt;&gt;"", IF(AJ17&lt;&gt;"", E18*AJ17, ""), "")</f>
        <v>#VALUE!</v>
      </c>
      <c r="AK18" s="32" t="e">
        <f>IF(E18&lt;&gt;"", IF(AK17&lt;&gt;"", E18*AK17, ""), "")</f>
        <v>#VALUE!</v>
      </c>
      <c r="AL18" s="32" t="e">
        <f>IF(E18&lt;&gt;"", IF(AL17&lt;&gt;"", E18*AL17, ""), "")</f>
        <v>#VALUE!</v>
      </c>
      <c r="AM18" s="32" t="e">
        <f>IF(E18&lt;&gt;"", IF(AM17&lt;&gt;"", E18*AM17, ""), "")</f>
        <v>#VALUE!</v>
      </c>
      <c r="AN18" s="32" t="e">
        <f>IF(E18&lt;&gt;"", IF(AN17&lt;&gt;"", E18*AN17, ""), "")</f>
        <v>#VALUE!</v>
      </c>
      <c r="AO18" s="32" t="e">
        <f>IF(E18&lt;&gt;"", IF(AO17&lt;&gt;"", E18*AO17, ""), "")</f>
        <v>#VALUE!</v>
      </c>
      <c r="AP18" s="32" t="e">
        <f>IF(E18&lt;&gt;"", IF(AP17&lt;&gt;"", E18*AP17, ""), "")</f>
        <v>#VALUE!</v>
      </c>
      <c r="AQ18" s="32" t="e">
        <f>IF(E18&lt;&gt;"", IF(AQ17&lt;&gt;"", E18*AQ17, ""), "")</f>
        <v>#VALUE!</v>
      </c>
      <c r="AR18" s="32" t="e">
        <f>IF(E18&lt;&gt;"", IF(AR17&lt;&gt;"", E18*AR17, ""), "")</f>
        <v>#VALUE!</v>
      </c>
      <c r="AS18" s="32" t="e">
        <f>IF(E18&lt;&gt;"", IF(AS17&lt;&gt;"", E18*AS17, ""), "")</f>
        <v>#VALUE!</v>
      </c>
      <c r="AT18" s="32" t="e">
        <f>IF(E18&lt;&gt;"", IF(AT17&lt;&gt;"", E18*AT17, ""), "")</f>
        <v>#VALUE!</v>
      </c>
      <c r="AU18" s="32" t="e">
        <f>IF(E18&lt;&gt;"", IF(AU17&lt;&gt;"", E18*AU17, ""), "")</f>
        <v>#VALUE!</v>
      </c>
      <c r="AV18" s="32" t="e">
        <f>IF(E18&lt;&gt;"", IF(AV17&lt;&gt;"", E18*AV17, ""), "")</f>
        <v>#VALUE!</v>
      </c>
      <c r="AW18" s="32" t="e">
        <f>IF(E18&lt;&gt;"", IF(AW17&lt;&gt;"", E18*AW17, ""), "")</f>
        <v>#VALUE!</v>
      </c>
      <c r="AX18" s="32" t="e">
        <f>IF(E18&lt;&gt;"", IF(AX17&lt;&gt;"", E18*AX17, ""), "")</f>
        <v>#VALUE!</v>
      </c>
      <c r="AY18" s="32" t="e">
        <f>IF(E18&lt;&gt;"", IF(AY17&lt;&gt;"", E18*AY17, ""), "")</f>
        <v>#VALUE!</v>
      </c>
      <c r="AZ18" s="32" t="e">
        <f>IF(E18&lt;&gt;"", IF(AZ17&lt;&gt;"", E18*AZ17, ""), "")</f>
        <v>#VALUE!</v>
      </c>
      <c r="BA18" s="32" t="e">
        <f>IF(E18&lt;&gt;"", IF(BA17&lt;&gt;"", E18*BA17, ""), "")</f>
        <v>#VALUE!</v>
      </c>
      <c r="BB18" s="32" t="e">
        <f>IF(E18&lt;&gt;"", IF(BB17&lt;&gt;"", E18*BB17, ""), "")</f>
        <v>#VALUE!</v>
      </c>
      <c r="BC18" s="32" t="e">
        <f>IF(E18&lt;&gt;"", IF(BC17&lt;&gt;"", E18*BC17, ""), "")</f>
        <v>#VALUE!</v>
      </c>
      <c r="BD18" s="32" t="e">
        <f>IF(E18&lt;&gt;"", IF(BD17&lt;&gt;"", E18*BD17, ""), "")</f>
        <v>#VALUE!</v>
      </c>
      <c r="BE18" s="32" t="e">
        <f>IF(E18&lt;&gt;"", IF(BE17&lt;&gt;"", E18*BE17, ""), "")</f>
        <v>#VALUE!</v>
      </c>
      <c r="DA18" s="238"/>
      <c r="DB18" s="238"/>
      <c r="DC18" s="238"/>
      <c r="DD18" s="238"/>
      <c r="DE18" s="238" t="e">
        <f>J18</f>
        <v>#VALUE!</v>
      </c>
      <c r="DF18" s="238"/>
      <c r="DG18" s="238"/>
      <c r="DH18" s="238"/>
      <c r="DI18" s="238"/>
      <c r="DJ18" s="238"/>
      <c r="DK18" s="238"/>
      <c r="DL18" s="238"/>
      <c r="DM18" s="238"/>
      <c r="DN18" s="238"/>
      <c r="DO18" s="238"/>
      <c r="DP18" s="238"/>
      <c r="DQ18" s="238"/>
      <c r="DR18" s="238"/>
      <c r="DS18" s="238"/>
    </row>
    <row r="19" spans="1:123" ht="20.100000000000001" customHeight="1" x14ac:dyDescent="0.15">
      <c r="A19" s="364">
        <v>7</v>
      </c>
      <c r="B19" s="239"/>
      <c r="C19" s="239"/>
      <c r="D19" s="5" t="s">
        <v>343</v>
      </c>
      <c r="E19" s="3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>
        <v>1</v>
      </c>
      <c r="R19" s="58"/>
      <c r="S19" s="58"/>
      <c r="T19" s="58"/>
      <c r="U19" s="58"/>
      <c r="V19" s="58"/>
      <c r="W19" s="58"/>
      <c r="X19" s="58"/>
      <c r="Y19" s="58"/>
      <c r="Z19" s="58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DA19" s="238"/>
      <c r="DB19" s="238"/>
      <c r="DC19" s="238"/>
      <c r="DD19" s="238"/>
      <c r="DE19" s="238"/>
      <c r="DF19" s="238"/>
      <c r="DG19" s="238"/>
      <c r="DH19" s="238"/>
      <c r="DI19" s="238"/>
      <c r="DJ19" s="238"/>
      <c r="DK19" s="238"/>
      <c r="DL19" s="238"/>
      <c r="DM19" s="238"/>
      <c r="DN19" s="238"/>
      <c r="DO19" s="238"/>
      <c r="DP19" s="238"/>
      <c r="DQ19" s="238"/>
      <c r="DR19" s="238"/>
      <c r="DS19" s="238"/>
    </row>
    <row r="20" spans="1:123" ht="20.100000000000001" customHeight="1" x14ac:dyDescent="0.15">
      <c r="A20" s="365"/>
      <c r="B20" s="239"/>
      <c r="C20" s="239"/>
      <c r="D20" s="243" t="e">
        <f>#REF!</f>
        <v>#REF!</v>
      </c>
      <c r="E20" s="59" t="e">
        <f>IF(egTextCal(D20)&lt;&gt;0, egTextCal(D20),"")</f>
        <v>#VALUE!</v>
      </c>
      <c r="F20" s="60" t="e">
        <f>IF(E20&lt;&gt;"", IF(F19&lt;&gt;"", E20*F19,""),"")</f>
        <v>#VALUE!</v>
      </c>
      <c r="G20" s="60" t="e">
        <f>IF(E20&lt;&gt;"", IF(G19&lt;&gt;"", E20*G19,""),"")</f>
        <v>#VALUE!</v>
      </c>
      <c r="H20" s="60" t="e">
        <f>IF(E20&lt;&gt;"", IF(H19&lt;&gt;"", E20*H19,""),"")</f>
        <v>#VALUE!</v>
      </c>
      <c r="I20" s="60" t="e">
        <f>IF(E20&lt;&gt;"", IF(I19&lt;&gt;"", E20*I19,""),"")</f>
        <v>#VALUE!</v>
      </c>
      <c r="J20" s="60" t="e">
        <f>IF(E20&lt;&gt;"", IF(J19&lt;&gt;"", E20*J19,""),"")</f>
        <v>#VALUE!</v>
      </c>
      <c r="K20" s="60" t="e">
        <f>IF(E20&lt;&gt;"", IF(K19&lt;&gt;"", E20*K19,""),"")</f>
        <v>#VALUE!</v>
      </c>
      <c r="L20" s="60" t="e">
        <f>IF(E20&lt;&gt;"", IF(L19&lt;&gt;"", E20*L19,""),"")</f>
        <v>#VALUE!</v>
      </c>
      <c r="M20" s="60" t="e">
        <f>IF(E20&lt;&gt;"", IF(M19&lt;&gt;"", E20*M19,""),"")</f>
        <v>#VALUE!</v>
      </c>
      <c r="N20" s="60" t="e">
        <f>IF(E20&lt;&gt;"", IF(N19&lt;&gt;"", E20*N19,""),"")</f>
        <v>#VALUE!</v>
      </c>
      <c r="O20" s="60" t="e">
        <f>IF(E20&lt;&gt;"", IF(O19&lt;&gt;"", E20*O19,""),"")</f>
        <v>#VALUE!</v>
      </c>
      <c r="P20" s="60" t="e">
        <f>IF(E20&lt;&gt;"", IF(P19&lt;&gt;"", E20*P19,""),"")</f>
        <v>#VALUE!</v>
      </c>
      <c r="Q20" s="60" t="e">
        <f>IF(E20&lt;&gt;"", IF(Q19&lt;&gt;"", E20*Q19,""),"")</f>
        <v>#VALUE!</v>
      </c>
      <c r="R20" s="60" t="e">
        <f>IF(E20&lt;&gt;"", IF(R19&lt;&gt;"", E20*R19,""),"")</f>
        <v>#VALUE!</v>
      </c>
      <c r="S20" s="60" t="e">
        <f>IF(E20&lt;&gt;"", IF(S19&lt;&gt;"", E20*S19,""),"")</f>
        <v>#VALUE!</v>
      </c>
      <c r="T20" s="60" t="e">
        <f>IF(E20&lt;&gt;"", IF(T19&lt;&gt;"", E20*T19,""),"")</f>
        <v>#VALUE!</v>
      </c>
      <c r="U20" s="60" t="e">
        <f>IF(E20&lt;&gt;"", IF(U19&lt;&gt;"", E20*U19,""),"")</f>
        <v>#VALUE!</v>
      </c>
      <c r="V20" s="60" t="e">
        <f>IF(E20&lt;&gt;"", IF(V19&lt;&gt;"", E20*V19,""),"")</f>
        <v>#VALUE!</v>
      </c>
      <c r="W20" s="60" t="e">
        <f>IF(E20&lt;&gt;"", IF(W19&lt;&gt;"", E20*W19,""),"")</f>
        <v>#VALUE!</v>
      </c>
      <c r="X20" s="60"/>
      <c r="Y20" s="60" t="e">
        <f>IF(E20&lt;&gt;"", IF(Y19&lt;&gt;"", E20*Y19, ""), "")</f>
        <v>#VALUE!</v>
      </c>
      <c r="Z20" s="60" t="e">
        <f>IF(E20&lt;&gt;"", IF(Z19&lt;&gt;"", E20*Z19, ""), "")</f>
        <v>#VALUE!</v>
      </c>
      <c r="AA20" s="32" t="e">
        <f>IF(E20&lt;&gt;"", IF(AA19&lt;&gt;"", E20*AA19, ""), "")</f>
        <v>#VALUE!</v>
      </c>
      <c r="AB20" s="32" t="e">
        <f>IF(E20&lt;&gt;"", IF(AB19&lt;&gt;"", E20*AB19, ""), "")</f>
        <v>#VALUE!</v>
      </c>
      <c r="AC20" s="32" t="e">
        <f>IF(E20&lt;&gt;"", IF(AC19&lt;&gt;"", E20*AC19, ""), "")</f>
        <v>#VALUE!</v>
      </c>
      <c r="AD20" s="32" t="e">
        <f>IF(E20&lt;&gt;"", IF(AD19&lt;&gt;"", E20*AD19, ""), "")</f>
        <v>#VALUE!</v>
      </c>
      <c r="AE20" s="32" t="e">
        <f>IF(E20&lt;&gt;"", IF(AE19&lt;&gt;"", E20*AE19, ""), "")</f>
        <v>#VALUE!</v>
      </c>
      <c r="AF20" s="32" t="e">
        <f>IF(E20&lt;&gt;"", IF(AF19&lt;&gt;"", E20*AF19, ""), "")</f>
        <v>#VALUE!</v>
      </c>
      <c r="AG20" s="32" t="e">
        <f>IF(E20&lt;&gt;"", IF(AG19&lt;&gt;"", E20*AG19, ""), "")</f>
        <v>#VALUE!</v>
      </c>
      <c r="AH20" s="32" t="e">
        <f>IF(E20&lt;&gt;"", IF(AH19&lt;&gt;"", E20*AH19, ""), "")</f>
        <v>#VALUE!</v>
      </c>
      <c r="AI20" s="32" t="e">
        <f>IF(E20&lt;&gt;"", IF(AI19&lt;&gt;"", E20*AI19, ""), "")</f>
        <v>#VALUE!</v>
      </c>
      <c r="AJ20" s="32" t="e">
        <f>IF(E20&lt;&gt;"", IF(AJ19&lt;&gt;"", E20*AJ19, ""), "")</f>
        <v>#VALUE!</v>
      </c>
      <c r="AK20" s="32" t="e">
        <f>IF(E20&lt;&gt;"", IF(AK19&lt;&gt;"", E20*AK19, ""), "")</f>
        <v>#VALUE!</v>
      </c>
      <c r="AL20" s="32" t="e">
        <f>IF(E20&lt;&gt;"", IF(AL19&lt;&gt;"", E20*AL19, ""), "")</f>
        <v>#VALUE!</v>
      </c>
      <c r="AM20" s="32" t="e">
        <f>IF(E20&lt;&gt;"", IF(AM19&lt;&gt;"", E20*AM19, ""), "")</f>
        <v>#VALUE!</v>
      </c>
      <c r="AN20" s="32" t="e">
        <f>IF(E20&lt;&gt;"", IF(AN19&lt;&gt;"", E20*AN19, ""), "")</f>
        <v>#VALUE!</v>
      </c>
      <c r="AO20" s="32" t="e">
        <f>IF(E20&lt;&gt;"", IF(AO19&lt;&gt;"", E20*AO19, ""), "")</f>
        <v>#VALUE!</v>
      </c>
      <c r="AP20" s="32" t="e">
        <f>IF(E20&lt;&gt;"", IF(AP19&lt;&gt;"", E20*AP19, ""), "")</f>
        <v>#VALUE!</v>
      </c>
      <c r="AQ20" s="32" t="e">
        <f>IF(E20&lt;&gt;"", IF(AQ19&lt;&gt;"", E20*AQ19, ""), "")</f>
        <v>#VALUE!</v>
      </c>
      <c r="AR20" s="32" t="e">
        <f>IF(E20&lt;&gt;"", IF(AR19&lt;&gt;"", E20*AR19, ""), "")</f>
        <v>#VALUE!</v>
      </c>
      <c r="AS20" s="32" t="e">
        <f>IF(E20&lt;&gt;"", IF(AS19&lt;&gt;"", E20*AS19, ""), "")</f>
        <v>#VALUE!</v>
      </c>
      <c r="AT20" s="32" t="e">
        <f>IF(E20&lt;&gt;"", IF(AT19&lt;&gt;"", E20*AT19, ""), "")</f>
        <v>#VALUE!</v>
      </c>
      <c r="AU20" s="32" t="e">
        <f>IF(E20&lt;&gt;"", IF(AU19&lt;&gt;"", E20*AU19, ""), "")</f>
        <v>#VALUE!</v>
      </c>
      <c r="AV20" s="32" t="e">
        <f>IF(E20&lt;&gt;"", IF(AV19&lt;&gt;"", E20*AV19, ""), "")</f>
        <v>#VALUE!</v>
      </c>
      <c r="AW20" s="32" t="e">
        <f>IF(E20&lt;&gt;"", IF(AW19&lt;&gt;"", E20*AW19, ""), "")</f>
        <v>#VALUE!</v>
      </c>
      <c r="AX20" s="32" t="e">
        <f>IF(E20&lt;&gt;"", IF(AX19&lt;&gt;"", E20*AX19, ""), "")</f>
        <v>#VALUE!</v>
      </c>
      <c r="AY20" s="32" t="e">
        <f>IF(E20&lt;&gt;"", IF(AY19&lt;&gt;"", E20*AY19, ""), "")</f>
        <v>#VALUE!</v>
      </c>
      <c r="AZ20" s="32" t="e">
        <f>IF(E20&lt;&gt;"", IF(AZ19&lt;&gt;"", E20*AZ19, ""), "")</f>
        <v>#VALUE!</v>
      </c>
      <c r="BA20" s="32" t="e">
        <f>IF(E20&lt;&gt;"", IF(BA19&lt;&gt;"", E20*BA19, ""), "")</f>
        <v>#VALUE!</v>
      </c>
      <c r="BB20" s="32" t="e">
        <f>IF(E20&lt;&gt;"", IF(BB19&lt;&gt;"", E20*BB19, ""), "")</f>
        <v>#VALUE!</v>
      </c>
      <c r="BC20" s="32" t="e">
        <f>IF(E20&lt;&gt;"", IF(BC19&lt;&gt;"", E20*BC19, ""), "")</f>
        <v>#VALUE!</v>
      </c>
      <c r="BD20" s="32" t="e">
        <f>IF(E20&lt;&gt;"", IF(BD19&lt;&gt;"", E20*BD19, ""), "")</f>
        <v>#VALUE!</v>
      </c>
      <c r="BE20" s="32" t="e">
        <f>IF(E20&lt;&gt;"", IF(BE19&lt;&gt;"", E20*BE19, ""), "")</f>
        <v>#VALUE!</v>
      </c>
      <c r="DA20" s="238"/>
      <c r="DB20" s="238"/>
      <c r="DC20" s="238"/>
      <c r="DD20" s="238"/>
      <c r="DE20" s="238"/>
      <c r="DF20" s="238"/>
      <c r="DG20" s="238"/>
      <c r="DH20" s="238"/>
      <c r="DI20" s="238"/>
      <c r="DJ20" s="238"/>
      <c r="DK20" s="238"/>
      <c r="DL20" s="238" t="e">
        <f>Q20</f>
        <v>#VALUE!</v>
      </c>
      <c r="DM20" s="238"/>
      <c r="DN20" s="238"/>
      <c r="DO20" s="238"/>
      <c r="DP20" s="238"/>
      <c r="DQ20" s="238"/>
      <c r="DR20" s="238"/>
      <c r="DS20" s="238"/>
    </row>
    <row r="21" spans="1:123" ht="20.100000000000001" customHeight="1" x14ac:dyDescent="0.15">
      <c r="A21" s="364">
        <v>8</v>
      </c>
      <c r="B21" s="239"/>
      <c r="C21" s="239"/>
      <c r="D21" s="5" t="s">
        <v>348</v>
      </c>
      <c r="E21" s="3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>
        <v>1</v>
      </c>
      <c r="S21" s="58"/>
      <c r="T21" s="58"/>
      <c r="U21" s="58"/>
      <c r="V21" s="58"/>
      <c r="W21" s="58"/>
      <c r="X21" s="58"/>
      <c r="Y21" s="58"/>
      <c r="Z21" s="58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DA21" s="238"/>
      <c r="DB21" s="238"/>
      <c r="DC21" s="238"/>
      <c r="DD21" s="238"/>
      <c r="DE21" s="238"/>
      <c r="DF21" s="238"/>
      <c r="DG21" s="238"/>
      <c r="DH21" s="238"/>
      <c r="DI21" s="238"/>
      <c r="DJ21" s="238"/>
      <c r="DK21" s="238"/>
      <c r="DL21" s="238"/>
      <c r="DM21" s="238"/>
      <c r="DN21" s="238"/>
      <c r="DO21" s="238"/>
      <c r="DP21" s="238"/>
      <c r="DQ21" s="238"/>
      <c r="DR21" s="238"/>
      <c r="DS21" s="238"/>
    </row>
    <row r="22" spans="1:123" ht="20.100000000000001" customHeight="1" x14ac:dyDescent="0.15">
      <c r="A22" s="365"/>
      <c r="B22" s="239"/>
      <c r="C22" s="239"/>
      <c r="D22" s="243" t="e">
        <f>#REF!</f>
        <v>#REF!</v>
      </c>
      <c r="E22" s="59" t="e">
        <f>IF(egTextCal(D22)&lt;&gt;0, egTextCal(D22),"")</f>
        <v>#VALUE!</v>
      </c>
      <c r="F22" s="60" t="e">
        <f>IF(E22&lt;&gt;"", IF(F21&lt;&gt;"", E22*F21,""),"")</f>
        <v>#VALUE!</v>
      </c>
      <c r="G22" s="60" t="e">
        <f>IF(E22&lt;&gt;"", IF(G21&lt;&gt;"", E22*G21,""),"")</f>
        <v>#VALUE!</v>
      </c>
      <c r="H22" s="60" t="e">
        <f>IF(E22&lt;&gt;"", IF(H21&lt;&gt;"", E22*H21,""),"")</f>
        <v>#VALUE!</v>
      </c>
      <c r="I22" s="60" t="e">
        <f>IF(E22&lt;&gt;"", IF(I21&lt;&gt;"", E22*I21,""),"")</f>
        <v>#VALUE!</v>
      </c>
      <c r="J22" s="60" t="e">
        <f>IF(E22&lt;&gt;"", IF(J21&lt;&gt;"", E22*J21,""),"")</f>
        <v>#VALUE!</v>
      </c>
      <c r="K22" s="60" t="e">
        <f>IF(E22&lt;&gt;"", IF(K21&lt;&gt;"", E22*K21,""),"")</f>
        <v>#VALUE!</v>
      </c>
      <c r="L22" s="60" t="e">
        <f>IF(E22&lt;&gt;"", IF(L21&lt;&gt;"", E22*L21,""),"")</f>
        <v>#VALUE!</v>
      </c>
      <c r="M22" s="60" t="e">
        <f>IF(E22&lt;&gt;"", IF(M21&lt;&gt;"", E22*M21,""),"")</f>
        <v>#VALUE!</v>
      </c>
      <c r="N22" s="60" t="e">
        <f>IF(E22&lt;&gt;"", IF(N21&lt;&gt;"", E22*N21,""),"")</f>
        <v>#VALUE!</v>
      </c>
      <c r="O22" s="60" t="e">
        <f>IF(E22&lt;&gt;"", IF(O21&lt;&gt;"", E22*O21,""),"")</f>
        <v>#VALUE!</v>
      </c>
      <c r="P22" s="60" t="e">
        <f>IF(E22&lt;&gt;"", IF(P21&lt;&gt;"", E22*P21,""),"")</f>
        <v>#VALUE!</v>
      </c>
      <c r="Q22" s="60" t="e">
        <f>IF(E22&lt;&gt;"", IF(Q21&lt;&gt;"", E22*Q21,""),"")</f>
        <v>#VALUE!</v>
      </c>
      <c r="R22" s="60" t="e">
        <f>IF(E22&lt;&gt;"", IF(R21&lt;&gt;"", E22*R21,""),"")</f>
        <v>#VALUE!</v>
      </c>
      <c r="S22" s="60" t="e">
        <f>IF(E22&lt;&gt;"", IF(S21&lt;&gt;"", E22*S21,""),"")</f>
        <v>#VALUE!</v>
      </c>
      <c r="T22" s="60" t="e">
        <f>IF(E22&lt;&gt;"", IF(T21&lt;&gt;"", E22*T21,""),"")</f>
        <v>#VALUE!</v>
      </c>
      <c r="U22" s="60" t="e">
        <f>IF(E22&lt;&gt;"", IF(U21&lt;&gt;"", E22*U21,""),"")</f>
        <v>#VALUE!</v>
      </c>
      <c r="V22" s="60" t="e">
        <f>IF(E22&lt;&gt;"", IF(V21&lt;&gt;"", E22*V21,""),"")</f>
        <v>#VALUE!</v>
      </c>
      <c r="W22" s="60" t="e">
        <f>IF(E22&lt;&gt;"", IF(W21&lt;&gt;"", E22*W21,""),"")</f>
        <v>#VALUE!</v>
      </c>
      <c r="X22" s="60"/>
      <c r="Y22" s="60" t="e">
        <f>IF(E22&lt;&gt;"", IF(Y21&lt;&gt;"", E22*Y21, ""), "")</f>
        <v>#VALUE!</v>
      </c>
      <c r="Z22" s="60" t="e">
        <f>IF(E22&lt;&gt;"", IF(Z21&lt;&gt;"", E22*Z21, ""), "")</f>
        <v>#VALUE!</v>
      </c>
      <c r="AA22" s="32" t="e">
        <f>IF(E22&lt;&gt;"", IF(AA21&lt;&gt;"", E22*AA21, ""), "")</f>
        <v>#VALUE!</v>
      </c>
      <c r="AB22" s="32" t="e">
        <f>IF(E22&lt;&gt;"", IF(AB21&lt;&gt;"", E22*AB21, ""), "")</f>
        <v>#VALUE!</v>
      </c>
      <c r="AC22" s="32" t="e">
        <f>IF(E22&lt;&gt;"", IF(AC21&lt;&gt;"", E22*AC21, ""), "")</f>
        <v>#VALUE!</v>
      </c>
      <c r="AD22" s="32" t="e">
        <f>IF(E22&lt;&gt;"", IF(AD21&lt;&gt;"", E22*AD21, ""), "")</f>
        <v>#VALUE!</v>
      </c>
      <c r="AE22" s="32" t="e">
        <f>IF(E22&lt;&gt;"", IF(AE21&lt;&gt;"", E22*AE21, ""), "")</f>
        <v>#VALUE!</v>
      </c>
      <c r="AF22" s="32" t="e">
        <f>IF(E22&lt;&gt;"", IF(AF21&lt;&gt;"", E22*AF21, ""), "")</f>
        <v>#VALUE!</v>
      </c>
      <c r="AG22" s="32" t="e">
        <f>IF(E22&lt;&gt;"", IF(AG21&lt;&gt;"", E22*AG21, ""), "")</f>
        <v>#VALUE!</v>
      </c>
      <c r="AH22" s="32" t="e">
        <f>IF(E22&lt;&gt;"", IF(AH21&lt;&gt;"", E22*AH21, ""), "")</f>
        <v>#VALUE!</v>
      </c>
      <c r="AI22" s="32" t="e">
        <f>IF(E22&lt;&gt;"", IF(AI21&lt;&gt;"", E22*AI21, ""), "")</f>
        <v>#VALUE!</v>
      </c>
      <c r="AJ22" s="32" t="e">
        <f>IF(E22&lt;&gt;"", IF(AJ21&lt;&gt;"", E22*AJ21, ""), "")</f>
        <v>#VALUE!</v>
      </c>
      <c r="AK22" s="32" t="e">
        <f>IF(E22&lt;&gt;"", IF(AK21&lt;&gt;"", E22*AK21, ""), "")</f>
        <v>#VALUE!</v>
      </c>
      <c r="AL22" s="32" t="e">
        <f>IF(E22&lt;&gt;"", IF(AL21&lt;&gt;"", E22*AL21, ""), "")</f>
        <v>#VALUE!</v>
      </c>
      <c r="AM22" s="32" t="e">
        <f>IF(E22&lt;&gt;"", IF(AM21&lt;&gt;"", E22*AM21, ""), "")</f>
        <v>#VALUE!</v>
      </c>
      <c r="AN22" s="32" t="e">
        <f>IF(E22&lt;&gt;"", IF(AN21&lt;&gt;"", E22*AN21, ""), "")</f>
        <v>#VALUE!</v>
      </c>
      <c r="AO22" s="32" t="e">
        <f>IF(E22&lt;&gt;"", IF(AO21&lt;&gt;"", E22*AO21, ""), "")</f>
        <v>#VALUE!</v>
      </c>
      <c r="AP22" s="32" t="e">
        <f>IF(E22&lt;&gt;"", IF(AP21&lt;&gt;"", E22*AP21, ""), "")</f>
        <v>#VALUE!</v>
      </c>
      <c r="AQ22" s="32" t="e">
        <f>IF(E22&lt;&gt;"", IF(AQ21&lt;&gt;"", E22*AQ21, ""), "")</f>
        <v>#VALUE!</v>
      </c>
      <c r="AR22" s="32" t="e">
        <f>IF(E22&lt;&gt;"", IF(AR21&lt;&gt;"", E22*AR21, ""), "")</f>
        <v>#VALUE!</v>
      </c>
      <c r="AS22" s="32" t="e">
        <f>IF(E22&lt;&gt;"", IF(AS21&lt;&gt;"", E22*AS21, ""), "")</f>
        <v>#VALUE!</v>
      </c>
      <c r="AT22" s="32" t="e">
        <f>IF(E22&lt;&gt;"", IF(AT21&lt;&gt;"", E22*AT21, ""), "")</f>
        <v>#VALUE!</v>
      </c>
      <c r="AU22" s="32" t="e">
        <f>IF(E22&lt;&gt;"", IF(AU21&lt;&gt;"", E22*AU21, ""), "")</f>
        <v>#VALUE!</v>
      </c>
      <c r="AV22" s="32" t="e">
        <f>IF(E22&lt;&gt;"", IF(AV21&lt;&gt;"", E22*AV21, ""), "")</f>
        <v>#VALUE!</v>
      </c>
      <c r="AW22" s="32" t="e">
        <f>IF(E22&lt;&gt;"", IF(AW21&lt;&gt;"", E22*AW21, ""), "")</f>
        <v>#VALUE!</v>
      </c>
      <c r="AX22" s="32" t="e">
        <f>IF(E22&lt;&gt;"", IF(AX21&lt;&gt;"", E22*AX21, ""), "")</f>
        <v>#VALUE!</v>
      </c>
      <c r="AY22" s="32" t="e">
        <f>IF(E22&lt;&gt;"", IF(AY21&lt;&gt;"", E22*AY21, ""), "")</f>
        <v>#VALUE!</v>
      </c>
      <c r="AZ22" s="32" t="e">
        <f>IF(E22&lt;&gt;"", IF(AZ21&lt;&gt;"", E22*AZ21, ""), "")</f>
        <v>#VALUE!</v>
      </c>
      <c r="BA22" s="32" t="e">
        <f>IF(E22&lt;&gt;"", IF(BA21&lt;&gt;"", E22*BA21, ""), "")</f>
        <v>#VALUE!</v>
      </c>
      <c r="BB22" s="32" t="e">
        <f>IF(E22&lt;&gt;"", IF(BB21&lt;&gt;"", E22*BB21, ""), "")</f>
        <v>#VALUE!</v>
      </c>
      <c r="BC22" s="32" t="e">
        <f>IF(E22&lt;&gt;"", IF(BC21&lt;&gt;"", E22*BC21, ""), "")</f>
        <v>#VALUE!</v>
      </c>
      <c r="BD22" s="32" t="e">
        <f>IF(E22&lt;&gt;"", IF(BD21&lt;&gt;"", E22*BD21, ""), "")</f>
        <v>#VALUE!</v>
      </c>
      <c r="BE22" s="32" t="e">
        <f>IF(E22&lt;&gt;"", IF(BE21&lt;&gt;"", E22*BE21, ""), "")</f>
        <v>#VALUE!</v>
      </c>
      <c r="DA22" s="238"/>
      <c r="DB22" s="238"/>
      <c r="DC22" s="238"/>
      <c r="DD22" s="238"/>
      <c r="DE22" s="238"/>
      <c r="DF22" s="238"/>
      <c r="DG22" s="238"/>
      <c r="DH22" s="238"/>
      <c r="DI22" s="238"/>
      <c r="DJ22" s="238"/>
      <c r="DK22" s="238"/>
      <c r="DL22" s="238"/>
      <c r="DM22" s="238" t="e">
        <f>R22</f>
        <v>#VALUE!</v>
      </c>
      <c r="DN22" s="238"/>
      <c r="DO22" s="238"/>
      <c r="DP22" s="238"/>
      <c r="DQ22" s="238"/>
      <c r="DR22" s="238"/>
      <c r="DS22" s="238"/>
    </row>
    <row r="23" spans="1:123" ht="20.100000000000001" customHeight="1" x14ac:dyDescent="0.15">
      <c r="A23" s="364">
        <v>9</v>
      </c>
      <c r="B23" s="239"/>
      <c r="C23" s="239"/>
      <c r="D23" s="5" t="s">
        <v>343</v>
      </c>
      <c r="E23" s="3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>
        <v>1</v>
      </c>
      <c r="R23" s="58"/>
      <c r="S23" s="58"/>
      <c r="T23" s="58"/>
      <c r="U23" s="58"/>
      <c r="V23" s="58"/>
      <c r="W23" s="58"/>
      <c r="X23" s="58"/>
      <c r="Y23" s="58"/>
      <c r="Z23" s="58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DA23" s="238"/>
      <c r="DB23" s="238"/>
      <c r="DC23" s="238"/>
      <c r="DD23" s="238"/>
      <c r="DE23" s="238"/>
      <c r="DF23" s="238"/>
      <c r="DG23" s="238"/>
      <c r="DH23" s="238"/>
      <c r="DI23" s="238"/>
      <c r="DJ23" s="238"/>
      <c r="DK23" s="238"/>
      <c r="DL23" s="238"/>
      <c r="DM23" s="238"/>
      <c r="DN23" s="238"/>
      <c r="DO23" s="238"/>
      <c r="DP23" s="238"/>
      <c r="DQ23" s="238"/>
      <c r="DR23" s="238"/>
      <c r="DS23" s="238"/>
    </row>
    <row r="24" spans="1:123" ht="20.100000000000001" customHeight="1" x14ac:dyDescent="0.15">
      <c r="A24" s="365"/>
      <c r="B24" s="239"/>
      <c r="C24" s="239"/>
      <c r="D24" s="243" t="e">
        <f>#REF!</f>
        <v>#REF!</v>
      </c>
      <c r="E24" s="59" t="e">
        <f>IF(egTextCal(D24)&lt;&gt;0, egTextCal(D24),"")</f>
        <v>#VALUE!</v>
      </c>
      <c r="F24" s="60" t="e">
        <f>IF(E24&lt;&gt;"", IF(F23&lt;&gt;"", E24*F23,""),"")</f>
        <v>#VALUE!</v>
      </c>
      <c r="G24" s="60" t="e">
        <f>IF(E24&lt;&gt;"", IF(G23&lt;&gt;"", E24*G23,""),"")</f>
        <v>#VALUE!</v>
      </c>
      <c r="H24" s="60" t="e">
        <f>IF(E24&lt;&gt;"", IF(H23&lt;&gt;"", E24*H23,""),"")</f>
        <v>#VALUE!</v>
      </c>
      <c r="I24" s="60" t="e">
        <f>IF(E24&lt;&gt;"", IF(I23&lt;&gt;"", E24*I23,""),"")</f>
        <v>#VALUE!</v>
      </c>
      <c r="J24" s="60" t="e">
        <f>IF(E24&lt;&gt;"", IF(J23&lt;&gt;"", E24*J23,""),"")</f>
        <v>#VALUE!</v>
      </c>
      <c r="K24" s="60" t="e">
        <f>IF(E24&lt;&gt;"", IF(K23&lt;&gt;"", E24*K23,""),"")</f>
        <v>#VALUE!</v>
      </c>
      <c r="L24" s="60" t="e">
        <f>IF(E24&lt;&gt;"", IF(L23&lt;&gt;"", E24*L23,""),"")</f>
        <v>#VALUE!</v>
      </c>
      <c r="M24" s="60" t="e">
        <f>IF(E24&lt;&gt;"", IF(M23&lt;&gt;"", E24*M23,""),"")</f>
        <v>#VALUE!</v>
      </c>
      <c r="N24" s="60" t="e">
        <f>IF(E24&lt;&gt;"", IF(N23&lt;&gt;"", E24*N23,""),"")</f>
        <v>#VALUE!</v>
      </c>
      <c r="O24" s="60" t="e">
        <f>IF(E24&lt;&gt;"", IF(O23&lt;&gt;"", E24*O23,""),"")</f>
        <v>#VALUE!</v>
      </c>
      <c r="P24" s="60" t="e">
        <f>IF(E24&lt;&gt;"", IF(P23&lt;&gt;"", E24*P23,""),"")</f>
        <v>#VALUE!</v>
      </c>
      <c r="Q24" s="60" t="e">
        <f>IF(E24&lt;&gt;"", IF(Q23&lt;&gt;"", E24*Q23,""),"")</f>
        <v>#VALUE!</v>
      </c>
      <c r="R24" s="60" t="e">
        <f>IF(E24&lt;&gt;"", IF(R23&lt;&gt;"", E24*R23,""),"")</f>
        <v>#VALUE!</v>
      </c>
      <c r="S24" s="60" t="e">
        <f>IF(E24&lt;&gt;"", IF(S23&lt;&gt;"", E24*S23,""),"")</f>
        <v>#VALUE!</v>
      </c>
      <c r="T24" s="60" t="e">
        <f>IF(E24&lt;&gt;"", IF(T23&lt;&gt;"", E24*T23,""),"")</f>
        <v>#VALUE!</v>
      </c>
      <c r="U24" s="60" t="e">
        <f>IF(E24&lt;&gt;"", IF(U23&lt;&gt;"", E24*U23,""),"")</f>
        <v>#VALUE!</v>
      </c>
      <c r="V24" s="60" t="e">
        <f>IF(E24&lt;&gt;"", IF(V23&lt;&gt;"", E24*V23,""),"")</f>
        <v>#VALUE!</v>
      </c>
      <c r="W24" s="60" t="e">
        <f>IF(E24&lt;&gt;"", IF(W23&lt;&gt;"", E24*W23,""),"")</f>
        <v>#VALUE!</v>
      </c>
      <c r="X24" s="60"/>
      <c r="Y24" s="60" t="e">
        <f>IF(E24&lt;&gt;"", IF(Y23&lt;&gt;"", E24*Y23, ""), "")</f>
        <v>#VALUE!</v>
      </c>
      <c r="Z24" s="60" t="e">
        <f>IF(E24&lt;&gt;"", IF(Z23&lt;&gt;"", E24*Z23, ""), "")</f>
        <v>#VALUE!</v>
      </c>
      <c r="AA24" s="32" t="e">
        <f>IF(E24&lt;&gt;"", IF(AA23&lt;&gt;"", E24*AA23, ""), "")</f>
        <v>#VALUE!</v>
      </c>
      <c r="AB24" s="32" t="e">
        <f>IF(E24&lt;&gt;"", IF(AB23&lt;&gt;"", E24*AB23, ""), "")</f>
        <v>#VALUE!</v>
      </c>
      <c r="AC24" s="32" t="e">
        <f>IF(E24&lt;&gt;"", IF(AC23&lt;&gt;"", E24*AC23, ""), "")</f>
        <v>#VALUE!</v>
      </c>
      <c r="AD24" s="32" t="e">
        <f>IF(E24&lt;&gt;"", IF(AD23&lt;&gt;"", E24*AD23, ""), "")</f>
        <v>#VALUE!</v>
      </c>
      <c r="AE24" s="32" t="e">
        <f>IF(E24&lt;&gt;"", IF(AE23&lt;&gt;"", E24*AE23, ""), "")</f>
        <v>#VALUE!</v>
      </c>
      <c r="AF24" s="32" t="e">
        <f>IF(E24&lt;&gt;"", IF(AF23&lt;&gt;"", E24*AF23, ""), "")</f>
        <v>#VALUE!</v>
      </c>
      <c r="AG24" s="32" t="e">
        <f>IF(E24&lt;&gt;"", IF(AG23&lt;&gt;"", E24*AG23, ""), "")</f>
        <v>#VALUE!</v>
      </c>
      <c r="AH24" s="32" t="e">
        <f>IF(E24&lt;&gt;"", IF(AH23&lt;&gt;"", E24*AH23, ""), "")</f>
        <v>#VALUE!</v>
      </c>
      <c r="AI24" s="32" t="e">
        <f>IF(E24&lt;&gt;"", IF(AI23&lt;&gt;"", E24*AI23, ""), "")</f>
        <v>#VALUE!</v>
      </c>
      <c r="AJ24" s="32" t="e">
        <f>IF(E24&lt;&gt;"", IF(AJ23&lt;&gt;"", E24*AJ23, ""), "")</f>
        <v>#VALUE!</v>
      </c>
      <c r="AK24" s="32" t="e">
        <f>IF(E24&lt;&gt;"", IF(AK23&lt;&gt;"", E24*AK23, ""), "")</f>
        <v>#VALUE!</v>
      </c>
      <c r="AL24" s="32" t="e">
        <f>IF(E24&lt;&gt;"", IF(AL23&lt;&gt;"", E24*AL23, ""), "")</f>
        <v>#VALUE!</v>
      </c>
      <c r="AM24" s="32" t="e">
        <f>IF(E24&lt;&gt;"", IF(AM23&lt;&gt;"", E24*AM23, ""), "")</f>
        <v>#VALUE!</v>
      </c>
      <c r="AN24" s="32" t="e">
        <f>IF(E24&lt;&gt;"", IF(AN23&lt;&gt;"", E24*AN23, ""), "")</f>
        <v>#VALUE!</v>
      </c>
      <c r="AO24" s="32" t="e">
        <f>IF(E24&lt;&gt;"", IF(AO23&lt;&gt;"", E24*AO23, ""), "")</f>
        <v>#VALUE!</v>
      </c>
      <c r="AP24" s="32" t="e">
        <f>IF(E24&lt;&gt;"", IF(AP23&lt;&gt;"", E24*AP23, ""), "")</f>
        <v>#VALUE!</v>
      </c>
      <c r="AQ24" s="32" t="e">
        <f>IF(E24&lt;&gt;"", IF(AQ23&lt;&gt;"", E24*AQ23, ""), "")</f>
        <v>#VALUE!</v>
      </c>
      <c r="AR24" s="32" t="e">
        <f>IF(E24&lt;&gt;"", IF(AR23&lt;&gt;"", E24*AR23, ""), "")</f>
        <v>#VALUE!</v>
      </c>
      <c r="AS24" s="32" t="e">
        <f>IF(E24&lt;&gt;"", IF(AS23&lt;&gt;"", E24*AS23, ""), "")</f>
        <v>#VALUE!</v>
      </c>
      <c r="AT24" s="32" t="e">
        <f>IF(E24&lt;&gt;"", IF(AT23&lt;&gt;"", E24*AT23, ""), "")</f>
        <v>#VALUE!</v>
      </c>
      <c r="AU24" s="32" t="e">
        <f>IF(E24&lt;&gt;"", IF(AU23&lt;&gt;"", E24*AU23, ""), "")</f>
        <v>#VALUE!</v>
      </c>
      <c r="AV24" s="32" t="e">
        <f>IF(E24&lt;&gt;"", IF(AV23&lt;&gt;"", E24*AV23, ""), "")</f>
        <v>#VALUE!</v>
      </c>
      <c r="AW24" s="32" t="e">
        <f>IF(E24&lt;&gt;"", IF(AW23&lt;&gt;"", E24*AW23, ""), "")</f>
        <v>#VALUE!</v>
      </c>
      <c r="AX24" s="32" t="e">
        <f>IF(E24&lt;&gt;"", IF(AX23&lt;&gt;"", E24*AX23, ""), "")</f>
        <v>#VALUE!</v>
      </c>
      <c r="AY24" s="32" t="e">
        <f>IF(E24&lt;&gt;"", IF(AY23&lt;&gt;"", E24*AY23, ""), "")</f>
        <v>#VALUE!</v>
      </c>
      <c r="AZ24" s="32" t="e">
        <f>IF(E24&lt;&gt;"", IF(AZ23&lt;&gt;"", E24*AZ23, ""), "")</f>
        <v>#VALUE!</v>
      </c>
      <c r="BA24" s="32" t="e">
        <f>IF(E24&lt;&gt;"", IF(BA23&lt;&gt;"", E24*BA23, ""), "")</f>
        <v>#VALUE!</v>
      </c>
      <c r="BB24" s="32" t="e">
        <f>IF(E24&lt;&gt;"", IF(BB23&lt;&gt;"", E24*BB23, ""), "")</f>
        <v>#VALUE!</v>
      </c>
      <c r="BC24" s="32" t="e">
        <f>IF(E24&lt;&gt;"", IF(BC23&lt;&gt;"", E24*BC23, ""), "")</f>
        <v>#VALUE!</v>
      </c>
      <c r="BD24" s="32" t="e">
        <f>IF(E24&lt;&gt;"", IF(BD23&lt;&gt;"", E24*BD23, ""), "")</f>
        <v>#VALUE!</v>
      </c>
      <c r="BE24" s="32" t="e">
        <f>IF(E24&lt;&gt;"", IF(BE23&lt;&gt;"", E24*BE23, ""), "")</f>
        <v>#VALUE!</v>
      </c>
      <c r="DA24" s="238"/>
      <c r="DB24" s="238"/>
      <c r="DC24" s="238"/>
      <c r="DD24" s="238"/>
      <c r="DE24" s="238"/>
      <c r="DF24" s="238"/>
      <c r="DG24" s="238"/>
      <c r="DH24" s="238"/>
      <c r="DI24" s="238"/>
      <c r="DJ24" s="238"/>
      <c r="DK24" s="238"/>
      <c r="DL24" s="238" t="e">
        <f>Q24</f>
        <v>#VALUE!</v>
      </c>
      <c r="DM24" s="238"/>
      <c r="DN24" s="238"/>
      <c r="DO24" s="238"/>
      <c r="DP24" s="238"/>
      <c r="DQ24" s="238"/>
      <c r="DR24" s="238"/>
      <c r="DS24" s="238"/>
    </row>
    <row r="25" spans="1:123" ht="20.100000000000001" customHeight="1" x14ac:dyDescent="0.15">
      <c r="A25" s="364">
        <v>10</v>
      </c>
      <c r="B25" s="239"/>
      <c r="C25" s="239"/>
      <c r="D25" s="5" t="s">
        <v>348</v>
      </c>
      <c r="E25" s="3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>
        <v>1</v>
      </c>
      <c r="S25" s="58"/>
      <c r="T25" s="58"/>
      <c r="U25" s="58"/>
      <c r="V25" s="58"/>
      <c r="W25" s="58"/>
      <c r="X25" s="58"/>
      <c r="Y25" s="58"/>
      <c r="Z25" s="58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DA25" s="238"/>
      <c r="DB25" s="238"/>
      <c r="DC25" s="238"/>
      <c r="DD25" s="238"/>
      <c r="DE25" s="238"/>
      <c r="DF25" s="238"/>
      <c r="DG25" s="238"/>
      <c r="DH25" s="238"/>
      <c r="DI25" s="238"/>
      <c r="DJ25" s="238"/>
      <c r="DK25" s="238"/>
      <c r="DL25" s="238"/>
      <c r="DM25" s="238"/>
      <c r="DN25" s="238"/>
      <c r="DO25" s="238"/>
      <c r="DP25" s="238"/>
      <c r="DQ25" s="238"/>
      <c r="DR25" s="238"/>
      <c r="DS25" s="238"/>
    </row>
    <row r="26" spans="1:123" ht="20.100000000000001" customHeight="1" x14ac:dyDescent="0.15">
      <c r="A26" s="365"/>
      <c r="B26" s="239"/>
      <c r="C26" s="239"/>
      <c r="D26" s="243" t="e">
        <f>#REF!</f>
        <v>#REF!</v>
      </c>
      <c r="E26" s="59" t="e">
        <f>IF(egTextCal(D26)&lt;&gt;0, egTextCal(D26),"")</f>
        <v>#VALUE!</v>
      </c>
      <c r="F26" s="60" t="e">
        <f>IF(E26&lt;&gt;"", IF(F25&lt;&gt;"", E26*F25,""),"")</f>
        <v>#VALUE!</v>
      </c>
      <c r="G26" s="60" t="e">
        <f>IF(E26&lt;&gt;"", IF(G25&lt;&gt;"", E26*G25,""),"")</f>
        <v>#VALUE!</v>
      </c>
      <c r="H26" s="60" t="e">
        <f>IF(E26&lt;&gt;"", IF(H25&lt;&gt;"", E26*H25,""),"")</f>
        <v>#VALUE!</v>
      </c>
      <c r="I26" s="60" t="e">
        <f>IF(E26&lt;&gt;"", IF(I25&lt;&gt;"", E26*I25,""),"")</f>
        <v>#VALUE!</v>
      </c>
      <c r="J26" s="60" t="e">
        <f>IF(E26&lt;&gt;"", IF(J25&lt;&gt;"", E26*J25,""),"")</f>
        <v>#VALUE!</v>
      </c>
      <c r="K26" s="60" t="e">
        <f>IF(E26&lt;&gt;"", IF(K25&lt;&gt;"", E26*K25,""),"")</f>
        <v>#VALUE!</v>
      </c>
      <c r="L26" s="60" t="e">
        <f>IF(E26&lt;&gt;"", IF(L25&lt;&gt;"", E26*L25,""),"")</f>
        <v>#VALUE!</v>
      </c>
      <c r="M26" s="60" t="e">
        <f>IF(E26&lt;&gt;"", IF(M25&lt;&gt;"", E26*M25,""),"")</f>
        <v>#VALUE!</v>
      </c>
      <c r="N26" s="60" t="e">
        <f>IF(E26&lt;&gt;"", IF(N25&lt;&gt;"", E26*N25,""),"")</f>
        <v>#VALUE!</v>
      </c>
      <c r="O26" s="60" t="e">
        <f>IF(E26&lt;&gt;"", IF(O25&lt;&gt;"", E26*O25,""),"")</f>
        <v>#VALUE!</v>
      </c>
      <c r="P26" s="60" t="e">
        <f>IF(E26&lt;&gt;"", IF(P25&lt;&gt;"", E26*P25,""),"")</f>
        <v>#VALUE!</v>
      </c>
      <c r="Q26" s="60" t="e">
        <f>IF(E26&lt;&gt;"", IF(Q25&lt;&gt;"", E26*Q25,""),"")</f>
        <v>#VALUE!</v>
      </c>
      <c r="R26" s="60" t="e">
        <f>IF(E26&lt;&gt;"", IF(R25&lt;&gt;"", E26*R25,""),"")</f>
        <v>#VALUE!</v>
      </c>
      <c r="S26" s="60" t="e">
        <f>IF(E26&lt;&gt;"", IF(S25&lt;&gt;"", E26*S25,""),"")</f>
        <v>#VALUE!</v>
      </c>
      <c r="T26" s="60" t="e">
        <f>IF(E26&lt;&gt;"", IF(T25&lt;&gt;"", E26*T25,""),"")</f>
        <v>#VALUE!</v>
      </c>
      <c r="U26" s="60" t="e">
        <f>IF(E26&lt;&gt;"", IF(U25&lt;&gt;"", E26*U25,""),"")</f>
        <v>#VALUE!</v>
      </c>
      <c r="V26" s="60" t="e">
        <f>IF(E26&lt;&gt;"", IF(V25&lt;&gt;"", E26*V25,""),"")</f>
        <v>#VALUE!</v>
      </c>
      <c r="W26" s="60" t="e">
        <f>IF(E26&lt;&gt;"", IF(W25&lt;&gt;"", E26*W25,""),"")</f>
        <v>#VALUE!</v>
      </c>
      <c r="X26" s="60"/>
      <c r="Y26" s="60" t="e">
        <f>IF(E26&lt;&gt;"", IF(Y25&lt;&gt;"", E26*Y25, ""), "")</f>
        <v>#VALUE!</v>
      </c>
      <c r="Z26" s="60" t="e">
        <f>IF(E26&lt;&gt;"", IF(Z25&lt;&gt;"", E26*Z25, ""), "")</f>
        <v>#VALUE!</v>
      </c>
      <c r="AA26" s="32" t="e">
        <f>IF(E26&lt;&gt;"", IF(AA25&lt;&gt;"", E26*AA25, ""), "")</f>
        <v>#VALUE!</v>
      </c>
      <c r="AB26" s="32" t="e">
        <f>IF(E26&lt;&gt;"", IF(AB25&lt;&gt;"", E26*AB25, ""), "")</f>
        <v>#VALUE!</v>
      </c>
      <c r="AC26" s="32" t="e">
        <f>IF(E26&lt;&gt;"", IF(AC25&lt;&gt;"", E26*AC25, ""), "")</f>
        <v>#VALUE!</v>
      </c>
      <c r="AD26" s="32" t="e">
        <f>IF(E26&lt;&gt;"", IF(AD25&lt;&gt;"", E26*AD25, ""), "")</f>
        <v>#VALUE!</v>
      </c>
      <c r="AE26" s="32" t="e">
        <f>IF(E26&lt;&gt;"", IF(AE25&lt;&gt;"", E26*AE25, ""), "")</f>
        <v>#VALUE!</v>
      </c>
      <c r="AF26" s="32" t="e">
        <f>IF(E26&lt;&gt;"", IF(AF25&lt;&gt;"", E26*AF25, ""), "")</f>
        <v>#VALUE!</v>
      </c>
      <c r="AG26" s="32" t="e">
        <f>IF(E26&lt;&gt;"", IF(AG25&lt;&gt;"", E26*AG25, ""), "")</f>
        <v>#VALUE!</v>
      </c>
      <c r="AH26" s="32" t="e">
        <f>IF(E26&lt;&gt;"", IF(AH25&lt;&gt;"", E26*AH25, ""), "")</f>
        <v>#VALUE!</v>
      </c>
      <c r="AI26" s="32" t="e">
        <f>IF(E26&lt;&gt;"", IF(AI25&lt;&gt;"", E26*AI25, ""), "")</f>
        <v>#VALUE!</v>
      </c>
      <c r="AJ26" s="32" t="e">
        <f>IF(E26&lt;&gt;"", IF(AJ25&lt;&gt;"", E26*AJ25, ""), "")</f>
        <v>#VALUE!</v>
      </c>
      <c r="AK26" s="32" t="e">
        <f>IF(E26&lt;&gt;"", IF(AK25&lt;&gt;"", E26*AK25, ""), "")</f>
        <v>#VALUE!</v>
      </c>
      <c r="AL26" s="32" t="e">
        <f>IF(E26&lt;&gt;"", IF(AL25&lt;&gt;"", E26*AL25, ""), "")</f>
        <v>#VALUE!</v>
      </c>
      <c r="AM26" s="32" t="e">
        <f>IF(E26&lt;&gt;"", IF(AM25&lt;&gt;"", E26*AM25, ""), "")</f>
        <v>#VALUE!</v>
      </c>
      <c r="AN26" s="32" t="e">
        <f>IF(E26&lt;&gt;"", IF(AN25&lt;&gt;"", E26*AN25, ""), "")</f>
        <v>#VALUE!</v>
      </c>
      <c r="AO26" s="32" t="e">
        <f>IF(E26&lt;&gt;"", IF(AO25&lt;&gt;"", E26*AO25, ""), "")</f>
        <v>#VALUE!</v>
      </c>
      <c r="AP26" s="32" t="e">
        <f>IF(E26&lt;&gt;"", IF(AP25&lt;&gt;"", E26*AP25, ""), "")</f>
        <v>#VALUE!</v>
      </c>
      <c r="AQ26" s="32" t="e">
        <f>IF(E26&lt;&gt;"", IF(AQ25&lt;&gt;"", E26*AQ25, ""), "")</f>
        <v>#VALUE!</v>
      </c>
      <c r="AR26" s="32" t="e">
        <f>IF(E26&lt;&gt;"", IF(AR25&lt;&gt;"", E26*AR25, ""), "")</f>
        <v>#VALUE!</v>
      </c>
      <c r="AS26" s="32" t="e">
        <f>IF(E26&lt;&gt;"", IF(AS25&lt;&gt;"", E26*AS25, ""), "")</f>
        <v>#VALUE!</v>
      </c>
      <c r="AT26" s="32" t="e">
        <f>IF(E26&lt;&gt;"", IF(AT25&lt;&gt;"", E26*AT25, ""), "")</f>
        <v>#VALUE!</v>
      </c>
      <c r="AU26" s="32" t="e">
        <f>IF(E26&lt;&gt;"", IF(AU25&lt;&gt;"", E26*AU25, ""), "")</f>
        <v>#VALUE!</v>
      </c>
      <c r="AV26" s="32" t="e">
        <f>IF(E26&lt;&gt;"", IF(AV25&lt;&gt;"", E26*AV25, ""), "")</f>
        <v>#VALUE!</v>
      </c>
      <c r="AW26" s="32" t="e">
        <f>IF(E26&lt;&gt;"", IF(AW25&lt;&gt;"", E26*AW25, ""), "")</f>
        <v>#VALUE!</v>
      </c>
      <c r="AX26" s="32" t="e">
        <f>IF(E26&lt;&gt;"", IF(AX25&lt;&gt;"", E26*AX25, ""), "")</f>
        <v>#VALUE!</v>
      </c>
      <c r="AY26" s="32" t="e">
        <f>IF(E26&lt;&gt;"", IF(AY25&lt;&gt;"", E26*AY25, ""), "")</f>
        <v>#VALUE!</v>
      </c>
      <c r="AZ26" s="32" t="e">
        <f>IF(E26&lt;&gt;"", IF(AZ25&lt;&gt;"", E26*AZ25, ""), "")</f>
        <v>#VALUE!</v>
      </c>
      <c r="BA26" s="32" t="e">
        <f>IF(E26&lt;&gt;"", IF(BA25&lt;&gt;"", E26*BA25, ""), "")</f>
        <v>#VALUE!</v>
      </c>
      <c r="BB26" s="32" t="e">
        <f>IF(E26&lt;&gt;"", IF(BB25&lt;&gt;"", E26*BB25, ""), "")</f>
        <v>#VALUE!</v>
      </c>
      <c r="BC26" s="32" t="e">
        <f>IF(E26&lt;&gt;"", IF(BC25&lt;&gt;"", E26*BC25, ""), "")</f>
        <v>#VALUE!</v>
      </c>
      <c r="BD26" s="32" t="e">
        <f>IF(E26&lt;&gt;"", IF(BD25&lt;&gt;"", E26*BD25, ""), "")</f>
        <v>#VALUE!</v>
      </c>
      <c r="BE26" s="32" t="e">
        <f>IF(E26&lt;&gt;"", IF(BE25&lt;&gt;"", E26*BE25, ""), "")</f>
        <v>#VALUE!</v>
      </c>
      <c r="DA26" s="238"/>
      <c r="DB26" s="238"/>
      <c r="DC26" s="238"/>
      <c r="DD26" s="238"/>
      <c r="DE26" s="238"/>
      <c r="DF26" s="238"/>
      <c r="DG26" s="238"/>
      <c r="DH26" s="238"/>
      <c r="DI26" s="238"/>
      <c r="DJ26" s="238"/>
      <c r="DK26" s="238"/>
      <c r="DL26" s="238"/>
      <c r="DM26" s="238" t="e">
        <f>R26</f>
        <v>#VALUE!</v>
      </c>
      <c r="DN26" s="238"/>
      <c r="DO26" s="238"/>
      <c r="DP26" s="238"/>
      <c r="DQ26" s="238"/>
      <c r="DR26" s="238"/>
      <c r="DS26" s="238"/>
    </row>
    <row r="27" spans="1:123" ht="20.100000000000001" customHeight="1" x14ac:dyDescent="0.15">
      <c r="A27" s="364">
        <v>11</v>
      </c>
      <c r="B27" s="239"/>
      <c r="C27" s="239"/>
      <c r="D27" s="5" t="s">
        <v>351</v>
      </c>
      <c r="E27" s="3"/>
      <c r="F27" s="58"/>
      <c r="G27" s="58"/>
      <c r="H27" s="58"/>
      <c r="I27" s="58"/>
      <c r="J27" s="58"/>
      <c r="K27" s="58">
        <v>1</v>
      </c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DA27" s="238"/>
      <c r="DB27" s="238"/>
      <c r="DC27" s="238"/>
      <c r="DD27" s="238"/>
      <c r="DE27" s="238"/>
      <c r="DF27" s="238"/>
      <c r="DG27" s="238"/>
      <c r="DH27" s="238"/>
      <c r="DI27" s="238"/>
      <c r="DJ27" s="238"/>
      <c r="DK27" s="238"/>
      <c r="DL27" s="238"/>
      <c r="DM27" s="238"/>
      <c r="DN27" s="238"/>
      <c r="DO27" s="238"/>
      <c r="DP27" s="238"/>
      <c r="DQ27" s="238"/>
      <c r="DR27" s="238"/>
      <c r="DS27" s="238"/>
    </row>
    <row r="28" spans="1:123" ht="20.100000000000001" customHeight="1" x14ac:dyDescent="0.15">
      <c r="A28" s="365"/>
      <c r="B28" s="239"/>
      <c r="C28" s="239"/>
      <c r="D28" s="243" t="e">
        <f>#REF!</f>
        <v>#REF!</v>
      </c>
      <c r="E28" s="59" t="e">
        <f>IF(egTextCal(D28)&lt;&gt;0, egTextCal(D28),"")</f>
        <v>#VALUE!</v>
      </c>
      <c r="F28" s="60" t="e">
        <f>IF(E28&lt;&gt;"", IF(F27&lt;&gt;"", E28*F27,""),"")</f>
        <v>#VALUE!</v>
      </c>
      <c r="G28" s="60" t="e">
        <f>IF(E28&lt;&gt;"", IF(G27&lt;&gt;"", E28*G27,""),"")</f>
        <v>#VALUE!</v>
      </c>
      <c r="H28" s="60" t="e">
        <f>IF(E28&lt;&gt;"", IF(H27&lt;&gt;"", E28*H27,""),"")</f>
        <v>#VALUE!</v>
      </c>
      <c r="I28" s="60" t="e">
        <f>IF(E28&lt;&gt;"", IF(I27&lt;&gt;"", E28*I27,""),"")</f>
        <v>#VALUE!</v>
      </c>
      <c r="J28" s="60" t="e">
        <f>IF(E28&lt;&gt;"", IF(J27&lt;&gt;"", E28*J27,""),"")</f>
        <v>#VALUE!</v>
      </c>
      <c r="K28" s="60" t="e">
        <f>IF(E28&lt;&gt;"", IF(K27&lt;&gt;"", E28*K27,""),"")</f>
        <v>#VALUE!</v>
      </c>
      <c r="L28" s="60" t="e">
        <f>IF(E28&lt;&gt;"", IF(L27&lt;&gt;"", E28*L27,""),"")</f>
        <v>#VALUE!</v>
      </c>
      <c r="M28" s="60" t="e">
        <f>IF(E28&lt;&gt;"", IF(M27&lt;&gt;"", E28*M27,""),"")</f>
        <v>#VALUE!</v>
      </c>
      <c r="N28" s="60" t="e">
        <f>IF(E28&lt;&gt;"", IF(N27&lt;&gt;"", E28*N27,""),"")</f>
        <v>#VALUE!</v>
      </c>
      <c r="O28" s="60" t="e">
        <f>IF(E28&lt;&gt;"", IF(O27&lt;&gt;"", E28*O27,""),"")</f>
        <v>#VALUE!</v>
      </c>
      <c r="P28" s="60" t="e">
        <f>IF(E28&lt;&gt;"", IF(P27&lt;&gt;"", E28*P27,""),"")</f>
        <v>#VALUE!</v>
      </c>
      <c r="Q28" s="60" t="e">
        <f>IF(E28&lt;&gt;"", IF(Q27&lt;&gt;"", E28*Q27,""),"")</f>
        <v>#VALUE!</v>
      </c>
      <c r="R28" s="60" t="e">
        <f>IF(E28&lt;&gt;"", IF(R27&lt;&gt;"", E28*R27,""),"")</f>
        <v>#VALUE!</v>
      </c>
      <c r="S28" s="60" t="e">
        <f>IF(E28&lt;&gt;"", IF(S27&lt;&gt;"", E28*S27,""),"")</f>
        <v>#VALUE!</v>
      </c>
      <c r="T28" s="60" t="e">
        <f>IF(E28&lt;&gt;"", IF(T27&lt;&gt;"", E28*T27,""),"")</f>
        <v>#VALUE!</v>
      </c>
      <c r="U28" s="60" t="e">
        <f>IF(E28&lt;&gt;"", IF(U27&lt;&gt;"", E28*U27,""),"")</f>
        <v>#VALUE!</v>
      </c>
      <c r="V28" s="60" t="e">
        <f>IF(E28&lt;&gt;"", IF(V27&lt;&gt;"", E28*V27,""),"")</f>
        <v>#VALUE!</v>
      </c>
      <c r="W28" s="60" t="e">
        <f>IF(E28&lt;&gt;"", IF(W27&lt;&gt;"", E28*W27,""),"")</f>
        <v>#VALUE!</v>
      </c>
      <c r="X28" s="60"/>
      <c r="Y28" s="60" t="e">
        <f>IF(E28&lt;&gt;"", IF(Y27&lt;&gt;"", E28*Y27, ""), "")</f>
        <v>#VALUE!</v>
      </c>
      <c r="Z28" s="60" t="e">
        <f>IF(E28&lt;&gt;"", IF(Z27&lt;&gt;"", E28*Z27, ""), "")</f>
        <v>#VALUE!</v>
      </c>
      <c r="AA28" s="32" t="e">
        <f>IF(E28&lt;&gt;"", IF(AA27&lt;&gt;"", E28*AA27, ""), "")</f>
        <v>#VALUE!</v>
      </c>
      <c r="AB28" s="32" t="e">
        <f>IF(E28&lt;&gt;"", IF(AB27&lt;&gt;"", E28*AB27, ""), "")</f>
        <v>#VALUE!</v>
      </c>
      <c r="AC28" s="32" t="e">
        <f>IF(E28&lt;&gt;"", IF(AC27&lt;&gt;"", E28*AC27, ""), "")</f>
        <v>#VALUE!</v>
      </c>
      <c r="AD28" s="32" t="e">
        <f>IF(E28&lt;&gt;"", IF(AD27&lt;&gt;"", E28*AD27, ""), "")</f>
        <v>#VALUE!</v>
      </c>
      <c r="AE28" s="32" t="e">
        <f>IF(E28&lt;&gt;"", IF(AE27&lt;&gt;"", E28*AE27, ""), "")</f>
        <v>#VALUE!</v>
      </c>
      <c r="AF28" s="32" t="e">
        <f>IF(E28&lt;&gt;"", IF(AF27&lt;&gt;"", E28*AF27, ""), "")</f>
        <v>#VALUE!</v>
      </c>
      <c r="AG28" s="32" t="e">
        <f>IF(E28&lt;&gt;"", IF(AG27&lt;&gt;"", E28*AG27, ""), "")</f>
        <v>#VALUE!</v>
      </c>
      <c r="AH28" s="32" t="e">
        <f>IF(E28&lt;&gt;"", IF(AH27&lt;&gt;"", E28*AH27, ""), "")</f>
        <v>#VALUE!</v>
      </c>
      <c r="AI28" s="32" t="e">
        <f>IF(E28&lt;&gt;"", IF(AI27&lt;&gt;"", E28*AI27, ""), "")</f>
        <v>#VALUE!</v>
      </c>
      <c r="AJ28" s="32" t="e">
        <f>IF(E28&lt;&gt;"", IF(AJ27&lt;&gt;"", E28*AJ27, ""), "")</f>
        <v>#VALUE!</v>
      </c>
      <c r="AK28" s="32" t="e">
        <f>IF(E28&lt;&gt;"", IF(AK27&lt;&gt;"", E28*AK27, ""), "")</f>
        <v>#VALUE!</v>
      </c>
      <c r="AL28" s="32" t="e">
        <f>IF(E28&lt;&gt;"", IF(AL27&lt;&gt;"", E28*AL27, ""), "")</f>
        <v>#VALUE!</v>
      </c>
      <c r="AM28" s="32" t="e">
        <f>IF(E28&lt;&gt;"", IF(AM27&lt;&gt;"", E28*AM27, ""), "")</f>
        <v>#VALUE!</v>
      </c>
      <c r="AN28" s="32" t="e">
        <f>IF(E28&lt;&gt;"", IF(AN27&lt;&gt;"", E28*AN27, ""), "")</f>
        <v>#VALUE!</v>
      </c>
      <c r="AO28" s="32" t="e">
        <f>IF(E28&lt;&gt;"", IF(AO27&lt;&gt;"", E28*AO27, ""), "")</f>
        <v>#VALUE!</v>
      </c>
      <c r="AP28" s="32" t="e">
        <f>IF(E28&lt;&gt;"", IF(AP27&lt;&gt;"", E28*AP27, ""), "")</f>
        <v>#VALUE!</v>
      </c>
      <c r="AQ28" s="32" t="e">
        <f>IF(E28&lt;&gt;"", IF(AQ27&lt;&gt;"", E28*AQ27, ""), "")</f>
        <v>#VALUE!</v>
      </c>
      <c r="AR28" s="32" t="e">
        <f>IF(E28&lt;&gt;"", IF(AR27&lt;&gt;"", E28*AR27, ""), "")</f>
        <v>#VALUE!</v>
      </c>
      <c r="AS28" s="32" t="e">
        <f>IF(E28&lt;&gt;"", IF(AS27&lt;&gt;"", E28*AS27, ""), "")</f>
        <v>#VALUE!</v>
      </c>
      <c r="AT28" s="32" t="e">
        <f>IF(E28&lt;&gt;"", IF(AT27&lt;&gt;"", E28*AT27, ""), "")</f>
        <v>#VALUE!</v>
      </c>
      <c r="AU28" s="32" t="e">
        <f>IF(E28&lt;&gt;"", IF(AU27&lt;&gt;"", E28*AU27, ""), "")</f>
        <v>#VALUE!</v>
      </c>
      <c r="AV28" s="32" t="e">
        <f>IF(E28&lt;&gt;"", IF(AV27&lt;&gt;"", E28*AV27, ""), "")</f>
        <v>#VALUE!</v>
      </c>
      <c r="AW28" s="32" t="e">
        <f>IF(E28&lt;&gt;"", IF(AW27&lt;&gt;"", E28*AW27, ""), "")</f>
        <v>#VALUE!</v>
      </c>
      <c r="AX28" s="32" t="e">
        <f>IF(E28&lt;&gt;"", IF(AX27&lt;&gt;"", E28*AX27, ""), "")</f>
        <v>#VALUE!</v>
      </c>
      <c r="AY28" s="32" t="e">
        <f>IF(E28&lt;&gt;"", IF(AY27&lt;&gt;"", E28*AY27, ""), "")</f>
        <v>#VALUE!</v>
      </c>
      <c r="AZ28" s="32" t="e">
        <f>IF(E28&lt;&gt;"", IF(AZ27&lt;&gt;"", E28*AZ27, ""), "")</f>
        <v>#VALUE!</v>
      </c>
      <c r="BA28" s="32" t="e">
        <f>IF(E28&lt;&gt;"", IF(BA27&lt;&gt;"", E28*BA27, ""), "")</f>
        <v>#VALUE!</v>
      </c>
      <c r="BB28" s="32" t="e">
        <f>IF(E28&lt;&gt;"", IF(BB27&lt;&gt;"", E28*BB27, ""), "")</f>
        <v>#VALUE!</v>
      </c>
      <c r="BC28" s="32" t="e">
        <f>IF(E28&lt;&gt;"", IF(BC27&lt;&gt;"", E28*BC27, ""), "")</f>
        <v>#VALUE!</v>
      </c>
      <c r="BD28" s="32" t="e">
        <f>IF(E28&lt;&gt;"", IF(BD27&lt;&gt;"", E28*BD27, ""), "")</f>
        <v>#VALUE!</v>
      </c>
      <c r="BE28" s="32" t="e">
        <f>IF(E28&lt;&gt;"", IF(BE27&lt;&gt;"", E28*BE27, ""), "")</f>
        <v>#VALUE!</v>
      </c>
      <c r="DA28" s="238"/>
      <c r="DB28" s="238"/>
      <c r="DC28" s="238"/>
      <c r="DD28" s="238"/>
      <c r="DE28" s="238"/>
      <c r="DF28" s="238" t="e">
        <f>K28</f>
        <v>#VALUE!</v>
      </c>
      <c r="DG28" s="238"/>
      <c r="DH28" s="238"/>
      <c r="DI28" s="238"/>
      <c r="DJ28" s="238"/>
      <c r="DK28" s="238"/>
      <c r="DL28" s="238"/>
      <c r="DM28" s="238"/>
      <c r="DN28" s="238"/>
      <c r="DO28" s="238"/>
      <c r="DP28" s="238"/>
      <c r="DQ28" s="238"/>
      <c r="DR28" s="238"/>
      <c r="DS28" s="238"/>
    </row>
    <row r="29" spans="1:123" ht="20.100000000000001" customHeight="1" x14ac:dyDescent="0.15">
      <c r="A29" s="364">
        <v>12</v>
      </c>
      <c r="B29" s="239"/>
      <c r="C29" s="239"/>
      <c r="D29" s="5" t="s">
        <v>355</v>
      </c>
      <c r="E29" s="3"/>
      <c r="F29" s="58"/>
      <c r="G29" s="58"/>
      <c r="H29" s="58"/>
      <c r="I29" s="58"/>
      <c r="J29" s="58"/>
      <c r="K29" s="58"/>
      <c r="L29" s="58">
        <v>1</v>
      </c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DA29" s="238"/>
      <c r="DB29" s="238"/>
      <c r="DC29" s="238"/>
      <c r="DD29" s="238"/>
      <c r="DE29" s="238"/>
      <c r="DF29" s="238"/>
      <c r="DG29" s="238"/>
      <c r="DH29" s="238"/>
      <c r="DI29" s="238"/>
      <c r="DJ29" s="238"/>
      <c r="DK29" s="238"/>
      <c r="DL29" s="238"/>
      <c r="DM29" s="238"/>
      <c r="DN29" s="238"/>
      <c r="DO29" s="238"/>
      <c r="DP29" s="238"/>
      <c r="DQ29" s="238"/>
      <c r="DR29" s="238"/>
      <c r="DS29" s="238"/>
    </row>
    <row r="30" spans="1:123" ht="20.100000000000001" customHeight="1" x14ac:dyDescent="0.15">
      <c r="A30" s="365"/>
      <c r="B30" s="239"/>
      <c r="C30" s="239"/>
      <c r="D30" s="243" t="e">
        <f>#REF!</f>
        <v>#REF!</v>
      </c>
      <c r="E30" s="59" t="e">
        <f>IF(egTextCal(D30)&lt;&gt;0, egTextCal(D30),"")</f>
        <v>#VALUE!</v>
      </c>
      <c r="F30" s="60" t="e">
        <f>IF(E30&lt;&gt;"", IF(F29&lt;&gt;"", E30*F29,""),"")</f>
        <v>#VALUE!</v>
      </c>
      <c r="G30" s="60" t="e">
        <f>IF(E30&lt;&gt;"", IF(G29&lt;&gt;"", E30*G29,""),"")</f>
        <v>#VALUE!</v>
      </c>
      <c r="H30" s="60" t="e">
        <f>IF(E30&lt;&gt;"", IF(H29&lt;&gt;"", E30*H29,""),"")</f>
        <v>#VALUE!</v>
      </c>
      <c r="I30" s="60" t="e">
        <f>IF(E30&lt;&gt;"", IF(I29&lt;&gt;"", E30*I29,""),"")</f>
        <v>#VALUE!</v>
      </c>
      <c r="J30" s="60" t="e">
        <f>IF(E30&lt;&gt;"", IF(J29&lt;&gt;"", E30*J29,""),"")</f>
        <v>#VALUE!</v>
      </c>
      <c r="K30" s="60" t="e">
        <f>IF(E30&lt;&gt;"", IF(K29&lt;&gt;"", E30*K29,""),"")</f>
        <v>#VALUE!</v>
      </c>
      <c r="L30" s="60" t="e">
        <f>IF(E30&lt;&gt;"", IF(L29&lt;&gt;"", E30*L29,""),"")</f>
        <v>#VALUE!</v>
      </c>
      <c r="M30" s="60" t="e">
        <f>IF(E30&lt;&gt;"", IF(M29&lt;&gt;"", E30*M29,""),"")</f>
        <v>#VALUE!</v>
      </c>
      <c r="N30" s="60" t="e">
        <f>IF(E30&lt;&gt;"", IF(N29&lt;&gt;"", E30*N29,""),"")</f>
        <v>#VALUE!</v>
      </c>
      <c r="O30" s="60" t="e">
        <f>IF(E30&lt;&gt;"", IF(O29&lt;&gt;"", E30*O29,""),"")</f>
        <v>#VALUE!</v>
      </c>
      <c r="P30" s="60" t="e">
        <f>IF(E30&lt;&gt;"", IF(P29&lt;&gt;"", E30*P29,""),"")</f>
        <v>#VALUE!</v>
      </c>
      <c r="Q30" s="60" t="e">
        <f>IF(E30&lt;&gt;"", IF(Q29&lt;&gt;"", E30*Q29,""),"")</f>
        <v>#VALUE!</v>
      </c>
      <c r="R30" s="60" t="e">
        <f>IF(E30&lt;&gt;"", IF(R29&lt;&gt;"", E30*R29,""),"")</f>
        <v>#VALUE!</v>
      </c>
      <c r="S30" s="60" t="e">
        <f>IF(E30&lt;&gt;"", IF(S29&lt;&gt;"", E30*S29,""),"")</f>
        <v>#VALUE!</v>
      </c>
      <c r="T30" s="60" t="e">
        <f>IF(E30&lt;&gt;"", IF(T29&lt;&gt;"", E30*T29,""),"")</f>
        <v>#VALUE!</v>
      </c>
      <c r="U30" s="60" t="e">
        <f>IF(E30&lt;&gt;"", IF(U29&lt;&gt;"", E30*U29,""),"")</f>
        <v>#VALUE!</v>
      </c>
      <c r="V30" s="60" t="e">
        <f>IF(E30&lt;&gt;"", IF(V29&lt;&gt;"", E30*V29,""),"")</f>
        <v>#VALUE!</v>
      </c>
      <c r="W30" s="60" t="e">
        <f>IF(E30&lt;&gt;"", IF(W29&lt;&gt;"", E30*W29,""),"")</f>
        <v>#VALUE!</v>
      </c>
      <c r="X30" s="60"/>
      <c r="Y30" s="60" t="e">
        <f>IF(E30&lt;&gt;"", IF(Y29&lt;&gt;"", E30*Y29, ""), "")</f>
        <v>#VALUE!</v>
      </c>
      <c r="Z30" s="60" t="e">
        <f>IF(E30&lt;&gt;"", IF(Z29&lt;&gt;"", E30*Z29, ""), "")</f>
        <v>#VALUE!</v>
      </c>
      <c r="AA30" s="32" t="e">
        <f>IF(E30&lt;&gt;"", IF(AA29&lt;&gt;"", E30*AA29, ""), "")</f>
        <v>#VALUE!</v>
      </c>
      <c r="AB30" s="32" t="e">
        <f>IF(E30&lt;&gt;"", IF(AB29&lt;&gt;"", E30*AB29, ""), "")</f>
        <v>#VALUE!</v>
      </c>
      <c r="AC30" s="32" t="e">
        <f>IF(E30&lt;&gt;"", IF(AC29&lt;&gt;"", E30*AC29, ""), "")</f>
        <v>#VALUE!</v>
      </c>
      <c r="AD30" s="32" t="e">
        <f>IF(E30&lt;&gt;"", IF(AD29&lt;&gt;"", E30*AD29, ""), "")</f>
        <v>#VALUE!</v>
      </c>
      <c r="AE30" s="32" t="e">
        <f>IF(E30&lt;&gt;"", IF(AE29&lt;&gt;"", E30*AE29, ""), "")</f>
        <v>#VALUE!</v>
      </c>
      <c r="AF30" s="32" t="e">
        <f>IF(E30&lt;&gt;"", IF(AF29&lt;&gt;"", E30*AF29, ""), "")</f>
        <v>#VALUE!</v>
      </c>
      <c r="AG30" s="32" t="e">
        <f>IF(E30&lt;&gt;"", IF(AG29&lt;&gt;"", E30*AG29, ""), "")</f>
        <v>#VALUE!</v>
      </c>
      <c r="AH30" s="32" t="e">
        <f>IF(E30&lt;&gt;"", IF(AH29&lt;&gt;"", E30*AH29, ""), "")</f>
        <v>#VALUE!</v>
      </c>
      <c r="AI30" s="32" t="e">
        <f>IF(E30&lt;&gt;"", IF(AI29&lt;&gt;"", E30*AI29, ""), "")</f>
        <v>#VALUE!</v>
      </c>
      <c r="AJ30" s="32" t="e">
        <f>IF(E30&lt;&gt;"", IF(AJ29&lt;&gt;"", E30*AJ29, ""), "")</f>
        <v>#VALUE!</v>
      </c>
      <c r="AK30" s="32" t="e">
        <f>IF(E30&lt;&gt;"", IF(AK29&lt;&gt;"", E30*AK29, ""), "")</f>
        <v>#VALUE!</v>
      </c>
      <c r="AL30" s="32" t="e">
        <f>IF(E30&lt;&gt;"", IF(AL29&lt;&gt;"", E30*AL29, ""), "")</f>
        <v>#VALUE!</v>
      </c>
      <c r="AM30" s="32" t="e">
        <f>IF(E30&lt;&gt;"", IF(AM29&lt;&gt;"", E30*AM29, ""), "")</f>
        <v>#VALUE!</v>
      </c>
      <c r="AN30" s="32" t="e">
        <f>IF(E30&lt;&gt;"", IF(AN29&lt;&gt;"", E30*AN29, ""), "")</f>
        <v>#VALUE!</v>
      </c>
      <c r="AO30" s="32" t="e">
        <f>IF(E30&lt;&gt;"", IF(AO29&lt;&gt;"", E30*AO29, ""), "")</f>
        <v>#VALUE!</v>
      </c>
      <c r="AP30" s="32" t="e">
        <f>IF(E30&lt;&gt;"", IF(AP29&lt;&gt;"", E30*AP29, ""), "")</f>
        <v>#VALUE!</v>
      </c>
      <c r="AQ30" s="32" t="e">
        <f>IF(E30&lt;&gt;"", IF(AQ29&lt;&gt;"", E30*AQ29, ""), "")</f>
        <v>#VALUE!</v>
      </c>
      <c r="AR30" s="32" t="e">
        <f>IF(E30&lt;&gt;"", IF(AR29&lt;&gt;"", E30*AR29, ""), "")</f>
        <v>#VALUE!</v>
      </c>
      <c r="AS30" s="32" t="e">
        <f>IF(E30&lt;&gt;"", IF(AS29&lt;&gt;"", E30*AS29, ""), "")</f>
        <v>#VALUE!</v>
      </c>
      <c r="AT30" s="32" t="e">
        <f>IF(E30&lt;&gt;"", IF(AT29&lt;&gt;"", E30*AT29, ""), "")</f>
        <v>#VALUE!</v>
      </c>
      <c r="AU30" s="32" t="e">
        <f>IF(E30&lt;&gt;"", IF(AU29&lt;&gt;"", E30*AU29, ""), "")</f>
        <v>#VALUE!</v>
      </c>
      <c r="AV30" s="32" t="e">
        <f>IF(E30&lt;&gt;"", IF(AV29&lt;&gt;"", E30*AV29, ""), "")</f>
        <v>#VALUE!</v>
      </c>
      <c r="AW30" s="32" t="e">
        <f>IF(E30&lt;&gt;"", IF(AW29&lt;&gt;"", E30*AW29, ""), "")</f>
        <v>#VALUE!</v>
      </c>
      <c r="AX30" s="32" t="e">
        <f>IF(E30&lt;&gt;"", IF(AX29&lt;&gt;"", E30*AX29, ""), "")</f>
        <v>#VALUE!</v>
      </c>
      <c r="AY30" s="32" t="e">
        <f>IF(E30&lt;&gt;"", IF(AY29&lt;&gt;"", E30*AY29, ""), "")</f>
        <v>#VALUE!</v>
      </c>
      <c r="AZ30" s="32" t="e">
        <f>IF(E30&lt;&gt;"", IF(AZ29&lt;&gt;"", E30*AZ29, ""), "")</f>
        <v>#VALUE!</v>
      </c>
      <c r="BA30" s="32" t="e">
        <f>IF(E30&lt;&gt;"", IF(BA29&lt;&gt;"", E30*BA29, ""), "")</f>
        <v>#VALUE!</v>
      </c>
      <c r="BB30" s="32" t="e">
        <f>IF(E30&lt;&gt;"", IF(BB29&lt;&gt;"", E30*BB29, ""), "")</f>
        <v>#VALUE!</v>
      </c>
      <c r="BC30" s="32" t="e">
        <f>IF(E30&lt;&gt;"", IF(BC29&lt;&gt;"", E30*BC29, ""), "")</f>
        <v>#VALUE!</v>
      </c>
      <c r="BD30" s="32" t="e">
        <f>IF(E30&lt;&gt;"", IF(BD29&lt;&gt;"", E30*BD29, ""), "")</f>
        <v>#VALUE!</v>
      </c>
      <c r="BE30" s="32" t="e">
        <f>IF(E30&lt;&gt;"", IF(BE29&lt;&gt;"", E30*BE29, ""), "")</f>
        <v>#VALUE!</v>
      </c>
      <c r="DA30" s="238"/>
      <c r="DB30" s="238"/>
      <c r="DC30" s="238"/>
      <c r="DD30" s="238"/>
      <c r="DE30" s="238"/>
      <c r="DF30" s="238"/>
      <c r="DG30" s="238" t="e">
        <f>L30</f>
        <v>#VALUE!</v>
      </c>
      <c r="DH30" s="238"/>
      <c r="DI30" s="238"/>
      <c r="DJ30" s="238"/>
      <c r="DK30" s="238"/>
      <c r="DL30" s="238"/>
      <c r="DM30" s="238"/>
      <c r="DN30" s="238"/>
      <c r="DO30" s="238"/>
      <c r="DP30" s="238"/>
      <c r="DQ30" s="238"/>
      <c r="DR30" s="238"/>
      <c r="DS30" s="238"/>
    </row>
    <row r="31" spans="1:123" ht="20.100000000000001" customHeight="1" x14ac:dyDescent="0.15">
      <c r="A31" s="364">
        <v>13</v>
      </c>
      <c r="B31" s="239"/>
      <c r="C31" s="239"/>
      <c r="D31" s="5" t="s">
        <v>357</v>
      </c>
      <c r="E31" s="3"/>
      <c r="F31" s="58"/>
      <c r="G31" s="58"/>
      <c r="H31" s="58"/>
      <c r="I31" s="58"/>
      <c r="J31" s="58"/>
      <c r="K31" s="58"/>
      <c r="L31" s="58"/>
      <c r="M31" s="58"/>
      <c r="N31" s="58">
        <v>1</v>
      </c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DA31" s="238"/>
      <c r="DB31" s="238"/>
      <c r="DC31" s="238"/>
      <c r="DD31" s="238"/>
      <c r="DE31" s="238"/>
      <c r="DF31" s="238"/>
      <c r="DG31" s="238"/>
      <c r="DH31" s="238"/>
      <c r="DI31" s="238"/>
      <c r="DJ31" s="238"/>
      <c r="DK31" s="238"/>
      <c r="DL31" s="238"/>
      <c r="DM31" s="238"/>
      <c r="DN31" s="238"/>
      <c r="DO31" s="238"/>
      <c r="DP31" s="238"/>
      <c r="DQ31" s="238"/>
      <c r="DR31" s="238"/>
      <c r="DS31" s="238"/>
    </row>
    <row r="32" spans="1:123" ht="20.100000000000001" customHeight="1" x14ac:dyDescent="0.15">
      <c r="A32" s="365"/>
      <c r="B32" s="239"/>
      <c r="C32" s="239"/>
      <c r="D32" s="243" t="e">
        <f>#REF!</f>
        <v>#REF!</v>
      </c>
      <c r="E32" s="59" t="e">
        <f>IF(egTextCal(D32)&lt;&gt;0, egTextCal(D32),"")</f>
        <v>#VALUE!</v>
      </c>
      <c r="F32" s="60" t="e">
        <f>IF(E32&lt;&gt;"", IF(F31&lt;&gt;"", E32*F31,""),"")</f>
        <v>#VALUE!</v>
      </c>
      <c r="G32" s="60" t="e">
        <f>IF(E32&lt;&gt;"", IF(G31&lt;&gt;"", E32*G31,""),"")</f>
        <v>#VALUE!</v>
      </c>
      <c r="H32" s="60" t="e">
        <f>IF(E32&lt;&gt;"", IF(H31&lt;&gt;"", E32*H31,""),"")</f>
        <v>#VALUE!</v>
      </c>
      <c r="I32" s="60" t="e">
        <f>IF(E32&lt;&gt;"", IF(I31&lt;&gt;"", E32*I31,""),"")</f>
        <v>#VALUE!</v>
      </c>
      <c r="J32" s="60" t="e">
        <f>IF(E32&lt;&gt;"", IF(J31&lt;&gt;"", E32*J31,""),"")</f>
        <v>#VALUE!</v>
      </c>
      <c r="K32" s="60" t="e">
        <f>IF(E32&lt;&gt;"", IF(K31&lt;&gt;"", E32*K31,""),"")</f>
        <v>#VALUE!</v>
      </c>
      <c r="L32" s="60" t="e">
        <f>IF(E32&lt;&gt;"", IF(L31&lt;&gt;"", E32*L31,""),"")</f>
        <v>#VALUE!</v>
      </c>
      <c r="M32" s="60" t="e">
        <f>IF(E32&lt;&gt;"", IF(M31&lt;&gt;"", E32*M31,""),"")</f>
        <v>#VALUE!</v>
      </c>
      <c r="N32" s="60" t="e">
        <f>IF(E32&lt;&gt;"", IF(N31&lt;&gt;"", E32*N31,""),"")</f>
        <v>#VALUE!</v>
      </c>
      <c r="O32" s="60" t="e">
        <f>IF(E32&lt;&gt;"", IF(O31&lt;&gt;"", E32*O31,""),"")</f>
        <v>#VALUE!</v>
      </c>
      <c r="P32" s="60" t="e">
        <f>IF(E32&lt;&gt;"", IF(P31&lt;&gt;"", E32*P31,""),"")</f>
        <v>#VALUE!</v>
      </c>
      <c r="Q32" s="60" t="e">
        <f>IF(E32&lt;&gt;"", IF(Q31&lt;&gt;"", E32*Q31,""),"")</f>
        <v>#VALUE!</v>
      </c>
      <c r="R32" s="60" t="e">
        <f>IF(E32&lt;&gt;"", IF(R31&lt;&gt;"", E32*R31,""),"")</f>
        <v>#VALUE!</v>
      </c>
      <c r="S32" s="60" t="e">
        <f>IF(E32&lt;&gt;"", IF(S31&lt;&gt;"", E32*S31,""),"")</f>
        <v>#VALUE!</v>
      </c>
      <c r="T32" s="60" t="e">
        <f>IF(E32&lt;&gt;"", IF(T31&lt;&gt;"", E32*T31,""),"")</f>
        <v>#VALUE!</v>
      </c>
      <c r="U32" s="60" t="e">
        <f>IF(E32&lt;&gt;"", IF(U31&lt;&gt;"", E32*U31,""),"")</f>
        <v>#VALUE!</v>
      </c>
      <c r="V32" s="60" t="e">
        <f>IF(E32&lt;&gt;"", IF(V31&lt;&gt;"", E32*V31,""),"")</f>
        <v>#VALUE!</v>
      </c>
      <c r="W32" s="60" t="e">
        <f>IF(E32&lt;&gt;"", IF(W31&lt;&gt;"", E32*W31,""),"")</f>
        <v>#VALUE!</v>
      </c>
      <c r="X32" s="60"/>
      <c r="Y32" s="60" t="e">
        <f>IF(E32&lt;&gt;"", IF(Y31&lt;&gt;"", E32*Y31, ""), "")</f>
        <v>#VALUE!</v>
      </c>
      <c r="Z32" s="60" t="e">
        <f>IF(E32&lt;&gt;"", IF(Z31&lt;&gt;"", E32*Z31, ""), "")</f>
        <v>#VALUE!</v>
      </c>
      <c r="AA32" s="32" t="e">
        <f>IF(E32&lt;&gt;"", IF(AA31&lt;&gt;"", E32*AA31, ""), "")</f>
        <v>#VALUE!</v>
      </c>
      <c r="AB32" s="32" t="e">
        <f>IF(E32&lt;&gt;"", IF(AB31&lt;&gt;"", E32*AB31, ""), "")</f>
        <v>#VALUE!</v>
      </c>
      <c r="AC32" s="32" t="e">
        <f>IF(E32&lt;&gt;"", IF(AC31&lt;&gt;"", E32*AC31, ""), "")</f>
        <v>#VALUE!</v>
      </c>
      <c r="AD32" s="32" t="e">
        <f>IF(E32&lt;&gt;"", IF(AD31&lt;&gt;"", E32*AD31, ""), "")</f>
        <v>#VALUE!</v>
      </c>
      <c r="AE32" s="32" t="e">
        <f>IF(E32&lt;&gt;"", IF(AE31&lt;&gt;"", E32*AE31, ""), "")</f>
        <v>#VALUE!</v>
      </c>
      <c r="AF32" s="32" t="e">
        <f>IF(E32&lt;&gt;"", IF(AF31&lt;&gt;"", E32*AF31, ""), "")</f>
        <v>#VALUE!</v>
      </c>
      <c r="AG32" s="32" t="e">
        <f>IF(E32&lt;&gt;"", IF(AG31&lt;&gt;"", E32*AG31, ""), "")</f>
        <v>#VALUE!</v>
      </c>
      <c r="AH32" s="32" t="e">
        <f>IF(E32&lt;&gt;"", IF(AH31&lt;&gt;"", E32*AH31, ""), "")</f>
        <v>#VALUE!</v>
      </c>
      <c r="AI32" s="32" t="e">
        <f>IF(E32&lt;&gt;"", IF(AI31&lt;&gt;"", E32*AI31, ""), "")</f>
        <v>#VALUE!</v>
      </c>
      <c r="AJ32" s="32" t="e">
        <f>IF(E32&lt;&gt;"", IF(AJ31&lt;&gt;"", E32*AJ31, ""), "")</f>
        <v>#VALUE!</v>
      </c>
      <c r="AK32" s="32" t="e">
        <f>IF(E32&lt;&gt;"", IF(AK31&lt;&gt;"", E32*AK31, ""), "")</f>
        <v>#VALUE!</v>
      </c>
      <c r="AL32" s="32" t="e">
        <f>IF(E32&lt;&gt;"", IF(AL31&lt;&gt;"", E32*AL31, ""), "")</f>
        <v>#VALUE!</v>
      </c>
      <c r="AM32" s="32" t="e">
        <f>IF(E32&lt;&gt;"", IF(AM31&lt;&gt;"", E32*AM31, ""), "")</f>
        <v>#VALUE!</v>
      </c>
      <c r="AN32" s="32" t="e">
        <f>IF(E32&lt;&gt;"", IF(AN31&lt;&gt;"", E32*AN31, ""), "")</f>
        <v>#VALUE!</v>
      </c>
      <c r="AO32" s="32" t="e">
        <f>IF(E32&lt;&gt;"", IF(AO31&lt;&gt;"", E32*AO31, ""), "")</f>
        <v>#VALUE!</v>
      </c>
      <c r="AP32" s="32" t="e">
        <f>IF(E32&lt;&gt;"", IF(AP31&lt;&gt;"", E32*AP31, ""), "")</f>
        <v>#VALUE!</v>
      </c>
      <c r="AQ32" s="32" t="e">
        <f>IF(E32&lt;&gt;"", IF(AQ31&lt;&gt;"", E32*AQ31, ""), "")</f>
        <v>#VALUE!</v>
      </c>
      <c r="AR32" s="32" t="e">
        <f>IF(E32&lt;&gt;"", IF(AR31&lt;&gt;"", E32*AR31, ""), "")</f>
        <v>#VALUE!</v>
      </c>
      <c r="AS32" s="32" t="e">
        <f>IF(E32&lt;&gt;"", IF(AS31&lt;&gt;"", E32*AS31, ""), "")</f>
        <v>#VALUE!</v>
      </c>
      <c r="AT32" s="32" t="e">
        <f>IF(E32&lt;&gt;"", IF(AT31&lt;&gt;"", E32*AT31, ""), "")</f>
        <v>#VALUE!</v>
      </c>
      <c r="AU32" s="32" t="e">
        <f>IF(E32&lt;&gt;"", IF(AU31&lt;&gt;"", E32*AU31, ""), "")</f>
        <v>#VALUE!</v>
      </c>
      <c r="AV32" s="32" t="e">
        <f>IF(E32&lt;&gt;"", IF(AV31&lt;&gt;"", E32*AV31, ""), "")</f>
        <v>#VALUE!</v>
      </c>
      <c r="AW32" s="32" t="e">
        <f>IF(E32&lt;&gt;"", IF(AW31&lt;&gt;"", E32*AW31, ""), "")</f>
        <v>#VALUE!</v>
      </c>
      <c r="AX32" s="32" t="e">
        <f>IF(E32&lt;&gt;"", IF(AX31&lt;&gt;"", E32*AX31, ""), "")</f>
        <v>#VALUE!</v>
      </c>
      <c r="AY32" s="32" t="e">
        <f>IF(E32&lt;&gt;"", IF(AY31&lt;&gt;"", E32*AY31, ""), "")</f>
        <v>#VALUE!</v>
      </c>
      <c r="AZ32" s="32" t="e">
        <f>IF(E32&lt;&gt;"", IF(AZ31&lt;&gt;"", E32*AZ31, ""), "")</f>
        <v>#VALUE!</v>
      </c>
      <c r="BA32" s="32" t="e">
        <f>IF(E32&lt;&gt;"", IF(BA31&lt;&gt;"", E32*BA31, ""), "")</f>
        <v>#VALUE!</v>
      </c>
      <c r="BB32" s="32" t="e">
        <f>IF(E32&lt;&gt;"", IF(BB31&lt;&gt;"", E32*BB31, ""), "")</f>
        <v>#VALUE!</v>
      </c>
      <c r="BC32" s="32" t="e">
        <f>IF(E32&lt;&gt;"", IF(BC31&lt;&gt;"", E32*BC31, ""), "")</f>
        <v>#VALUE!</v>
      </c>
      <c r="BD32" s="32" t="e">
        <f>IF(E32&lt;&gt;"", IF(BD31&lt;&gt;"", E32*BD31, ""), "")</f>
        <v>#VALUE!</v>
      </c>
      <c r="BE32" s="32" t="e">
        <f>IF(E32&lt;&gt;"", IF(BE31&lt;&gt;"", E32*BE31, ""), "")</f>
        <v>#VALUE!</v>
      </c>
      <c r="DA32" s="238"/>
      <c r="DB32" s="238"/>
      <c r="DC32" s="238"/>
      <c r="DD32" s="238"/>
      <c r="DE32" s="238"/>
      <c r="DF32" s="238"/>
      <c r="DG32" s="238"/>
      <c r="DH32" s="238"/>
      <c r="DI32" s="238" t="e">
        <f>N32</f>
        <v>#VALUE!</v>
      </c>
      <c r="DJ32" s="238"/>
      <c r="DK32" s="238"/>
      <c r="DL32" s="238"/>
      <c r="DM32" s="238"/>
      <c r="DN32" s="238"/>
      <c r="DO32" s="238"/>
      <c r="DP32" s="238"/>
      <c r="DQ32" s="238"/>
      <c r="DR32" s="238"/>
      <c r="DS32" s="238"/>
    </row>
    <row r="33" spans="1:123" ht="20.100000000000001" customHeight="1" x14ac:dyDescent="0.15">
      <c r="A33" s="364">
        <v>14</v>
      </c>
      <c r="B33" s="239"/>
      <c r="C33" s="239"/>
      <c r="D33" s="5" t="s">
        <v>359</v>
      </c>
      <c r="E33" s="3"/>
      <c r="F33" s="58"/>
      <c r="G33" s="58"/>
      <c r="H33" s="58"/>
      <c r="I33" s="58"/>
      <c r="J33" s="58"/>
      <c r="K33" s="58"/>
      <c r="L33" s="58"/>
      <c r="M33" s="58"/>
      <c r="N33" s="58"/>
      <c r="O33" s="58">
        <v>1</v>
      </c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DA33" s="238"/>
      <c r="DB33" s="238"/>
      <c r="DC33" s="238"/>
      <c r="DD33" s="238"/>
      <c r="DE33" s="238"/>
      <c r="DF33" s="238"/>
      <c r="DG33" s="238"/>
      <c r="DH33" s="238"/>
      <c r="DI33" s="238"/>
      <c r="DJ33" s="238"/>
      <c r="DK33" s="238"/>
      <c r="DL33" s="238"/>
      <c r="DM33" s="238"/>
      <c r="DN33" s="238"/>
      <c r="DO33" s="238"/>
      <c r="DP33" s="238"/>
      <c r="DQ33" s="238"/>
      <c r="DR33" s="238"/>
      <c r="DS33" s="238"/>
    </row>
    <row r="34" spans="1:123" ht="20.100000000000001" customHeight="1" x14ac:dyDescent="0.15">
      <c r="A34" s="365"/>
      <c r="B34" s="239"/>
      <c r="C34" s="239"/>
      <c r="D34" s="243" t="e">
        <f>#REF!</f>
        <v>#REF!</v>
      </c>
      <c r="E34" s="59" t="e">
        <f>IF(egTextCal(D34)&lt;&gt;0, egTextCal(D34),"")</f>
        <v>#VALUE!</v>
      </c>
      <c r="F34" s="60" t="e">
        <f>IF(E34&lt;&gt;"", IF(F33&lt;&gt;"", E34*F33,""),"")</f>
        <v>#VALUE!</v>
      </c>
      <c r="G34" s="60" t="e">
        <f>IF(E34&lt;&gt;"", IF(G33&lt;&gt;"", E34*G33,""),"")</f>
        <v>#VALUE!</v>
      </c>
      <c r="H34" s="60" t="e">
        <f>IF(E34&lt;&gt;"", IF(H33&lt;&gt;"", E34*H33,""),"")</f>
        <v>#VALUE!</v>
      </c>
      <c r="I34" s="60" t="e">
        <f>IF(E34&lt;&gt;"", IF(I33&lt;&gt;"", E34*I33,""),"")</f>
        <v>#VALUE!</v>
      </c>
      <c r="J34" s="60" t="e">
        <f>IF(E34&lt;&gt;"", IF(J33&lt;&gt;"", E34*J33,""),"")</f>
        <v>#VALUE!</v>
      </c>
      <c r="K34" s="60" t="e">
        <f>IF(E34&lt;&gt;"", IF(K33&lt;&gt;"", E34*K33,""),"")</f>
        <v>#VALUE!</v>
      </c>
      <c r="L34" s="60" t="e">
        <f>IF(E34&lt;&gt;"", IF(L33&lt;&gt;"", E34*L33,""),"")</f>
        <v>#VALUE!</v>
      </c>
      <c r="M34" s="60" t="e">
        <f>IF(E34&lt;&gt;"", IF(M33&lt;&gt;"", E34*M33,""),"")</f>
        <v>#VALUE!</v>
      </c>
      <c r="N34" s="60" t="e">
        <f>IF(E34&lt;&gt;"", IF(N33&lt;&gt;"", E34*N33,""),"")</f>
        <v>#VALUE!</v>
      </c>
      <c r="O34" s="60" t="e">
        <f>IF(E34&lt;&gt;"", IF(O33&lt;&gt;"", E34*O33,""),"")</f>
        <v>#VALUE!</v>
      </c>
      <c r="P34" s="60" t="e">
        <f>IF(E34&lt;&gt;"", IF(P33&lt;&gt;"", E34*P33,""),"")</f>
        <v>#VALUE!</v>
      </c>
      <c r="Q34" s="60" t="e">
        <f>IF(E34&lt;&gt;"", IF(Q33&lt;&gt;"", E34*Q33,""),"")</f>
        <v>#VALUE!</v>
      </c>
      <c r="R34" s="60" t="e">
        <f>IF(E34&lt;&gt;"", IF(R33&lt;&gt;"", E34*R33,""),"")</f>
        <v>#VALUE!</v>
      </c>
      <c r="S34" s="60" t="e">
        <f>IF(E34&lt;&gt;"", IF(S33&lt;&gt;"", E34*S33,""),"")</f>
        <v>#VALUE!</v>
      </c>
      <c r="T34" s="60" t="e">
        <f>IF(E34&lt;&gt;"", IF(T33&lt;&gt;"", E34*T33,""),"")</f>
        <v>#VALUE!</v>
      </c>
      <c r="U34" s="60" t="e">
        <f>IF(E34&lt;&gt;"", IF(U33&lt;&gt;"", E34*U33,""),"")</f>
        <v>#VALUE!</v>
      </c>
      <c r="V34" s="60" t="e">
        <f>IF(E34&lt;&gt;"", IF(V33&lt;&gt;"", E34*V33,""),"")</f>
        <v>#VALUE!</v>
      </c>
      <c r="W34" s="60" t="e">
        <f>IF(E34&lt;&gt;"", IF(W33&lt;&gt;"", E34*W33,""),"")</f>
        <v>#VALUE!</v>
      </c>
      <c r="X34" s="60"/>
      <c r="Y34" s="60" t="e">
        <f>IF(E34&lt;&gt;"", IF(Y33&lt;&gt;"", E34*Y33, ""), "")</f>
        <v>#VALUE!</v>
      </c>
      <c r="Z34" s="60" t="e">
        <f>IF(E34&lt;&gt;"", IF(Z33&lt;&gt;"", E34*Z33, ""), "")</f>
        <v>#VALUE!</v>
      </c>
      <c r="AA34" s="32" t="e">
        <f>IF(E34&lt;&gt;"", IF(AA33&lt;&gt;"", E34*AA33, ""), "")</f>
        <v>#VALUE!</v>
      </c>
      <c r="AB34" s="32" t="e">
        <f>IF(E34&lt;&gt;"", IF(AB33&lt;&gt;"", E34*AB33, ""), "")</f>
        <v>#VALUE!</v>
      </c>
      <c r="AC34" s="32" t="e">
        <f>IF(E34&lt;&gt;"", IF(AC33&lt;&gt;"", E34*AC33, ""), "")</f>
        <v>#VALUE!</v>
      </c>
      <c r="AD34" s="32" t="e">
        <f>IF(E34&lt;&gt;"", IF(AD33&lt;&gt;"", E34*AD33, ""), "")</f>
        <v>#VALUE!</v>
      </c>
      <c r="AE34" s="32" t="e">
        <f>IF(E34&lt;&gt;"", IF(AE33&lt;&gt;"", E34*AE33, ""), "")</f>
        <v>#VALUE!</v>
      </c>
      <c r="AF34" s="32" t="e">
        <f>IF(E34&lt;&gt;"", IF(AF33&lt;&gt;"", E34*AF33, ""), "")</f>
        <v>#VALUE!</v>
      </c>
      <c r="AG34" s="32" t="e">
        <f>IF(E34&lt;&gt;"", IF(AG33&lt;&gt;"", E34*AG33, ""), "")</f>
        <v>#VALUE!</v>
      </c>
      <c r="AH34" s="32" t="e">
        <f>IF(E34&lt;&gt;"", IF(AH33&lt;&gt;"", E34*AH33, ""), "")</f>
        <v>#VALUE!</v>
      </c>
      <c r="AI34" s="32" t="e">
        <f>IF(E34&lt;&gt;"", IF(AI33&lt;&gt;"", E34*AI33, ""), "")</f>
        <v>#VALUE!</v>
      </c>
      <c r="AJ34" s="32" t="e">
        <f>IF(E34&lt;&gt;"", IF(AJ33&lt;&gt;"", E34*AJ33, ""), "")</f>
        <v>#VALUE!</v>
      </c>
      <c r="AK34" s="32" t="e">
        <f>IF(E34&lt;&gt;"", IF(AK33&lt;&gt;"", E34*AK33, ""), "")</f>
        <v>#VALUE!</v>
      </c>
      <c r="AL34" s="32" t="e">
        <f>IF(E34&lt;&gt;"", IF(AL33&lt;&gt;"", E34*AL33, ""), "")</f>
        <v>#VALUE!</v>
      </c>
      <c r="AM34" s="32" t="e">
        <f>IF(E34&lt;&gt;"", IF(AM33&lt;&gt;"", E34*AM33, ""), "")</f>
        <v>#VALUE!</v>
      </c>
      <c r="AN34" s="32" t="e">
        <f>IF(E34&lt;&gt;"", IF(AN33&lt;&gt;"", E34*AN33, ""), "")</f>
        <v>#VALUE!</v>
      </c>
      <c r="AO34" s="32" t="e">
        <f>IF(E34&lt;&gt;"", IF(AO33&lt;&gt;"", E34*AO33, ""), "")</f>
        <v>#VALUE!</v>
      </c>
      <c r="AP34" s="32" t="e">
        <f>IF(E34&lt;&gt;"", IF(AP33&lt;&gt;"", E34*AP33, ""), "")</f>
        <v>#VALUE!</v>
      </c>
      <c r="AQ34" s="32" t="e">
        <f>IF(E34&lt;&gt;"", IF(AQ33&lt;&gt;"", E34*AQ33, ""), "")</f>
        <v>#VALUE!</v>
      </c>
      <c r="AR34" s="32" t="e">
        <f>IF(E34&lt;&gt;"", IF(AR33&lt;&gt;"", E34*AR33, ""), "")</f>
        <v>#VALUE!</v>
      </c>
      <c r="AS34" s="32" t="e">
        <f>IF(E34&lt;&gt;"", IF(AS33&lt;&gt;"", E34*AS33, ""), "")</f>
        <v>#VALUE!</v>
      </c>
      <c r="AT34" s="32" t="e">
        <f>IF(E34&lt;&gt;"", IF(AT33&lt;&gt;"", E34*AT33, ""), "")</f>
        <v>#VALUE!</v>
      </c>
      <c r="AU34" s="32" t="e">
        <f>IF(E34&lt;&gt;"", IF(AU33&lt;&gt;"", E34*AU33, ""), "")</f>
        <v>#VALUE!</v>
      </c>
      <c r="AV34" s="32" t="e">
        <f>IF(E34&lt;&gt;"", IF(AV33&lt;&gt;"", E34*AV33, ""), "")</f>
        <v>#VALUE!</v>
      </c>
      <c r="AW34" s="32" t="e">
        <f>IF(E34&lt;&gt;"", IF(AW33&lt;&gt;"", E34*AW33, ""), "")</f>
        <v>#VALUE!</v>
      </c>
      <c r="AX34" s="32" t="e">
        <f>IF(E34&lt;&gt;"", IF(AX33&lt;&gt;"", E34*AX33, ""), "")</f>
        <v>#VALUE!</v>
      </c>
      <c r="AY34" s="32" t="e">
        <f>IF(E34&lt;&gt;"", IF(AY33&lt;&gt;"", E34*AY33, ""), "")</f>
        <v>#VALUE!</v>
      </c>
      <c r="AZ34" s="32" t="e">
        <f>IF(E34&lt;&gt;"", IF(AZ33&lt;&gt;"", E34*AZ33, ""), "")</f>
        <v>#VALUE!</v>
      </c>
      <c r="BA34" s="32" t="e">
        <f>IF(E34&lt;&gt;"", IF(BA33&lt;&gt;"", E34*BA33, ""), "")</f>
        <v>#VALUE!</v>
      </c>
      <c r="BB34" s="32" t="e">
        <f>IF(E34&lt;&gt;"", IF(BB33&lt;&gt;"", E34*BB33, ""), "")</f>
        <v>#VALUE!</v>
      </c>
      <c r="BC34" s="32" t="e">
        <f>IF(E34&lt;&gt;"", IF(BC33&lt;&gt;"", E34*BC33, ""), "")</f>
        <v>#VALUE!</v>
      </c>
      <c r="BD34" s="32" t="e">
        <f>IF(E34&lt;&gt;"", IF(BD33&lt;&gt;"", E34*BD33, ""), "")</f>
        <v>#VALUE!</v>
      </c>
      <c r="BE34" s="32" t="e">
        <f>IF(E34&lt;&gt;"", IF(BE33&lt;&gt;"", E34*BE33, ""), "")</f>
        <v>#VALUE!</v>
      </c>
      <c r="DA34" s="238"/>
      <c r="DB34" s="238"/>
      <c r="DC34" s="238"/>
      <c r="DD34" s="238"/>
      <c r="DE34" s="238"/>
      <c r="DF34" s="238"/>
      <c r="DG34" s="238"/>
      <c r="DH34" s="238"/>
      <c r="DI34" s="238"/>
      <c r="DJ34" s="238" t="e">
        <f>O34</f>
        <v>#VALUE!</v>
      </c>
      <c r="DK34" s="238"/>
      <c r="DL34" s="238"/>
      <c r="DM34" s="238"/>
      <c r="DN34" s="238"/>
      <c r="DO34" s="238"/>
      <c r="DP34" s="238"/>
      <c r="DQ34" s="238"/>
      <c r="DR34" s="238"/>
      <c r="DS34" s="238"/>
    </row>
    <row r="35" spans="1:123" ht="20.100000000000001" customHeight="1" x14ac:dyDescent="0.15">
      <c r="A35" s="364">
        <v>15</v>
      </c>
      <c r="B35" s="239"/>
      <c r="C35" s="239"/>
      <c r="D35" s="5" t="s">
        <v>363</v>
      </c>
      <c r="E35" s="3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>
        <v>1</v>
      </c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DA35" s="238"/>
      <c r="DB35" s="238"/>
      <c r="DC35" s="238"/>
      <c r="DD35" s="238"/>
      <c r="DE35" s="238"/>
      <c r="DF35" s="238"/>
      <c r="DG35" s="238"/>
      <c r="DH35" s="238"/>
      <c r="DI35" s="238"/>
      <c r="DJ35" s="238"/>
      <c r="DK35" s="238"/>
      <c r="DL35" s="238"/>
      <c r="DM35" s="238"/>
      <c r="DN35" s="238"/>
      <c r="DO35" s="238"/>
      <c r="DP35" s="238"/>
      <c r="DQ35" s="238"/>
      <c r="DR35" s="238"/>
      <c r="DS35" s="238"/>
    </row>
    <row r="36" spans="1:123" ht="20.100000000000001" customHeight="1" x14ac:dyDescent="0.15">
      <c r="A36" s="365"/>
      <c r="B36" s="239"/>
      <c r="C36" s="239"/>
      <c r="D36" s="243" t="e">
        <f>#REF!</f>
        <v>#REF!</v>
      </c>
      <c r="E36" s="59" t="e">
        <f>IF(egTextCal(D36)&lt;&gt;0, egTextCal(D36),"")</f>
        <v>#VALUE!</v>
      </c>
      <c r="F36" s="60" t="e">
        <f>IF(E36&lt;&gt;"", IF(F35&lt;&gt;"", E36*F35,""),"")</f>
        <v>#VALUE!</v>
      </c>
      <c r="G36" s="60" t="e">
        <f>IF(E36&lt;&gt;"", IF(G35&lt;&gt;"", E36*G35,""),"")</f>
        <v>#VALUE!</v>
      </c>
      <c r="H36" s="60" t="e">
        <f>IF(E36&lt;&gt;"", IF(H35&lt;&gt;"", E36*H35,""),"")</f>
        <v>#VALUE!</v>
      </c>
      <c r="I36" s="60" t="e">
        <f>IF(E36&lt;&gt;"", IF(I35&lt;&gt;"", E36*I35,""),"")</f>
        <v>#VALUE!</v>
      </c>
      <c r="J36" s="60" t="e">
        <f>IF(E36&lt;&gt;"", IF(J35&lt;&gt;"", E36*J35,""),"")</f>
        <v>#VALUE!</v>
      </c>
      <c r="K36" s="60" t="e">
        <f>IF(E36&lt;&gt;"", IF(K35&lt;&gt;"", E36*K35,""),"")</f>
        <v>#VALUE!</v>
      </c>
      <c r="L36" s="60" t="e">
        <f>IF(E36&lt;&gt;"", IF(L35&lt;&gt;"", E36*L35,""),"")</f>
        <v>#VALUE!</v>
      </c>
      <c r="M36" s="60" t="e">
        <f>IF(E36&lt;&gt;"", IF(M35&lt;&gt;"", E36*M35,""),"")</f>
        <v>#VALUE!</v>
      </c>
      <c r="N36" s="60" t="e">
        <f>IF(E36&lt;&gt;"", IF(N35&lt;&gt;"", E36*N35,""),"")</f>
        <v>#VALUE!</v>
      </c>
      <c r="O36" s="60" t="e">
        <f>IF(E36&lt;&gt;"", IF(O35&lt;&gt;"", E36*O35,""),"")</f>
        <v>#VALUE!</v>
      </c>
      <c r="P36" s="60" t="e">
        <f>IF(E36&lt;&gt;"", IF(P35&lt;&gt;"", E36*P35,""),"")</f>
        <v>#VALUE!</v>
      </c>
      <c r="Q36" s="60" t="e">
        <f>IF(E36&lt;&gt;"", IF(Q35&lt;&gt;"", E36*Q35,""),"")</f>
        <v>#VALUE!</v>
      </c>
      <c r="R36" s="60" t="e">
        <f>IF(E36&lt;&gt;"", IF(R35&lt;&gt;"", E36*R35,""),"")</f>
        <v>#VALUE!</v>
      </c>
      <c r="S36" s="60" t="e">
        <f>IF(E36&lt;&gt;"", IF(S35&lt;&gt;"", E36*S35,""),"")</f>
        <v>#VALUE!</v>
      </c>
      <c r="T36" s="60" t="e">
        <f>IF(E36&lt;&gt;"", IF(T35&lt;&gt;"", E36*T35,""),"")</f>
        <v>#VALUE!</v>
      </c>
      <c r="U36" s="60" t="e">
        <f>IF(E36&lt;&gt;"", IF(U35&lt;&gt;"", E36*U35,""),"")</f>
        <v>#VALUE!</v>
      </c>
      <c r="V36" s="60" t="e">
        <f>IF(E36&lt;&gt;"", IF(V35&lt;&gt;"", E36*V35,""),"")</f>
        <v>#VALUE!</v>
      </c>
      <c r="W36" s="60" t="e">
        <f>IF(E36&lt;&gt;"", IF(W35&lt;&gt;"", E36*W35,""),"")</f>
        <v>#VALUE!</v>
      </c>
      <c r="X36" s="60"/>
      <c r="Y36" s="60" t="e">
        <f>IF(E36&lt;&gt;"", IF(Y35&lt;&gt;"", E36*Y35, ""), "")</f>
        <v>#VALUE!</v>
      </c>
      <c r="Z36" s="60" t="e">
        <f>IF(E36&lt;&gt;"", IF(Z35&lt;&gt;"", E36*Z35, ""), "")</f>
        <v>#VALUE!</v>
      </c>
      <c r="AA36" s="32" t="e">
        <f>IF(E36&lt;&gt;"", IF(AA35&lt;&gt;"", E36*AA35, ""), "")</f>
        <v>#VALUE!</v>
      </c>
      <c r="AB36" s="32" t="e">
        <f>IF(E36&lt;&gt;"", IF(AB35&lt;&gt;"", E36*AB35, ""), "")</f>
        <v>#VALUE!</v>
      </c>
      <c r="AC36" s="32" t="e">
        <f>IF(E36&lt;&gt;"", IF(AC35&lt;&gt;"", E36*AC35, ""), "")</f>
        <v>#VALUE!</v>
      </c>
      <c r="AD36" s="32" t="e">
        <f>IF(E36&lt;&gt;"", IF(AD35&lt;&gt;"", E36*AD35, ""), "")</f>
        <v>#VALUE!</v>
      </c>
      <c r="AE36" s="32" t="e">
        <f>IF(E36&lt;&gt;"", IF(AE35&lt;&gt;"", E36*AE35, ""), "")</f>
        <v>#VALUE!</v>
      </c>
      <c r="AF36" s="32" t="e">
        <f>IF(E36&lt;&gt;"", IF(AF35&lt;&gt;"", E36*AF35, ""), "")</f>
        <v>#VALUE!</v>
      </c>
      <c r="AG36" s="32" t="e">
        <f>IF(E36&lt;&gt;"", IF(AG35&lt;&gt;"", E36*AG35, ""), "")</f>
        <v>#VALUE!</v>
      </c>
      <c r="AH36" s="32" t="e">
        <f>IF(E36&lt;&gt;"", IF(AH35&lt;&gt;"", E36*AH35, ""), "")</f>
        <v>#VALUE!</v>
      </c>
      <c r="AI36" s="32" t="e">
        <f>IF(E36&lt;&gt;"", IF(AI35&lt;&gt;"", E36*AI35, ""), "")</f>
        <v>#VALUE!</v>
      </c>
      <c r="AJ36" s="32" t="e">
        <f>IF(E36&lt;&gt;"", IF(AJ35&lt;&gt;"", E36*AJ35, ""), "")</f>
        <v>#VALUE!</v>
      </c>
      <c r="AK36" s="32" t="e">
        <f>IF(E36&lt;&gt;"", IF(AK35&lt;&gt;"", E36*AK35, ""), "")</f>
        <v>#VALUE!</v>
      </c>
      <c r="AL36" s="32" t="e">
        <f>IF(E36&lt;&gt;"", IF(AL35&lt;&gt;"", E36*AL35, ""), "")</f>
        <v>#VALUE!</v>
      </c>
      <c r="AM36" s="32" t="e">
        <f>IF(E36&lt;&gt;"", IF(AM35&lt;&gt;"", E36*AM35, ""), "")</f>
        <v>#VALUE!</v>
      </c>
      <c r="AN36" s="32" t="e">
        <f>IF(E36&lt;&gt;"", IF(AN35&lt;&gt;"", E36*AN35, ""), "")</f>
        <v>#VALUE!</v>
      </c>
      <c r="AO36" s="32" t="e">
        <f>IF(E36&lt;&gt;"", IF(AO35&lt;&gt;"", E36*AO35, ""), "")</f>
        <v>#VALUE!</v>
      </c>
      <c r="AP36" s="32" t="e">
        <f>IF(E36&lt;&gt;"", IF(AP35&lt;&gt;"", E36*AP35, ""), "")</f>
        <v>#VALUE!</v>
      </c>
      <c r="AQ36" s="32" t="e">
        <f>IF(E36&lt;&gt;"", IF(AQ35&lt;&gt;"", E36*AQ35, ""), "")</f>
        <v>#VALUE!</v>
      </c>
      <c r="AR36" s="32" t="e">
        <f>IF(E36&lt;&gt;"", IF(AR35&lt;&gt;"", E36*AR35, ""), "")</f>
        <v>#VALUE!</v>
      </c>
      <c r="AS36" s="32" t="e">
        <f>IF(E36&lt;&gt;"", IF(AS35&lt;&gt;"", E36*AS35, ""), "")</f>
        <v>#VALUE!</v>
      </c>
      <c r="AT36" s="32" t="e">
        <f>IF(E36&lt;&gt;"", IF(AT35&lt;&gt;"", E36*AT35, ""), "")</f>
        <v>#VALUE!</v>
      </c>
      <c r="AU36" s="32" t="e">
        <f>IF(E36&lt;&gt;"", IF(AU35&lt;&gt;"", E36*AU35, ""), "")</f>
        <v>#VALUE!</v>
      </c>
      <c r="AV36" s="32" t="e">
        <f>IF(E36&lt;&gt;"", IF(AV35&lt;&gt;"", E36*AV35, ""), "")</f>
        <v>#VALUE!</v>
      </c>
      <c r="AW36" s="32" t="e">
        <f>IF(E36&lt;&gt;"", IF(AW35&lt;&gt;"", E36*AW35, ""), "")</f>
        <v>#VALUE!</v>
      </c>
      <c r="AX36" s="32" t="e">
        <f>IF(E36&lt;&gt;"", IF(AX35&lt;&gt;"", E36*AX35, ""), "")</f>
        <v>#VALUE!</v>
      </c>
      <c r="AY36" s="32" t="e">
        <f>IF(E36&lt;&gt;"", IF(AY35&lt;&gt;"", E36*AY35, ""), "")</f>
        <v>#VALUE!</v>
      </c>
      <c r="AZ36" s="32" t="e">
        <f>IF(E36&lt;&gt;"", IF(AZ35&lt;&gt;"", E36*AZ35, ""), "")</f>
        <v>#VALUE!</v>
      </c>
      <c r="BA36" s="32" t="e">
        <f>IF(E36&lt;&gt;"", IF(BA35&lt;&gt;"", E36*BA35, ""), "")</f>
        <v>#VALUE!</v>
      </c>
      <c r="BB36" s="32" t="e">
        <f>IF(E36&lt;&gt;"", IF(BB35&lt;&gt;"", E36*BB35, ""), "")</f>
        <v>#VALUE!</v>
      </c>
      <c r="BC36" s="32" t="e">
        <f>IF(E36&lt;&gt;"", IF(BC35&lt;&gt;"", E36*BC35, ""), "")</f>
        <v>#VALUE!</v>
      </c>
      <c r="BD36" s="32" t="e">
        <f>IF(E36&lt;&gt;"", IF(BD35&lt;&gt;"", E36*BD35, ""), "")</f>
        <v>#VALUE!</v>
      </c>
      <c r="BE36" s="32" t="e">
        <f>IF(E36&lt;&gt;"", IF(BE35&lt;&gt;"", E36*BE35, ""), "")</f>
        <v>#VALUE!</v>
      </c>
      <c r="DA36" s="238"/>
      <c r="DB36" s="238"/>
      <c r="DC36" s="238"/>
      <c r="DD36" s="238"/>
      <c r="DE36" s="238"/>
      <c r="DF36" s="238"/>
      <c r="DG36" s="238"/>
      <c r="DH36" s="238"/>
      <c r="DI36" s="238"/>
      <c r="DJ36" s="238"/>
      <c r="DK36" s="238" t="e">
        <f>P36</f>
        <v>#VALUE!</v>
      </c>
      <c r="DL36" s="238"/>
      <c r="DM36" s="238"/>
      <c r="DN36" s="238"/>
      <c r="DO36" s="238"/>
      <c r="DP36" s="238"/>
      <c r="DQ36" s="238"/>
      <c r="DR36" s="238"/>
      <c r="DS36" s="238"/>
    </row>
    <row r="37" spans="1:123" ht="20.100000000000001" customHeight="1" x14ac:dyDescent="0.15">
      <c r="A37" s="364">
        <v>16</v>
      </c>
      <c r="B37" s="239"/>
      <c r="C37" s="239"/>
      <c r="D37" s="5" t="s">
        <v>368</v>
      </c>
      <c r="E37" s="3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>
        <v>1</v>
      </c>
      <c r="T37" s="58"/>
      <c r="U37" s="58"/>
      <c r="V37" s="58"/>
      <c r="W37" s="58"/>
      <c r="X37" s="58"/>
      <c r="Y37" s="58"/>
      <c r="Z37" s="58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DA37" s="238"/>
      <c r="DB37" s="238"/>
      <c r="DC37" s="238"/>
      <c r="DD37" s="238"/>
      <c r="DE37" s="238"/>
      <c r="DF37" s="238"/>
      <c r="DG37" s="238"/>
      <c r="DH37" s="238"/>
      <c r="DI37" s="238"/>
      <c r="DJ37" s="238"/>
      <c r="DK37" s="238"/>
      <c r="DL37" s="238"/>
      <c r="DM37" s="238"/>
      <c r="DN37" s="238"/>
      <c r="DO37" s="238"/>
      <c r="DP37" s="238"/>
      <c r="DQ37" s="238"/>
      <c r="DR37" s="238"/>
      <c r="DS37" s="238"/>
    </row>
    <row r="38" spans="1:123" ht="20.100000000000001" customHeight="1" x14ac:dyDescent="0.15">
      <c r="A38" s="365"/>
      <c r="B38" s="239"/>
      <c r="C38" s="239"/>
      <c r="D38" s="243" t="e">
        <f>#REF!</f>
        <v>#REF!</v>
      </c>
      <c r="E38" s="59" t="e">
        <f>IF(egTextCal(D38)&lt;&gt;0, egTextCal(D38),"")</f>
        <v>#VALUE!</v>
      </c>
      <c r="F38" s="60" t="e">
        <f>IF(E38&lt;&gt;"", IF(F37&lt;&gt;"", E38*F37,""),"")</f>
        <v>#VALUE!</v>
      </c>
      <c r="G38" s="60" t="e">
        <f>IF(E38&lt;&gt;"", IF(G37&lt;&gt;"", E38*G37,""),"")</f>
        <v>#VALUE!</v>
      </c>
      <c r="H38" s="60" t="e">
        <f>IF(E38&lt;&gt;"", IF(H37&lt;&gt;"", E38*H37,""),"")</f>
        <v>#VALUE!</v>
      </c>
      <c r="I38" s="60" t="e">
        <f>IF(E38&lt;&gt;"", IF(I37&lt;&gt;"", E38*I37,""),"")</f>
        <v>#VALUE!</v>
      </c>
      <c r="J38" s="60" t="e">
        <f>IF(E38&lt;&gt;"", IF(J37&lt;&gt;"", E38*J37,""),"")</f>
        <v>#VALUE!</v>
      </c>
      <c r="K38" s="60" t="e">
        <f>IF(E38&lt;&gt;"", IF(K37&lt;&gt;"", E38*K37,""),"")</f>
        <v>#VALUE!</v>
      </c>
      <c r="L38" s="60" t="e">
        <f>IF(E38&lt;&gt;"", IF(L37&lt;&gt;"", E38*L37,""),"")</f>
        <v>#VALUE!</v>
      </c>
      <c r="M38" s="60" t="e">
        <f>IF(E38&lt;&gt;"", IF(M37&lt;&gt;"", E38*M37,""),"")</f>
        <v>#VALUE!</v>
      </c>
      <c r="N38" s="60" t="e">
        <f>IF(E38&lt;&gt;"", IF(N37&lt;&gt;"", E38*N37,""),"")</f>
        <v>#VALUE!</v>
      </c>
      <c r="O38" s="60" t="e">
        <f>IF(E38&lt;&gt;"", IF(O37&lt;&gt;"", E38*O37,""),"")</f>
        <v>#VALUE!</v>
      </c>
      <c r="P38" s="60" t="e">
        <f>IF(E38&lt;&gt;"", IF(P37&lt;&gt;"", E38*P37,""),"")</f>
        <v>#VALUE!</v>
      </c>
      <c r="Q38" s="60" t="e">
        <f>IF(E38&lt;&gt;"", IF(Q37&lt;&gt;"", E38*Q37,""),"")</f>
        <v>#VALUE!</v>
      </c>
      <c r="R38" s="60" t="e">
        <f>IF(E38&lt;&gt;"", IF(R37&lt;&gt;"", E38*R37,""),"")</f>
        <v>#VALUE!</v>
      </c>
      <c r="S38" s="60" t="e">
        <f>IF(E38&lt;&gt;"", IF(S37&lt;&gt;"", E38*S37,""),"")</f>
        <v>#VALUE!</v>
      </c>
      <c r="T38" s="60" t="e">
        <f>IF(E38&lt;&gt;"", IF(T37&lt;&gt;"", E38*T37,""),"")</f>
        <v>#VALUE!</v>
      </c>
      <c r="U38" s="60" t="e">
        <f>IF(E38&lt;&gt;"", IF(U37&lt;&gt;"", E38*U37,""),"")</f>
        <v>#VALUE!</v>
      </c>
      <c r="V38" s="60" t="e">
        <f>IF(E38&lt;&gt;"", IF(V37&lt;&gt;"", E38*V37,""),"")</f>
        <v>#VALUE!</v>
      </c>
      <c r="W38" s="60" t="e">
        <f>IF(E38&lt;&gt;"", IF(W37&lt;&gt;"", E38*W37,""),"")</f>
        <v>#VALUE!</v>
      </c>
      <c r="X38" s="60"/>
      <c r="Y38" s="60" t="e">
        <f>IF(E38&lt;&gt;"", IF(Y37&lt;&gt;"", E38*Y37, ""), "")</f>
        <v>#VALUE!</v>
      </c>
      <c r="Z38" s="60" t="e">
        <f>IF(E38&lt;&gt;"", IF(Z37&lt;&gt;"", E38*Z37, ""), "")</f>
        <v>#VALUE!</v>
      </c>
      <c r="AA38" s="32" t="e">
        <f>IF(E38&lt;&gt;"", IF(AA37&lt;&gt;"", E38*AA37, ""), "")</f>
        <v>#VALUE!</v>
      </c>
      <c r="AB38" s="32" t="e">
        <f>IF(E38&lt;&gt;"", IF(AB37&lt;&gt;"", E38*AB37, ""), "")</f>
        <v>#VALUE!</v>
      </c>
      <c r="AC38" s="32" t="e">
        <f>IF(E38&lt;&gt;"", IF(AC37&lt;&gt;"", E38*AC37, ""), "")</f>
        <v>#VALUE!</v>
      </c>
      <c r="AD38" s="32" t="e">
        <f>IF(E38&lt;&gt;"", IF(AD37&lt;&gt;"", E38*AD37, ""), "")</f>
        <v>#VALUE!</v>
      </c>
      <c r="AE38" s="32" t="e">
        <f>IF(E38&lt;&gt;"", IF(AE37&lt;&gt;"", E38*AE37, ""), "")</f>
        <v>#VALUE!</v>
      </c>
      <c r="AF38" s="32" t="e">
        <f>IF(E38&lt;&gt;"", IF(AF37&lt;&gt;"", E38*AF37, ""), "")</f>
        <v>#VALUE!</v>
      </c>
      <c r="AG38" s="32" t="e">
        <f>IF(E38&lt;&gt;"", IF(AG37&lt;&gt;"", E38*AG37, ""), "")</f>
        <v>#VALUE!</v>
      </c>
      <c r="AH38" s="32" t="e">
        <f>IF(E38&lt;&gt;"", IF(AH37&lt;&gt;"", E38*AH37, ""), "")</f>
        <v>#VALUE!</v>
      </c>
      <c r="AI38" s="32" t="e">
        <f>IF(E38&lt;&gt;"", IF(AI37&lt;&gt;"", E38*AI37, ""), "")</f>
        <v>#VALUE!</v>
      </c>
      <c r="AJ38" s="32" t="e">
        <f>IF(E38&lt;&gt;"", IF(AJ37&lt;&gt;"", E38*AJ37, ""), "")</f>
        <v>#VALUE!</v>
      </c>
      <c r="AK38" s="32" t="e">
        <f>IF(E38&lt;&gt;"", IF(AK37&lt;&gt;"", E38*AK37, ""), "")</f>
        <v>#VALUE!</v>
      </c>
      <c r="AL38" s="32" t="e">
        <f>IF(E38&lt;&gt;"", IF(AL37&lt;&gt;"", E38*AL37, ""), "")</f>
        <v>#VALUE!</v>
      </c>
      <c r="AM38" s="32" t="e">
        <f>IF(E38&lt;&gt;"", IF(AM37&lt;&gt;"", E38*AM37, ""), "")</f>
        <v>#VALUE!</v>
      </c>
      <c r="AN38" s="32" t="e">
        <f>IF(E38&lt;&gt;"", IF(AN37&lt;&gt;"", E38*AN37, ""), "")</f>
        <v>#VALUE!</v>
      </c>
      <c r="AO38" s="32" t="e">
        <f>IF(E38&lt;&gt;"", IF(AO37&lt;&gt;"", E38*AO37, ""), "")</f>
        <v>#VALUE!</v>
      </c>
      <c r="AP38" s="32" t="e">
        <f>IF(E38&lt;&gt;"", IF(AP37&lt;&gt;"", E38*AP37, ""), "")</f>
        <v>#VALUE!</v>
      </c>
      <c r="AQ38" s="32" t="e">
        <f>IF(E38&lt;&gt;"", IF(AQ37&lt;&gt;"", E38*AQ37, ""), "")</f>
        <v>#VALUE!</v>
      </c>
      <c r="AR38" s="32" t="e">
        <f>IF(E38&lt;&gt;"", IF(AR37&lt;&gt;"", E38*AR37, ""), "")</f>
        <v>#VALUE!</v>
      </c>
      <c r="AS38" s="32" t="e">
        <f>IF(E38&lt;&gt;"", IF(AS37&lt;&gt;"", E38*AS37, ""), "")</f>
        <v>#VALUE!</v>
      </c>
      <c r="AT38" s="32" t="e">
        <f>IF(E38&lt;&gt;"", IF(AT37&lt;&gt;"", E38*AT37, ""), "")</f>
        <v>#VALUE!</v>
      </c>
      <c r="AU38" s="32" t="e">
        <f>IF(E38&lt;&gt;"", IF(AU37&lt;&gt;"", E38*AU37, ""), "")</f>
        <v>#VALUE!</v>
      </c>
      <c r="AV38" s="32" t="e">
        <f>IF(E38&lt;&gt;"", IF(AV37&lt;&gt;"", E38*AV37, ""), "")</f>
        <v>#VALUE!</v>
      </c>
      <c r="AW38" s="32" t="e">
        <f>IF(E38&lt;&gt;"", IF(AW37&lt;&gt;"", E38*AW37, ""), "")</f>
        <v>#VALUE!</v>
      </c>
      <c r="AX38" s="32" t="e">
        <f>IF(E38&lt;&gt;"", IF(AX37&lt;&gt;"", E38*AX37, ""), "")</f>
        <v>#VALUE!</v>
      </c>
      <c r="AY38" s="32" t="e">
        <f>IF(E38&lt;&gt;"", IF(AY37&lt;&gt;"", E38*AY37, ""), "")</f>
        <v>#VALUE!</v>
      </c>
      <c r="AZ38" s="32" t="e">
        <f>IF(E38&lt;&gt;"", IF(AZ37&lt;&gt;"", E38*AZ37, ""), "")</f>
        <v>#VALUE!</v>
      </c>
      <c r="BA38" s="32" t="e">
        <f>IF(E38&lt;&gt;"", IF(BA37&lt;&gt;"", E38*BA37, ""), "")</f>
        <v>#VALUE!</v>
      </c>
      <c r="BB38" s="32" t="e">
        <f>IF(E38&lt;&gt;"", IF(BB37&lt;&gt;"", E38*BB37, ""), "")</f>
        <v>#VALUE!</v>
      </c>
      <c r="BC38" s="32" t="e">
        <f>IF(E38&lt;&gt;"", IF(BC37&lt;&gt;"", E38*BC37, ""), "")</f>
        <v>#VALUE!</v>
      </c>
      <c r="BD38" s="32" t="e">
        <f>IF(E38&lt;&gt;"", IF(BD37&lt;&gt;"", E38*BD37, ""), "")</f>
        <v>#VALUE!</v>
      </c>
      <c r="BE38" s="32" t="e">
        <f>IF(E38&lt;&gt;"", IF(BE37&lt;&gt;"", E38*BE37, ""), "")</f>
        <v>#VALUE!</v>
      </c>
      <c r="DA38" s="238"/>
      <c r="DB38" s="238"/>
      <c r="DC38" s="238"/>
      <c r="DD38" s="238"/>
      <c r="DE38" s="238"/>
      <c r="DF38" s="238"/>
      <c r="DG38" s="238"/>
      <c r="DH38" s="238"/>
      <c r="DI38" s="238"/>
      <c r="DJ38" s="238"/>
      <c r="DK38" s="238"/>
      <c r="DL38" s="238"/>
      <c r="DM38" s="238"/>
      <c r="DN38" s="238" t="e">
        <f>S38</f>
        <v>#VALUE!</v>
      </c>
      <c r="DO38" s="238"/>
      <c r="DP38" s="238"/>
      <c r="DQ38" s="238"/>
      <c r="DR38" s="238"/>
      <c r="DS38" s="238"/>
    </row>
    <row r="39" spans="1:123" ht="20.100000000000001" customHeight="1" x14ac:dyDescent="0.15">
      <c r="A39" s="364">
        <v>17</v>
      </c>
      <c r="B39" s="239"/>
      <c r="C39" s="239"/>
      <c r="D39" s="5"/>
      <c r="E39" s="3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DA39" s="238"/>
      <c r="DB39" s="238"/>
      <c r="DC39" s="238"/>
      <c r="DD39" s="238"/>
      <c r="DE39" s="238"/>
      <c r="DF39" s="238"/>
      <c r="DG39" s="238"/>
      <c r="DH39" s="238"/>
      <c r="DI39" s="238"/>
      <c r="DJ39" s="238"/>
      <c r="DK39" s="238"/>
      <c r="DL39" s="238"/>
      <c r="DM39" s="238"/>
      <c r="DN39" s="238"/>
      <c r="DO39" s="238"/>
      <c r="DP39" s="238"/>
      <c r="DQ39" s="238"/>
      <c r="DR39" s="238"/>
      <c r="DS39" s="238"/>
    </row>
    <row r="40" spans="1:123" ht="20.100000000000001" customHeight="1" x14ac:dyDescent="0.15">
      <c r="A40" s="365"/>
      <c r="B40" s="239"/>
      <c r="C40" s="239"/>
      <c r="D40" s="82"/>
      <c r="E40" s="59" t="str">
        <f>IF(egTextCal(D40)&lt;&gt;0, egTextCal(D40),"")</f>
        <v/>
      </c>
      <c r="F40" s="60" t="str">
        <f>IF(E40&lt;&gt;"", IF(F39&lt;&gt;"", E40*F39,""),"")</f>
        <v/>
      </c>
      <c r="G40" s="60" t="str">
        <f>IF(E40&lt;&gt;"", IF(G39&lt;&gt;"", E40*G39,""),"")</f>
        <v/>
      </c>
      <c r="H40" s="60" t="str">
        <f>IF(E40&lt;&gt;"", IF(H39&lt;&gt;"", E40*H39,""),"")</f>
        <v/>
      </c>
      <c r="I40" s="60" t="str">
        <f>IF(E40&lt;&gt;"", IF(I39&lt;&gt;"", E40*I39,""),"")</f>
        <v/>
      </c>
      <c r="J40" s="60" t="str">
        <f>IF(E40&lt;&gt;"", IF(J39&lt;&gt;"", E40*J39,""),"")</f>
        <v/>
      </c>
      <c r="K40" s="60" t="str">
        <f>IF(E40&lt;&gt;"", IF(K39&lt;&gt;"", E40*K39,""),"")</f>
        <v/>
      </c>
      <c r="L40" s="60" t="str">
        <f>IF(E40&lt;&gt;"", IF(L39&lt;&gt;"", E40*L39,""),"")</f>
        <v/>
      </c>
      <c r="M40" s="60" t="str">
        <f>IF(E40&lt;&gt;"", IF(M39&lt;&gt;"", E40*M39,""),"")</f>
        <v/>
      </c>
      <c r="N40" s="60" t="str">
        <f>IF(E40&lt;&gt;"", IF(N39&lt;&gt;"", E40*N39,""),"")</f>
        <v/>
      </c>
      <c r="O40" s="60" t="str">
        <f>IF(E40&lt;&gt;"", IF(O39&lt;&gt;"", E40*O39,""),"")</f>
        <v/>
      </c>
      <c r="P40" s="60" t="str">
        <f>IF(E40&lt;&gt;"", IF(P39&lt;&gt;"", E40*P39,""),"")</f>
        <v/>
      </c>
      <c r="Q40" s="60" t="str">
        <f>IF(E40&lt;&gt;"", IF(Q39&lt;&gt;"", E40*Q39,""),"")</f>
        <v/>
      </c>
      <c r="R40" s="60" t="str">
        <f>IF(E40&lt;&gt;"", IF(R39&lt;&gt;"", E40*R39,""),"")</f>
        <v/>
      </c>
      <c r="S40" s="60" t="str">
        <f>IF(E40&lt;&gt;"", IF(S39&lt;&gt;"", E40*S39,""),"")</f>
        <v/>
      </c>
      <c r="T40" s="60" t="str">
        <f>IF(E40&lt;&gt;"", IF(T39&lt;&gt;"", E40*T39,""),"")</f>
        <v/>
      </c>
      <c r="U40" s="60" t="str">
        <f>IF(E40&lt;&gt;"", IF(U39&lt;&gt;"", E40*U39,""),"")</f>
        <v/>
      </c>
      <c r="V40" s="60" t="str">
        <f>IF(E40&lt;&gt;"", IF(V39&lt;&gt;"", E40*V39,""),"")</f>
        <v/>
      </c>
      <c r="W40" s="60" t="str">
        <f>IF(E40&lt;&gt;"", IF(W39&lt;&gt;"", E40*W39,""),"")</f>
        <v/>
      </c>
      <c r="X40" s="60"/>
      <c r="Y40" s="60" t="str">
        <f>IF(E40&lt;&gt;"", IF(Y39&lt;&gt;"", E40*Y39, ""), "")</f>
        <v/>
      </c>
      <c r="Z40" s="60" t="str">
        <f>IF(E40&lt;&gt;"", IF(Z39&lt;&gt;"", E40*Z39, ""), "")</f>
        <v/>
      </c>
      <c r="AA40" s="32" t="str">
        <f>IF(E40&lt;&gt;"", IF(AA39&lt;&gt;"", E40*AA39, ""), "")</f>
        <v/>
      </c>
      <c r="AB40" s="32" t="str">
        <f>IF(E40&lt;&gt;"", IF(AB39&lt;&gt;"", E40*AB39, ""), "")</f>
        <v/>
      </c>
      <c r="AC40" s="32" t="str">
        <f>IF(E40&lt;&gt;"", IF(AC39&lt;&gt;"", E40*AC39, ""), "")</f>
        <v/>
      </c>
      <c r="AD40" s="32" t="str">
        <f>IF(E40&lt;&gt;"", IF(AD39&lt;&gt;"", E40*AD39, ""), "")</f>
        <v/>
      </c>
      <c r="AE40" s="32" t="str">
        <f>IF(E40&lt;&gt;"", IF(AE39&lt;&gt;"", E40*AE39, ""), "")</f>
        <v/>
      </c>
      <c r="AF40" s="32" t="str">
        <f>IF(E40&lt;&gt;"", IF(AF39&lt;&gt;"", E40*AF39, ""), "")</f>
        <v/>
      </c>
      <c r="AG40" s="32" t="str">
        <f>IF(E40&lt;&gt;"", IF(AG39&lt;&gt;"", E40*AG39, ""), "")</f>
        <v/>
      </c>
      <c r="AH40" s="32" t="str">
        <f>IF(E40&lt;&gt;"", IF(AH39&lt;&gt;"", E40*AH39, ""), "")</f>
        <v/>
      </c>
      <c r="AI40" s="32" t="str">
        <f>IF(E40&lt;&gt;"", IF(AI39&lt;&gt;"", E40*AI39, ""), "")</f>
        <v/>
      </c>
      <c r="AJ40" s="32" t="str">
        <f>IF(E40&lt;&gt;"", IF(AJ39&lt;&gt;"", E40*AJ39, ""), "")</f>
        <v/>
      </c>
      <c r="AK40" s="32" t="str">
        <f>IF(E40&lt;&gt;"", IF(AK39&lt;&gt;"", E40*AK39, ""), "")</f>
        <v/>
      </c>
      <c r="AL40" s="32" t="str">
        <f>IF(E40&lt;&gt;"", IF(AL39&lt;&gt;"", E40*AL39, ""), "")</f>
        <v/>
      </c>
      <c r="AM40" s="32" t="str">
        <f>IF(E40&lt;&gt;"", IF(AM39&lt;&gt;"", E40*AM39, ""), "")</f>
        <v/>
      </c>
      <c r="AN40" s="32" t="str">
        <f>IF(E40&lt;&gt;"", IF(AN39&lt;&gt;"", E40*AN39, ""), "")</f>
        <v/>
      </c>
      <c r="AO40" s="32" t="str">
        <f>IF(E40&lt;&gt;"", IF(AO39&lt;&gt;"", E40*AO39, ""), "")</f>
        <v/>
      </c>
      <c r="AP40" s="32" t="str">
        <f>IF(E40&lt;&gt;"", IF(AP39&lt;&gt;"", E40*AP39, ""), "")</f>
        <v/>
      </c>
      <c r="AQ40" s="32" t="str">
        <f>IF(E40&lt;&gt;"", IF(AQ39&lt;&gt;"", E40*AQ39, ""), "")</f>
        <v/>
      </c>
      <c r="AR40" s="32" t="str">
        <f>IF(E40&lt;&gt;"", IF(AR39&lt;&gt;"", E40*AR39, ""), "")</f>
        <v/>
      </c>
      <c r="AS40" s="32" t="str">
        <f>IF(E40&lt;&gt;"", IF(AS39&lt;&gt;"", E40*AS39, ""), "")</f>
        <v/>
      </c>
      <c r="AT40" s="32" t="str">
        <f>IF(E40&lt;&gt;"", IF(AT39&lt;&gt;"", E40*AT39, ""), "")</f>
        <v/>
      </c>
      <c r="AU40" s="32" t="str">
        <f>IF(E40&lt;&gt;"", IF(AU39&lt;&gt;"", E40*AU39, ""), "")</f>
        <v/>
      </c>
      <c r="AV40" s="32" t="str">
        <f>IF(E40&lt;&gt;"", IF(AV39&lt;&gt;"", E40*AV39, ""), "")</f>
        <v/>
      </c>
      <c r="AW40" s="32" t="str">
        <f>IF(E40&lt;&gt;"", IF(AW39&lt;&gt;"", E40*AW39, ""), "")</f>
        <v/>
      </c>
      <c r="AX40" s="32" t="str">
        <f>IF(E40&lt;&gt;"", IF(AX39&lt;&gt;"", E40*AX39, ""), "")</f>
        <v/>
      </c>
      <c r="AY40" s="32" t="str">
        <f>IF(E40&lt;&gt;"", IF(AY39&lt;&gt;"", E40*AY39, ""), "")</f>
        <v/>
      </c>
      <c r="AZ40" s="32" t="str">
        <f>IF(E40&lt;&gt;"", IF(AZ39&lt;&gt;"", E40*AZ39, ""), "")</f>
        <v/>
      </c>
      <c r="BA40" s="32" t="str">
        <f>IF(E40&lt;&gt;"", IF(BA39&lt;&gt;"", E40*BA39, ""), "")</f>
        <v/>
      </c>
      <c r="BB40" s="32" t="str">
        <f>IF(E40&lt;&gt;"", IF(BB39&lt;&gt;"", E40*BB39, ""), "")</f>
        <v/>
      </c>
      <c r="BC40" s="32" t="str">
        <f>IF(E40&lt;&gt;"", IF(BC39&lt;&gt;"", E40*BC39, ""), "")</f>
        <v/>
      </c>
      <c r="BD40" s="32" t="str">
        <f>IF(E40&lt;&gt;"", IF(BD39&lt;&gt;"", E40*BD39, ""), "")</f>
        <v/>
      </c>
      <c r="BE40" s="32" t="str">
        <f>IF(E40&lt;&gt;"", IF(BE39&lt;&gt;"", E40*BE39, ""), "")</f>
        <v/>
      </c>
      <c r="DA40" s="238"/>
      <c r="DB40" s="238"/>
      <c r="DC40" s="238"/>
      <c r="DD40" s="238"/>
      <c r="DE40" s="238"/>
      <c r="DF40" s="238"/>
      <c r="DG40" s="238"/>
      <c r="DH40" s="238"/>
      <c r="DI40" s="238"/>
      <c r="DJ40" s="238"/>
      <c r="DK40" s="238"/>
      <c r="DL40" s="238"/>
      <c r="DM40" s="238"/>
      <c r="DN40" s="238"/>
      <c r="DO40" s="238"/>
      <c r="DP40" s="238"/>
      <c r="DQ40" s="238"/>
      <c r="DR40" s="238"/>
      <c r="DS40" s="238"/>
    </row>
    <row r="41" spans="1:123" ht="20.100000000000001" customHeight="1" x14ac:dyDescent="0.15">
      <c r="A41" s="364">
        <v>18</v>
      </c>
      <c r="B41" s="239"/>
      <c r="C41" s="239"/>
      <c r="D41" s="5"/>
      <c r="E41" s="3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DA41" s="238"/>
      <c r="DB41" s="238"/>
      <c r="DC41" s="238"/>
      <c r="DD41" s="238"/>
      <c r="DE41" s="238"/>
      <c r="DF41" s="238"/>
      <c r="DG41" s="238"/>
      <c r="DH41" s="238"/>
      <c r="DI41" s="238"/>
      <c r="DJ41" s="238"/>
      <c r="DK41" s="238"/>
      <c r="DL41" s="238"/>
      <c r="DM41" s="238"/>
      <c r="DN41" s="238"/>
      <c r="DO41" s="238"/>
      <c r="DP41" s="238"/>
      <c r="DQ41" s="238"/>
      <c r="DR41" s="238"/>
      <c r="DS41" s="238"/>
    </row>
    <row r="42" spans="1:123" ht="20.100000000000001" customHeight="1" x14ac:dyDescent="0.15">
      <c r="A42" s="365"/>
      <c r="B42" s="239"/>
      <c r="C42" s="239"/>
      <c r="D42" s="82"/>
      <c r="E42" s="59" t="str">
        <f>IF(egTextCal(D42)&lt;&gt;0, egTextCal(D42),"")</f>
        <v/>
      </c>
      <c r="F42" s="60" t="str">
        <f>IF(E42&lt;&gt;"", IF(F41&lt;&gt;"", E42*F41,""),"")</f>
        <v/>
      </c>
      <c r="G42" s="60" t="str">
        <f>IF(E42&lt;&gt;"", IF(G41&lt;&gt;"", E42*G41,""),"")</f>
        <v/>
      </c>
      <c r="H42" s="60" t="str">
        <f>IF(E42&lt;&gt;"", IF(H41&lt;&gt;"", E42*H41,""),"")</f>
        <v/>
      </c>
      <c r="I42" s="60" t="str">
        <f>IF(E42&lt;&gt;"", IF(I41&lt;&gt;"", E42*I41,""),"")</f>
        <v/>
      </c>
      <c r="J42" s="60" t="str">
        <f>IF(E42&lt;&gt;"", IF(J41&lt;&gt;"", E42*J41,""),"")</f>
        <v/>
      </c>
      <c r="K42" s="60" t="str">
        <f>IF(E42&lt;&gt;"", IF(K41&lt;&gt;"", E42*K41,""),"")</f>
        <v/>
      </c>
      <c r="L42" s="60" t="str">
        <f>IF(E42&lt;&gt;"", IF(L41&lt;&gt;"", E42*L41,""),"")</f>
        <v/>
      </c>
      <c r="M42" s="60" t="str">
        <f>IF(E42&lt;&gt;"", IF(M41&lt;&gt;"", E42*M41,""),"")</f>
        <v/>
      </c>
      <c r="N42" s="60" t="str">
        <f>IF(E42&lt;&gt;"", IF(N41&lt;&gt;"", E42*N41,""),"")</f>
        <v/>
      </c>
      <c r="O42" s="60" t="str">
        <f>IF(E42&lt;&gt;"", IF(O41&lt;&gt;"", E42*O41,""),"")</f>
        <v/>
      </c>
      <c r="P42" s="60" t="str">
        <f>IF(E42&lt;&gt;"", IF(P41&lt;&gt;"", E42*P41,""),"")</f>
        <v/>
      </c>
      <c r="Q42" s="60" t="str">
        <f>IF(E42&lt;&gt;"", IF(Q41&lt;&gt;"", E42*Q41,""),"")</f>
        <v/>
      </c>
      <c r="R42" s="60" t="str">
        <f>IF(E42&lt;&gt;"", IF(R41&lt;&gt;"", E42*R41,""),"")</f>
        <v/>
      </c>
      <c r="S42" s="60" t="str">
        <f>IF(E42&lt;&gt;"", IF(S41&lt;&gt;"", E42*S41,""),"")</f>
        <v/>
      </c>
      <c r="T42" s="60" t="str">
        <f>IF(E42&lt;&gt;"", IF(T41&lt;&gt;"", E42*T41,""),"")</f>
        <v/>
      </c>
      <c r="U42" s="60" t="str">
        <f>IF(E42&lt;&gt;"", IF(U41&lt;&gt;"", E42*U41,""),"")</f>
        <v/>
      </c>
      <c r="V42" s="60" t="str">
        <f>IF(E42&lt;&gt;"", IF(V41&lt;&gt;"", E42*V41,""),"")</f>
        <v/>
      </c>
      <c r="W42" s="60" t="str">
        <f>IF(E42&lt;&gt;"", IF(W41&lt;&gt;"", E42*W41,""),"")</f>
        <v/>
      </c>
      <c r="X42" s="60"/>
      <c r="Y42" s="60" t="str">
        <f>IF(E42&lt;&gt;"", IF(Y41&lt;&gt;"", E42*Y41, ""), "")</f>
        <v/>
      </c>
      <c r="Z42" s="60" t="str">
        <f>IF(E42&lt;&gt;"", IF(Z41&lt;&gt;"", E42*Z41, ""), "")</f>
        <v/>
      </c>
      <c r="AA42" s="32" t="str">
        <f>IF(E42&lt;&gt;"", IF(AA41&lt;&gt;"", E42*AA41, ""), "")</f>
        <v/>
      </c>
      <c r="AB42" s="32" t="str">
        <f>IF(E42&lt;&gt;"", IF(AB41&lt;&gt;"", E42*AB41, ""), "")</f>
        <v/>
      </c>
      <c r="AC42" s="32" t="str">
        <f>IF(E42&lt;&gt;"", IF(AC41&lt;&gt;"", E42*AC41, ""), "")</f>
        <v/>
      </c>
      <c r="AD42" s="32" t="str">
        <f>IF(E42&lt;&gt;"", IF(AD41&lt;&gt;"", E42*AD41, ""), "")</f>
        <v/>
      </c>
      <c r="AE42" s="32" t="str">
        <f>IF(E42&lt;&gt;"", IF(AE41&lt;&gt;"", E42*AE41, ""), "")</f>
        <v/>
      </c>
      <c r="AF42" s="32" t="str">
        <f>IF(E42&lt;&gt;"", IF(AF41&lt;&gt;"", E42*AF41, ""), "")</f>
        <v/>
      </c>
      <c r="AG42" s="32" t="str">
        <f>IF(E42&lt;&gt;"", IF(AG41&lt;&gt;"", E42*AG41, ""), "")</f>
        <v/>
      </c>
      <c r="AH42" s="32" t="str">
        <f>IF(E42&lt;&gt;"", IF(AH41&lt;&gt;"", E42*AH41, ""), "")</f>
        <v/>
      </c>
      <c r="AI42" s="32" t="str">
        <f>IF(E42&lt;&gt;"", IF(AI41&lt;&gt;"", E42*AI41, ""), "")</f>
        <v/>
      </c>
      <c r="AJ42" s="32" t="str">
        <f>IF(E42&lt;&gt;"", IF(AJ41&lt;&gt;"", E42*AJ41, ""), "")</f>
        <v/>
      </c>
      <c r="AK42" s="32" t="str">
        <f>IF(E42&lt;&gt;"", IF(AK41&lt;&gt;"", E42*AK41, ""), "")</f>
        <v/>
      </c>
      <c r="AL42" s="32" t="str">
        <f>IF(E42&lt;&gt;"", IF(AL41&lt;&gt;"", E42*AL41, ""), "")</f>
        <v/>
      </c>
      <c r="AM42" s="32" t="str">
        <f>IF(E42&lt;&gt;"", IF(AM41&lt;&gt;"", E42*AM41, ""), "")</f>
        <v/>
      </c>
      <c r="AN42" s="32" t="str">
        <f>IF(E42&lt;&gt;"", IF(AN41&lt;&gt;"", E42*AN41, ""), "")</f>
        <v/>
      </c>
      <c r="AO42" s="32" t="str">
        <f>IF(E42&lt;&gt;"", IF(AO41&lt;&gt;"", E42*AO41, ""), "")</f>
        <v/>
      </c>
      <c r="AP42" s="32" t="str">
        <f>IF(E42&lt;&gt;"", IF(AP41&lt;&gt;"", E42*AP41, ""), "")</f>
        <v/>
      </c>
      <c r="AQ42" s="32" t="str">
        <f>IF(E42&lt;&gt;"", IF(AQ41&lt;&gt;"", E42*AQ41, ""), "")</f>
        <v/>
      </c>
      <c r="AR42" s="32" t="str">
        <f>IF(E42&lt;&gt;"", IF(AR41&lt;&gt;"", E42*AR41, ""), "")</f>
        <v/>
      </c>
      <c r="AS42" s="32" t="str">
        <f>IF(E42&lt;&gt;"", IF(AS41&lt;&gt;"", E42*AS41, ""), "")</f>
        <v/>
      </c>
      <c r="AT42" s="32" t="str">
        <f>IF(E42&lt;&gt;"", IF(AT41&lt;&gt;"", E42*AT41, ""), "")</f>
        <v/>
      </c>
      <c r="AU42" s="32" t="str">
        <f>IF(E42&lt;&gt;"", IF(AU41&lt;&gt;"", E42*AU41, ""), "")</f>
        <v/>
      </c>
      <c r="AV42" s="32" t="str">
        <f>IF(E42&lt;&gt;"", IF(AV41&lt;&gt;"", E42*AV41, ""), "")</f>
        <v/>
      </c>
      <c r="AW42" s="32" t="str">
        <f>IF(E42&lt;&gt;"", IF(AW41&lt;&gt;"", E42*AW41, ""), "")</f>
        <v/>
      </c>
      <c r="AX42" s="32" t="str">
        <f>IF(E42&lt;&gt;"", IF(AX41&lt;&gt;"", E42*AX41, ""), "")</f>
        <v/>
      </c>
      <c r="AY42" s="32" t="str">
        <f>IF(E42&lt;&gt;"", IF(AY41&lt;&gt;"", E42*AY41, ""), "")</f>
        <v/>
      </c>
      <c r="AZ42" s="32" t="str">
        <f>IF(E42&lt;&gt;"", IF(AZ41&lt;&gt;"", E42*AZ41, ""), "")</f>
        <v/>
      </c>
      <c r="BA42" s="32" t="str">
        <f>IF(E42&lt;&gt;"", IF(BA41&lt;&gt;"", E42*BA41, ""), "")</f>
        <v/>
      </c>
      <c r="BB42" s="32" t="str">
        <f>IF(E42&lt;&gt;"", IF(BB41&lt;&gt;"", E42*BB41, ""), "")</f>
        <v/>
      </c>
      <c r="BC42" s="32" t="str">
        <f>IF(E42&lt;&gt;"", IF(BC41&lt;&gt;"", E42*BC41, ""), "")</f>
        <v/>
      </c>
      <c r="BD42" s="32" t="str">
        <f>IF(E42&lt;&gt;"", IF(BD41&lt;&gt;"", E42*BD41, ""), "")</f>
        <v/>
      </c>
      <c r="BE42" s="32" t="str">
        <f>IF(E42&lt;&gt;"", IF(BE41&lt;&gt;"", E42*BE41, ""), "")</f>
        <v/>
      </c>
      <c r="DA42" s="238"/>
      <c r="DB42" s="238"/>
      <c r="DC42" s="238"/>
      <c r="DD42" s="238"/>
      <c r="DE42" s="238"/>
      <c r="DF42" s="238"/>
      <c r="DG42" s="238"/>
      <c r="DH42" s="238"/>
      <c r="DI42" s="238"/>
      <c r="DJ42" s="238"/>
      <c r="DK42" s="238"/>
      <c r="DL42" s="238"/>
      <c r="DM42" s="238"/>
      <c r="DN42" s="238"/>
      <c r="DO42" s="238"/>
      <c r="DP42" s="238"/>
      <c r="DQ42" s="238"/>
      <c r="DR42" s="238"/>
      <c r="DS42" s="238"/>
    </row>
    <row r="43" spans="1:123" ht="20.100000000000001" customHeight="1" x14ac:dyDescent="0.15">
      <c r="A43" s="364">
        <v>19</v>
      </c>
      <c r="B43" s="239"/>
      <c r="C43" s="239"/>
      <c r="D43" s="5"/>
      <c r="E43" s="3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DA43" s="238"/>
      <c r="DB43" s="238"/>
      <c r="DC43" s="238"/>
      <c r="DD43" s="238"/>
      <c r="DE43" s="238"/>
      <c r="DF43" s="238"/>
      <c r="DG43" s="238"/>
      <c r="DH43" s="238"/>
      <c r="DI43" s="238"/>
      <c r="DJ43" s="238"/>
      <c r="DK43" s="238"/>
      <c r="DL43" s="238"/>
      <c r="DM43" s="238"/>
      <c r="DN43" s="238"/>
      <c r="DO43" s="238"/>
      <c r="DP43" s="238"/>
      <c r="DQ43" s="238"/>
      <c r="DR43" s="238"/>
      <c r="DS43" s="238"/>
    </row>
    <row r="44" spans="1:123" ht="20.100000000000001" customHeight="1" x14ac:dyDescent="0.15">
      <c r="A44" s="365"/>
      <c r="B44" s="239"/>
      <c r="C44" s="239"/>
      <c r="D44" s="82"/>
      <c r="E44" s="59" t="str">
        <f>IF(egTextCal(D44)&lt;&gt;0, egTextCal(D44),"")</f>
        <v/>
      </c>
      <c r="F44" s="60" t="str">
        <f>IF(E44&lt;&gt;"", IF(F43&lt;&gt;"", E44*F43,""),"")</f>
        <v/>
      </c>
      <c r="G44" s="60" t="str">
        <f>IF(E44&lt;&gt;"", IF(G43&lt;&gt;"", E44*G43,""),"")</f>
        <v/>
      </c>
      <c r="H44" s="60" t="str">
        <f>IF(E44&lt;&gt;"", IF(H43&lt;&gt;"", E44*H43,""),"")</f>
        <v/>
      </c>
      <c r="I44" s="60" t="str">
        <f>IF(E44&lt;&gt;"", IF(I43&lt;&gt;"", E44*I43,""),"")</f>
        <v/>
      </c>
      <c r="J44" s="60" t="str">
        <f>IF(E44&lt;&gt;"", IF(J43&lt;&gt;"", E44*J43,""),"")</f>
        <v/>
      </c>
      <c r="K44" s="60" t="str">
        <f>IF(E44&lt;&gt;"", IF(K43&lt;&gt;"", E44*K43,""),"")</f>
        <v/>
      </c>
      <c r="L44" s="60" t="str">
        <f>IF(E44&lt;&gt;"", IF(L43&lt;&gt;"", E44*L43,""),"")</f>
        <v/>
      </c>
      <c r="M44" s="60" t="str">
        <f>IF(E44&lt;&gt;"", IF(M43&lt;&gt;"", E44*M43,""),"")</f>
        <v/>
      </c>
      <c r="N44" s="60" t="str">
        <f>IF(E44&lt;&gt;"", IF(N43&lt;&gt;"", E44*N43,""),"")</f>
        <v/>
      </c>
      <c r="O44" s="60" t="str">
        <f>IF(E44&lt;&gt;"", IF(O43&lt;&gt;"", E44*O43,""),"")</f>
        <v/>
      </c>
      <c r="P44" s="60" t="str">
        <f>IF(E44&lt;&gt;"", IF(P43&lt;&gt;"", E44*P43,""),"")</f>
        <v/>
      </c>
      <c r="Q44" s="60" t="str">
        <f>IF(E44&lt;&gt;"", IF(Q43&lt;&gt;"", E44*Q43,""),"")</f>
        <v/>
      </c>
      <c r="R44" s="60" t="str">
        <f>IF(E44&lt;&gt;"", IF(R43&lt;&gt;"", E44*R43,""),"")</f>
        <v/>
      </c>
      <c r="S44" s="60" t="str">
        <f>IF(E44&lt;&gt;"", IF(S43&lt;&gt;"", E44*S43,""),"")</f>
        <v/>
      </c>
      <c r="T44" s="60" t="str">
        <f>IF(E44&lt;&gt;"", IF(T43&lt;&gt;"", E44*T43,""),"")</f>
        <v/>
      </c>
      <c r="U44" s="60" t="str">
        <f>IF(E44&lt;&gt;"", IF(U43&lt;&gt;"", E44*U43,""),"")</f>
        <v/>
      </c>
      <c r="V44" s="60" t="str">
        <f>IF(E44&lt;&gt;"", IF(V43&lt;&gt;"", E44*V43,""),"")</f>
        <v/>
      </c>
      <c r="W44" s="60" t="str">
        <f>IF(E44&lt;&gt;"", IF(W43&lt;&gt;"", E44*W43,""),"")</f>
        <v/>
      </c>
      <c r="X44" s="60"/>
      <c r="Y44" s="60" t="str">
        <f>IF(E44&lt;&gt;"", IF(Y43&lt;&gt;"", E44*Y43, ""), "")</f>
        <v/>
      </c>
      <c r="Z44" s="60" t="str">
        <f>IF(E44&lt;&gt;"", IF(Z43&lt;&gt;"", E44*Z43, ""), "")</f>
        <v/>
      </c>
      <c r="AA44" s="32" t="str">
        <f>IF(E44&lt;&gt;"", IF(AA43&lt;&gt;"", E44*AA43, ""), "")</f>
        <v/>
      </c>
      <c r="AB44" s="32" t="str">
        <f>IF(E44&lt;&gt;"", IF(AB43&lt;&gt;"", E44*AB43, ""), "")</f>
        <v/>
      </c>
      <c r="AC44" s="32" t="str">
        <f>IF(E44&lt;&gt;"", IF(AC43&lt;&gt;"", E44*AC43, ""), "")</f>
        <v/>
      </c>
      <c r="AD44" s="32" t="str">
        <f>IF(E44&lt;&gt;"", IF(AD43&lt;&gt;"", E44*AD43, ""), "")</f>
        <v/>
      </c>
      <c r="AE44" s="32" t="str">
        <f>IF(E44&lt;&gt;"", IF(AE43&lt;&gt;"", E44*AE43, ""), "")</f>
        <v/>
      </c>
      <c r="AF44" s="32" t="str">
        <f>IF(E44&lt;&gt;"", IF(AF43&lt;&gt;"", E44*AF43, ""), "")</f>
        <v/>
      </c>
      <c r="AG44" s="32" t="str">
        <f>IF(E44&lt;&gt;"", IF(AG43&lt;&gt;"", E44*AG43, ""), "")</f>
        <v/>
      </c>
      <c r="AH44" s="32" t="str">
        <f>IF(E44&lt;&gt;"", IF(AH43&lt;&gt;"", E44*AH43, ""), "")</f>
        <v/>
      </c>
      <c r="AI44" s="32" t="str">
        <f>IF(E44&lt;&gt;"", IF(AI43&lt;&gt;"", E44*AI43, ""), "")</f>
        <v/>
      </c>
      <c r="AJ44" s="32" t="str">
        <f>IF(E44&lt;&gt;"", IF(AJ43&lt;&gt;"", E44*AJ43, ""), "")</f>
        <v/>
      </c>
      <c r="AK44" s="32" t="str">
        <f>IF(E44&lt;&gt;"", IF(AK43&lt;&gt;"", E44*AK43, ""), "")</f>
        <v/>
      </c>
      <c r="AL44" s="32" t="str">
        <f>IF(E44&lt;&gt;"", IF(AL43&lt;&gt;"", E44*AL43, ""), "")</f>
        <v/>
      </c>
      <c r="AM44" s="32" t="str">
        <f>IF(E44&lt;&gt;"", IF(AM43&lt;&gt;"", E44*AM43, ""), "")</f>
        <v/>
      </c>
      <c r="AN44" s="32" t="str">
        <f>IF(E44&lt;&gt;"", IF(AN43&lt;&gt;"", E44*AN43, ""), "")</f>
        <v/>
      </c>
      <c r="AO44" s="32" t="str">
        <f>IF(E44&lt;&gt;"", IF(AO43&lt;&gt;"", E44*AO43, ""), "")</f>
        <v/>
      </c>
      <c r="AP44" s="32" t="str">
        <f>IF(E44&lt;&gt;"", IF(AP43&lt;&gt;"", E44*AP43, ""), "")</f>
        <v/>
      </c>
      <c r="AQ44" s="32" t="str">
        <f>IF(E44&lt;&gt;"", IF(AQ43&lt;&gt;"", E44*AQ43, ""), "")</f>
        <v/>
      </c>
      <c r="AR44" s="32" t="str">
        <f>IF(E44&lt;&gt;"", IF(AR43&lt;&gt;"", E44*AR43, ""), "")</f>
        <v/>
      </c>
      <c r="AS44" s="32" t="str">
        <f>IF(E44&lt;&gt;"", IF(AS43&lt;&gt;"", E44*AS43, ""), "")</f>
        <v/>
      </c>
      <c r="AT44" s="32" t="str">
        <f>IF(E44&lt;&gt;"", IF(AT43&lt;&gt;"", E44*AT43, ""), "")</f>
        <v/>
      </c>
      <c r="AU44" s="32" t="str">
        <f>IF(E44&lt;&gt;"", IF(AU43&lt;&gt;"", E44*AU43, ""), "")</f>
        <v/>
      </c>
      <c r="AV44" s="32" t="str">
        <f>IF(E44&lt;&gt;"", IF(AV43&lt;&gt;"", E44*AV43, ""), "")</f>
        <v/>
      </c>
      <c r="AW44" s="32" t="str">
        <f>IF(E44&lt;&gt;"", IF(AW43&lt;&gt;"", E44*AW43, ""), "")</f>
        <v/>
      </c>
      <c r="AX44" s="32" t="str">
        <f>IF(E44&lt;&gt;"", IF(AX43&lt;&gt;"", E44*AX43, ""), "")</f>
        <v/>
      </c>
      <c r="AY44" s="32" t="str">
        <f>IF(E44&lt;&gt;"", IF(AY43&lt;&gt;"", E44*AY43, ""), "")</f>
        <v/>
      </c>
      <c r="AZ44" s="32" t="str">
        <f>IF(E44&lt;&gt;"", IF(AZ43&lt;&gt;"", E44*AZ43, ""), "")</f>
        <v/>
      </c>
      <c r="BA44" s="32" t="str">
        <f>IF(E44&lt;&gt;"", IF(BA43&lt;&gt;"", E44*BA43, ""), "")</f>
        <v/>
      </c>
      <c r="BB44" s="32" t="str">
        <f>IF(E44&lt;&gt;"", IF(BB43&lt;&gt;"", E44*BB43, ""), "")</f>
        <v/>
      </c>
      <c r="BC44" s="32" t="str">
        <f>IF(E44&lt;&gt;"", IF(BC43&lt;&gt;"", E44*BC43, ""), "")</f>
        <v/>
      </c>
      <c r="BD44" s="32" t="str">
        <f>IF(E44&lt;&gt;"", IF(BD43&lt;&gt;"", E44*BD43, ""), "")</f>
        <v/>
      </c>
      <c r="BE44" s="32" t="str">
        <f>IF(E44&lt;&gt;"", IF(BE43&lt;&gt;"", E44*BE43, ""), "")</f>
        <v/>
      </c>
      <c r="DA44" s="238"/>
      <c r="DB44" s="238"/>
      <c r="DC44" s="238"/>
      <c r="DD44" s="238"/>
      <c r="DE44" s="238"/>
      <c r="DF44" s="238"/>
      <c r="DG44" s="238"/>
      <c r="DH44" s="238"/>
      <c r="DI44" s="238"/>
      <c r="DJ44" s="238"/>
      <c r="DK44" s="238"/>
      <c r="DL44" s="238"/>
      <c r="DM44" s="238"/>
      <c r="DN44" s="238"/>
      <c r="DO44" s="238"/>
      <c r="DP44" s="238"/>
      <c r="DQ44" s="238"/>
      <c r="DR44" s="238"/>
      <c r="DS44" s="238"/>
    </row>
    <row r="45" spans="1:123" ht="20.100000000000001" customHeight="1" x14ac:dyDescent="0.15">
      <c r="A45" s="364">
        <v>20</v>
      </c>
      <c r="B45" s="239"/>
      <c r="C45" s="239" t="s">
        <v>513</v>
      </c>
      <c r="D45" s="5" t="s">
        <v>514</v>
      </c>
      <c r="E45" s="3" t="s">
        <v>302</v>
      </c>
      <c r="F45" s="58" t="e">
        <f t="shared" ref="F45:S45" si="0">SUM(DA8:DA44)</f>
        <v>#VALUE!</v>
      </c>
      <c r="G45" s="58" t="e">
        <f t="shared" si="0"/>
        <v>#VALUE!</v>
      </c>
      <c r="H45" s="58" t="e">
        <f t="shared" si="0"/>
        <v>#VALUE!</v>
      </c>
      <c r="I45" s="58" t="e">
        <f t="shared" si="0"/>
        <v>#VALUE!</v>
      </c>
      <c r="J45" s="58" t="e">
        <f t="shared" si="0"/>
        <v>#VALUE!</v>
      </c>
      <c r="K45" s="58" t="e">
        <f t="shared" si="0"/>
        <v>#VALUE!</v>
      </c>
      <c r="L45" s="58" t="e">
        <f t="shared" si="0"/>
        <v>#VALUE!</v>
      </c>
      <c r="M45" s="58" t="e">
        <f t="shared" si="0"/>
        <v>#VALUE!</v>
      </c>
      <c r="N45" s="58" t="e">
        <f t="shared" si="0"/>
        <v>#VALUE!</v>
      </c>
      <c r="O45" s="58" t="e">
        <f t="shared" si="0"/>
        <v>#VALUE!</v>
      </c>
      <c r="P45" s="58" t="e">
        <f t="shared" si="0"/>
        <v>#VALUE!</v>
      </c>
      <c r="Q45" s="58" t="e">
        <f t="shared" si="0"/>
        <v>#VALUE!</v>
      </c>
      <c r="R45" s="58" t="e">
        <f t="shared" si="0"/>
        <v>#VALUE!</v>
      </c>
      <c r="S45" s="58" t="e">
        <f t="shared" si="0"/>
        <v>#VALUE!</v>
      </c>
      <c r="T45" s="58"/>
      <c r="U45" s="58"/>
      <c r="V45" s="58"/>
      <c r="W45" s="58"/>
      <c r="X45" s="58"/>
      <c r="Y45" s="58"/>
      <c r="Z45" s="58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DA45" s="238"/>
      <c r="DB45" s="238"/>
      <c r="DC45" s="238"/>
      <c r="DD45" s="238"/>
      <c r="DE45" s="238"/>
      <c r="DF45" s="238"/>
      <c r="DG45" s="238"/>
      <c r="DH45" s="238"/>
      <c r="DI45" s="238"/>
      <c r="DJ45" s="238"/>
      <c r="DK45" s="238"/>
      <c r="DL45" s="238"/>
      <c r="DM45" s="238"/>
      <c r="DN45" s="238"/>
      <c r="DO45" s="238"/>
      <c r="DP45" s="238"/>
      <c r="DQ45" s="238"/>
      <c r="DR45" s="238"/>
      <c r="DS45" s="238"/>
    </row>
    <row r="46" spans="1:123" ht="20.100000000000001" customHeight="1" x14ac:dyDescent="0.15">
      <c r="A46" s="365"/>
      <c r="B46" s="65"/>
      <c r="C46" s="65"/>
      <c r="D46" s="82" t="s">
        <v>515</v>
      </c>
      <c r="E46" s="59">
        <v>1</v>
      </c>
      <c r="F46" s="60" t="e">
        <f>E46*F45</f>
        <v>#VALUE!</v>
      </c>
      <c r="G46" s="60" t="e">
        <f>E46*G45</f>
        <v>#VALUE!</v>
      </c>
      <c r="H46" s="60" t="e">
        <f>E46*H45</f>
        <v>#VALUE!</v>
      </c>
      <c r="I46" s="60" t="e">
        <f>E46*I45</f>
        <v>#VALUE!</v>
      </c>
      <c r="J46" s="60" t="e">
        <f>E46*J45</f>
        <v>#VALUE!</v>
      </c>
      <c r="K46" s="60" t="e">
        <f>E46*K45</f>
        <v>#VALUE!</v>
      </c>
      <c r="L46" s="60" t="e">
        <f>E46*L45</f>
        <v>#VALUE!</v>
      </c>
      <c r="M46" s="60" t="e">
        <f>E46*M45</f>
        <v>#VALUE!</v>
      </c>
      <c r="N46" s="60" t="e">
        <f>E46*N45</f>
        <v>#VALUE!</v>
      </c>
      <c r="O46" s="60" t="e">
        <f>E46*O45</f>
        <v>#VALUE!</v>
      </c>
      <c r="P46" s="60" t="e">
        <f>E46*P45</f>
        <v>#VALUE!</v>
      </c>
      <c r="Q46" s="60" t="e">
        <f>E46*Q45</f>
        <v>#VALUE!</v>
      </c>
      <c r="R46" s="60" t="e">
        <f>E46*R45</f>
        <v>#VALUE!</v>
      </c>
      <c r="S46" s="60" t="e">
        <f>E46*S45</f>
        <v>#VALUE!</v>
      </c>
      <c r="T46" s="60" t="str">
        <f>IF(E46&lt;&gt;"", IF(T45&lt;&gt;"", E46*T45,""),"")</f>
        <v/>
      </c>
      <c r="U46" s="60" t="str">
        <f>IF(E46&lt;&gt;"", IF(U45&lt;&gt;"", E46*U45,""),"")</f>
        <v/>
      </c>
      <c r="V46" s="60" t="str">
        <f>IF(E46&lt;&gt;"", IF(V45&lt;&gt;"", E46*V45,""),"")</f>
        <v/>
      </c>
      <c r="W46" s="60" t="str">
        <f>IF(E46&lt;&gt;"", IF(W45&lt;&gt;"", E46*W45,""),"")</f>
        <v/>
      </c>
      <c r="X46" s="60"/>
      <c r="Y46" s="60" t="str">
        <f>IF(E46&lt;&gt;"", IF(Y45&lt;&gt;"", E46*Y45, ""), "")</f>
        <v/>
      </c>
      <c r="Z46" s="60" t="str">
        <f>IF(E46&lt;&gt;"", IF(Z45&lt;&gt;"", E46*Z45, ""), "")</f>
        <v/>
      </c>
      <c r="AA46" s="32" t="str">
        <f>IF(E46&lt;&gt;"", IF(AA45&lt;&gt;"", E46*AA45, ""), "")</f>
        <v/>
      </c>
      <c r="AB46" s="32" t="str">
        <f>IF(E46&lt;&gt;"", IF(AB45&lt;&gt;"", E46*AB45, ""), "")</f>
        <v/>
      </c>
      <c r="AC46" s="32" t="str">
        <f>IF(E46&lt;&gt;"", IF(AC45&lt;&gt;"", E46*AC45, ""), "")</f>
        <v/>
      </c>
      <c r="AD46" s="32" t="str">
        <f>IF(E46&lt;&gt;"", IF(AD45&lt;&gt;"", E46*AD45, ""), "")</f>
        <v/>
      </c>
      <c r="AE46" s="32" t="str">
        <f>IF(E46&lt;&gt;"", IF(AE45&lt;&gt;"", E46*AE45, ""), "")</f>
        <v/>
      </c>
      <c r="AF46" s="32" t="str">
        <f>IF(E46&lt;&gt;"", IF(AF45&lt;&gt;"", E46*AF45, ""), "")</f>
        <v/>
      </c>
      <c r="AG46" s="32" t="str">
        <f>IF(E46&lt;&gt;"", IF(AG45&lt;&gt;"", E46*AG45, ""), "")</f>
        <v/>
      </c>
      <c r="AH46" s="32" t="str">
        <f>IF(E46&lt;&gt;"", IF(AH45&lt;&gt;"", E46*AH45, ""), "")</f>
        <v/>
      </c>
      <c r="AI46" s="32" t="str">
        <f>IF(E46&lt;&gt;"", IF(AI45&lt;&gt;"", E46*AI45, ""), "")</f>
        <v/>
      </c>
      <c r="AJ46" s="32" t="str">
        <f>IF(E46&lt;&gt;"", IF(AJ45&lt;&gt;"", E46*AJ45, ""), "")</f>
        <v/>
      </c>
      <c r="AK46" s="32" t="str">
        <f>IF(E46&lt;&gt;"", IF(AK45&lt;&gt;"", E46*AK45, ""), "")</f>
        <v/>
      </c>
      <c r="AL46" s="32" t="str">
        <f>IF(E46&lt;&gt;"", IF(AL45&lt;&gt;"", E46*AL45, ""), "")</f>
        <v/>
      </c>
      <c r="AM46" s="32" t="str">
        <f>IF(E46&lt;&gt;"", IF(AM45&lt;&gt;"", E46*AM45, ""), "")</f>
        <v/>
      </c>
      <c r="AN46" s="32" t="str">
        <f>IF(E46&lt;&gt;"", IF(AN45&lt;&gt;"", E46*AN45, ""), "")</f>
        <v/>
      </c>
      <c r="AO46" s="32" t="str">
        <f>IF(E46&lt;&gt;"", IF(AO45&lt;&gt;"", E46*AO45, ""), "")</f>
        <v/>
      </c>
      <c r="AP46" s="32" t="str">
        <f>IF(E46&lt;&gt;"", IF(AP45&lt;&gt;"", E46*AP45, ""), "")</f>
        <v/>
      </c>
      <c r="AQ46" s="32" t="str">
        <f>IF(E46&lt;&gt;"", IF(AQ45&lt;&gt;"", E46*AQ45, ""), "")</f>
        <v/>
      </c>
      <c r="AR46" s="32" t="str">
        <f>IF(E46&lt;&gt;"", IF(AR45&lt;&gt;"", E46*AR45, ""), "")</f>
        <v/>
      </c>
      <c r="AS46" s="32" t="str">
        <f>IF(E46&lt;&gt;"", IF(AS45&lt;&gt;"", E46*AS45, ""), "")</f>
        <v/>
      </c>
      <c r="AT46" s="32" t="str">
        <f>IF(E46&lt;&gt;"", IF(AT45&lt;&gt;"", E46*AT45, ""), "")</f>
        <v/>
      </c>
      <c r="AU46" s="32" t="str">
        <f>IF(E46&lt;&gt;"", IF(AU45&lt;&gt;"", E46*AU45, ""), "")</f>
        <v/>
      </c>
      <c r="AV46" s="32" t="str">
        <f>IF(E46&lt;&gt;"", IF(AV45&lt;&gt;"", E46*AV45, ""), "")</f>
        <v/>
      </c>
      <c r="AW46" s="32" t="str">
        <f>IF(E46&lt;&gt;"", IF(AW45&lt;&gt;"", E46*AW45, ""), "")</f>
        <v/>
      </c>
      <c r="AX46" s="32" t="str">
        <f>IF(E46&lt;&gt;"", IF(AX45&lt;&gt;"", E46*AX45, ""), "")</f>
        <v/>
      </c>
      <c r="AY46" s="32" t="str">
        <f>IF(E46&lt;&gt;"", IF(AY45&lt;&gt;"", E46*AY45, ""), "")</f>
        <v/>
      </c>
      <c r="AZ46" s="32" t="str">
        <f>IF(E46&lt;&gt;"", IF(AZ45&lt;&gt;"", E46*AZ45, ""), "")</f>
        <v/>
      </c>
      <c r="BA46" s="32" t="str">
        <f>IF(E46&lt;&gt;"", IF(BA45&lt;&gt;"", E46*BA45, ""), "")</f>
        <v/>
      </c>
      <c r="BB46" s="32" t="str">
        <f>IF(E46&lt;&gt;"", IF(BB45&lt;&gt;"", E46*BB45, ""), "")</f>
        <v/>
      </c>
      <c r="BC46" s="32" t="str">
        <f>IF(E46&lt;&gt;"", IF(BC45&lt;&gt;"", E46*BC45, ""), "")</f>
        <v/>
      </c>
      <c r="BD46" s="32" t="str">
        <f>IF(E46&lt;&gt;"", IF(BD45&lt;&gt;"", E46*BD45, ""), "")</f>
        <v/>
      </c>
      <c r="BE46" s="32" t="str">
        <f>IF(E46&lt;&gt;"", IF(BE45&lt;&gt;"", E46*BE45, ""), "")</f>
        <v/>
      </c>
      <c r="DA46" s="238"/>
      <c r="DB46" s="238"/>
      <c r="DC46" s="238"/>
      <c r="DD46" s="238"/>
      <c r="DE46" s="238"/>
      <c r="DF46" s="238"/>
      <c r="DG46" s="238"/>
      <c r="DH46" s="238"/>
      <c r="DI46" s="238"/>
      <c r="DJ46" s="238"/>
      <c r="DK46" s="238"/>
      <c r="DL46" s="238"/>
      <c r="DM46" s="238"/>
      <c r="DN46" s="238"/>
      <c r="DO46" s="238"/>
      <c r="DP46" s="238"/>
      <c r="DQ46" s="238"/>
      <c r="DR46" s="238"/>
      <c r="DS46" s="238"/>
    </row>
    <row r="47" spans="1:123" ht="20.100000000000001" customHeight="1" x14ac:dyDescent="0.15">
      <c r="B47" s="235"/>
      <c r="C47" s="237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235"/>
      <c r="U47" s="235"/>
      <c r="V47" s="235"/>
      <c r="W47" s="235"/>
      <c r="X47" s="235"/>
      <c r="BA47" s="2"/>
      <c r="BB47" s="2"/>
      <c r="BC47" s="2"/>
      <c r="BD47" s="2"/>
      <c r="BE47" s="2"/>
      <c r="DA47" s="238"/>
      <c r="DB47" s="238"/>
      <c r="DC47" s="238"/>
      <c r="DD47" s="238"/>
      <c r="DE47" s="238"/>
      <c r="DF47" s="238"/>
      <c r="DG47" s="238"/>
      <c r="DH47" s="238"/>
      <c r="DI47" s="238"/>
      <c r="DJ47" s="238"/>
      <c r="DK47" s="238"/>
      <c r="DL47" s="238"/>
      <c r="DM47" s="238"/>
      <c r="DN47" s="238"/>
      <c r="DO47" s="238"/>
      <c r="DP47" s="238"/>
      <c r="DQ47" s="238"/>
      <c r="DR47" s="238"/>
      <c r="DS47" s="238"/>
    </row>
    <row r="48" spans="1:123" ht="20.100000000000001" customHeight="1" x14ac:dyDescent="0.15">
      <c r="B48" s="235"/>
      <c r="C48" s="237"/>
      <c r="D48" s="235"/>
      <c r="E48" s="235"/>
      <c r="F48" s="235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5"/>
      <c r="X48" s="235"/>
      <c r="BA48" s="2"/>
      <c r="BB48" s="2"/>
      <c r="BC48" s="2"/>
      <c r="BD48" s="2"/>
      <c r="BE48" s="2"/>
      <c r="DA48" s="238"/>
      <c r="DB48" s="238"/>
      <c r="DC48" s="238"/>
      <c r="DD48" s="238"/>
      <c r="DE48" s="238"/>
      <c r="DF48" s="238"/>
      <c r="DG48" s="238"/>
      <c r="DH48" s="238"/>
      <c r="DI48" s="238"/>
      <c r="DJ48" s="238"/>
      <c r="DK48" s="238"/>
      <c r="DL48" s="238"/>
      <c r="DM48" s="238"/>
      <c r="DN48" s="238"/>
      <c r="DO48" s="238"/>
      <c r="DP48" s="238"/>
      <c r="DQ48" s="238"/>
      <c r="DR48" s="238"/>
      <c r="DS48" s="238"/>
    </row>
    <row r="49" spans="1:123" ht="20.100000000000001" customHeight="1" x14ac:dyDescent="0.15">
      <c r="B49" s="235"/>
      <c r="C49" s="237"/>
      <c r="D49" s="362" t="s">
        <v>373</v>
      </c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BA49" s="2"/>
      <c r="BB49" s="2"/>
      <c r="BC49" s="2"/>
      <c r="BD49" s="2"/>
      <c r="BE49" s="2"/>
      <c r="DA49" s="238"/>
      <c r="DB49" s="238"/>
      <c r="DC49" s="238"/>
      <c r="DD49" s="238"/>
      <c r="DE49" s="238"/>
      <c r="DF49" s="238"/>
      <c r="DG49" s="238"/>
      <c r="DH49" s="238"/>
      <c r="DI49" s="238"/>
      <c r="DJ49" s="238"/>
      <c r="DK49" s="238"/>
      <c r="DL49" s="238"/>
      <c r="DM49" s="238"/>
      <c r="DN49" s="238"/>
      <c r="DO49" s="238"/>
      <c r="DP49" s="238"/>
      <c r="DQ49" s="238"/>
      <c r="DR49" s="238"/>
      <c r="DS49" s="238"/>
    </row>
    <row r="50" spans="1:123" ht="20.100000000000001" customHeight="1" x14ac:dyDescent="0.15">
      <c r="A50" s="363" t="s">
        <v>569</v>
      </c>
      <c r="B50" s="89"/>
      <c r="C50" s="90"/>
      <c r="D50" s="363" t="s">
        <v>483</v>
      </c>
      <c r="E50" s="363" t="s">
        <v>484</v>
      </c>
      <c r="F50" s="227" t="s">
        <v>516</v>
      </c>
      <c r="G50" s="227" t="s">
        <v>516</v>
      </c>
      <c r="H50" s="227" t="s">
        <v>517</v>
      </c>
      <c r="I50" s="227" t="s">
        <v>518</v>
      </c>
      <c r="J50" s="227" t="s">
        <v>401</v>
      </c>
      <c r="K50" s="227" t="s">
        <v>401</v>
      </c>
      <c r="L50" s="227" t="s">
        <v>401</v>
      </c>
      <c r="M50" s="227" t="s">
        <v>401</v>
      </c>
      <c r="N50" s="227" t="s">
        <v>486</v>
      </c>
      <c r="O50" s="227" t="s">
        <v>487</v>
      </c>
      <c r="P50" s="227" t="s">
        <v>519</v>
      </c>
      <c r="Q50" s="227" t="s">
        <v>398</v>
      </c>
      <c r="R50" s="227" t="s">
        <v>394</v>
      </c>
      <c r="S50" s="227" t="s">
        <v>520</v>
      </c>
      <c r="T50" s="227" t="s">
        <v>441</v>
      </c>
      <c r="U50" s="227" t="s">
        <v>406</v>
      </c>
      <c r="V50" s="227" t="s">
        <v>487</v>
      </c>
      <c r="W50" s="227" t="s">
        <v>521</v>
      </c>
      <c r="X50" s="227"/>
      <c r="Y50" s="227"/>
      <c r="Z50" s="227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DA50" s="238" t="s">
        <v>552</v>
      </c>
      <c r="DB50" s="238" t="s">
        <v>552</v>
      </c>
      <c r="DC50" s="238" t="s">
        <v>517</v>
      </c>
      <c r="DD50" s="238" t="s">
        <v>518</v>
      </c>
      <c r="DE50" s="238" t="s">
        <v>401</v>
      </c>
      <c r="DF50" s="238" t="s">
        <v>401</v>
      </c>
      <c r="DG50" s="238" t="s">
        <v>401</v>
      </c>
      <c r="DH50" s="238" t="s">
        <v>401</v>
      </c>
      <c r="DI50" s="238" t="s">
        <v>486</v>
      </c>
      <c r="DJ50" s="238" t="s">
        <v>487</v>
      </c>
      <c r="DK50" s="238" t="s">
        <v>561</v>
      </c>
      <c r="DL50" s="238" t="s">
        <v>398</v>
      </c>
      <c r="DM50" s="238" t="s">
        <v>394</v>
      </c>
      <c r="DN50" s="238" t="s">
        <v>520</v>
      </c>
      <c r="DO50" s="238" t="s">
        <v>441</v>
      </c>
      <c r="DP50" s="238" t="s">
        <v>406</v>
      </c>
      <c r="DQ50" s="238" t="s">
        <v>487</v>
      </c>
      <c r="DR50" s="238" t="s">
        <v>521</v>
      </c>
      <c r="DS50" s="238"/>
    </row>
    <row r="51" spans="1:123" ht="20.100000000000001" customHeight="1" x14ac:dyDescent="0.15">
      <c r="A51" s="364"/>
      <c r="B51" s="91"/>
      <c r="C51" s="92"/>
      <c r="D51" s="364"/>
      <c r="E51" s="364"/>
      <c r="F51" s="228" t="s">
        <v>485</v>
      </c>
      <c r="G51" s="228" t="s">
        <v>485</v>
      </c>
      <c r="H51" s="228" t="s">
        <v>522</v>
      </c>
      <c r="I51" s="228" t="s">
        <v>523</v>
      </c>
      <c r="J51" s="228" t="s">
        <v>524</v>
      </c>
      <c r="K51" s="228" t="s">
        <v>525</v>
      </c>
      <c r="L51" s="228" t="s">
        <v>526</v>
      </c>
      <c r="M51" s="228" t="s">
        <v>527</v>
      </c>
      <c r="N51" s="228" t="s">
        <v>497</v>
      </c>
      <c r="O51" s="228" t="s">
        <v>498</v>
      </c>
      <c r="P51" s="228" t="s">
        <v>528</v>
      </c>
      <c r="Q51" s="228" t="s">
        <v>529</v>
      </c>
      <c r="R51" s="228" t="s">
        <v>530</v>
      </c>
      <c r="S51" s="228" t="s">
        <v>531</v>
      </c>
      <c r="T51" s="228" t="s">
        <v>532</v>
      </c>
      <c r="U51" s="228" t="s">
        <v>407</v>
      </c>
      <c r="V51" s="228" t="s">
        <v>533</v>
      </c>
      <c r="W51" s="228" t="s">
        <v>534</v>
      </c>
      <c r="X51" s="228"/>
      <c r="Y51" s="228"/>
      <c r="Z51" s="228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3"/>
      <c r="AV51" s="43"/>
      <c r="AW51" s="43"/>
      <c r="AX51" s="43"/>
      <c r="AY51" s="43"/>
      <c r="AZ51" s="43"/>
      <c r="BA51" s="43"/>
      <c r="BB51" s="43"/>
      <c r="BC51" s="43"/>
      <c r="BD51" s="43"/>
      <c r="BE51" s="43"/>
      <c r="DA51" s="238" t="s">
        <v>485</v>
      </c>
      <c r="DB51" s="238" t="s">
        <v>485</v>
      </c>
      <c r="DC51" s="238" t="s">
        <v>522</v>
      </c>
      <c r="DD51" s="238" t="s">
        <v>562</v>
      </c>
      <c r="DE51" s="238" t="s">
        <v>524</v>
      </c>
      <c r="DF51" s="238" t="s">
        <v>525</v>
      </c>
      <c r="DG51" s="238" t="s">
        <v>526</v>
      </c>
      <c r="DH51" s="238" t="s">
        <v>527</v>
      </c>
      <c r="DI51" s="238" t="s">
        <v>497</v>
      </c>
      <c r="DJ51" s="238" t="s">
        <v>498</v>
      </c>
      <c r="DK51" s="238" t="s">
        <v>528</v>
      </c>
      <c r="DL51" s="238" t="s">
        <v>529</v>
      </c>
      <c r="DM51" s="238" t="s">
        <v>530</v>
      </c>
      <c r="DN51" s="238" t="s">
        <v>531</v>
      </c>
      <c r="DO51" s="238" t="s">
        <v>532</v>
      </c>
      <c r="DP51" s="238" t="s">
        <v>407</v>
      </c>
      <c r="DQ51" s="238" t="s">
        <v>563</v>
      </c>
      <c r="DR51" s="238" t="s">
        <v>534</v>
      </c>
      <c r="DS51" s="238"/>
    </row>
    <row r="52" spans="1:123" ht="20.100000000000001" customHeight="1" x14ac:dyDescent="0.15">
      <c r="A52" s="365"/>
      <c r="B52" s="93"/>
      <c r="C52" s="94"/>
      <c r="D52" s="365"/>
      <c r="E52" s="365"/>
      <c r="F52" s="229" t="s">
        <v>535</v>
      </c>
      <c r="G52" s="229" t="s">
        <v>536</v>
      </c>
      <c r="H52" s="229" t="s">
        <v>537</v>
      </c>
      <c r="I52" s="229" t="s">
        <v>538</v>
      </c>
      <c r="J52" s="229" t="s">
        <v>539</v>
      </c>
      <c r="K52" s="229" t="s">
        <v>540</v>
      </c>
      <c r="L52" s="229" t="s">
        <v>541</v>
      </c>
      <c r="M52" s="229" t="s">
        <v>542</v>
      </c>
      <c r="N52" s="229" t="s">
        <v>543</v>
      </c>
      <c r="O52" s="229" t="s">
        <v>544</v>
      </c>
      <c r="P52" s="229" t="s">
        <v>545</v>
      </c>
      <c r="Q52" s="229" t="s">
        <v>546</v>
      </c>
      <c r="R52" s="229" t="s">
        <v>546</v>
      </c>
      <c r="S52" s="229" t="s">
        <v>509</v>
      </c>
      <c r="T52" s="229" t="s">
        <v>509</v>
      </c>
      <c r="U52" s="229" t="s">
        <v>509</v>
      </c>
      <c r="V52" s="229" t="s">
        <v>547</v>
      </c>
      <c r="W52" s="229" t="s">
        <v>509</v>
      </c>
      <c r="X52" s="229"/>
      <c r="Y52" s="229"/>
      <c r="Z52" s="229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DA52" s="238" t="s">
        <v>535</v>
      </c>
      <c r="DB52" s="238" t="s">
        <v>536</v>
      </c>
      <c r="DC52" s="238" t="s">
        <v>537</v>
      </c>
      <c r="DD52" s="238" t="s">
        <v>538</v>
      </c>
      <c r="DE52" s="238">
        <v>100</v>
      </c>
      <c r="DF52" s="238">
        <v>150</v>
      </c>
      <c r="DG52" s="238">
        <v>200</v>
      </c>
      <c r="DH52" s="238">
        <v>300</v>
      </c>
      <c r="DI52" s="238" t="s">
        <v>543</v>
      </c>
      <c r="DJ52" s="238" t="s">
        <v>544</v>
      </c>
      <c r="DK52" s="238" t="s">
        <v>545</v>
      </c>
      <c r="DL52" s="238" t="s">
        <v>564</v>
      </c>
      <c r="DM52" s="238" t="s">
        <v>564</v>
      </c>
      <c r="DN52" s="238" t="s">
        <v>509</v>
      </c>
      <c r="DO52" s="238" t="s">
        <v>509</v>
      </c>
      <c r="DP52" s="238" t="s">
        <v>509</v>
      </c>
      <c r="DQ52" s="238" t="s">
        <v>547</v>
      </c>
      <c r="DR52" s="238" t="s">
        <v>509</v>
      </c>
      <c r="DS52" s="238"/>
    </row>
    <row r="53" spans="1:123" ht="20.100000000000001" customHeight="1" x14ac:dyDescent="0.15">
      <c r="A53" s="364">
        <v>1</v>
      </c>
      <c r="B53" s="239"/>
      <c r="C53" s="239"/>
      <c r="D53" s="5" t="s">
        <v>374</v>
      </c>
      <c r="E53" s="3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DA53" s="238"/>
      <c r="DB53" s="238"/>
      <c r="DC53" s="238"/>
      <c r="DD53" s="238"/>
      <c r="DE53" s="238"/>
      <c r="DF53" s="238"/>
      <c r="DG53" s="238"/>
      <c r="DH53" s="238"/>
      <c r="DI53" s="238"/>
      <c r="DJ53" s="238"/>
      <c r="DK53" s="238"/>
      <c r="DL53" s="238"/>
      <c r="DM53" s="238"/>
      <c r="DN53" s="238"/>
      <c r="DO53" s="238"/>
      <c r="DP53" s="238"/>
      <c r="DQ53" s="238"/>
      <c r="DR53" s="238"/>
      <c r="DS53" s="238"/>
    </row>
    <row r="54" spans="1:123" ht="20.100000000000001" customHeight="1" x14ac:dyDescent="0.15">
      <c r="A54" s="365"/>
      <c r="B54" s="239"/>
      <c r="C54" s="239"/>
      <c r="D54" s="82"/>
      <c r="E54" s="59" t="str">
        <f>IF(egTextCal(D54)&lt;&gt;0, egTextCal(D54),"")</f>
        <v/>
      </c>
      <c r="F54" s="60" t="str">
        <f>IF(E54&lt;&gt;"", IF(F53&lt;&gt;"", E54*F53,""),"")</f>
        <v/>
      </c>
      <c r="G54" s="60" t="str">
        <f>IF(E54&lt;&gt;"", IF(G53&lt;&gt;"", E54*G53,""),"")</f>
        <v/>
      </c>
      <c r="H54" s="60" t="str">
        <f>IF(E54&lt;&gt;"", IF(H53&lt;&gt;"", E54*H53,""),"")</f>
        <v/>
      </c>
      <c r="I54" s="60" t="str">
        <f>IF(E54&lt;&gt;"", IF(I53&lt;&gt;"", E54*I53,""),"")</f>
        <v/>
      </c>
      <c r="J54" s="60" t="str">
        <f>IF(E54&lt;&gt;"", IF(J53&lt;&gt;"", E54*J53,""),"")</f>
        <v/>
      </c>
      <c r="K54" s="60" t="str">
        <f>IF(E54&lt;&gt;"", IF(K53&lt;&gt;"", E54*K53,""),"")</f>
        <v/>
      </c>
      <c r="L54" s="60" t="str">
        <f>IF(E54&lt;&gt;"", IF(L53&lt;&gt;"", E54*L53,""),"")</f>
        <v/>
      </c>
      <c r="M54" s="60" t="str">
        <f>IF(E54&lt;&gt;"", IF(M53&lt;&gt;"", E54*M53,""),"")</f>
        <v/>
      </c>
      <c r="N54" s="60" t="str">
        <f>IF(E54&lt;&gt;"", IF(N53&lt;&gt;"", E54*N53,""),"")</f>
        <v/>
      </c>
      <c r="O54" s="60" t="str">
        <f>IF(E54&lt;&gt;"", IF(O53&lt;&gt;"", E54*O53,""),"")</f>
        <v/>
      </c>
      <c r="P54" s="60" t="str">
        <f>IF(E54&lt;&gt;"", IF(P53&lt;&gt;"", E54*P53,""),"")</f>
        <v/>
      </c>
      <c r="Q54" s="60" t="str">
        <f>IF(E54&lt;&gt;"", IF(Q53&lt;&gt;"", E54*Q53,""),"")</f>
        <v/>
      </c>
      <c r="R54" s="60" t="str">
        <f>IF(E54&lt;&gt;"", IF(R53&lt;&gt;"", E54*R53,""),"")</f>
        <v/>
      </c>
      <c r="S54" s="60" t="str">
        <f>IF(E54&lt;&gt;"", IF(S53&lt;&gt;"", E54*S53,""),"")</f>
        <v/>
      </c>
      <c r="T54" s="60" t="str">
        <f>IF(E54&lt;&gt;"", IF(T53&lt;&gt;"", E54*T53,""),"")</f>
        <v/>
      </c>
      <c r="U54" s="60" t="str">
        <f>IF(E54&lt;&gt;"", IF(U53&lt;&gt;"", E54*U53,""),"")</f>
        <v/>
      </c>
      <c r="V54" s="60" t="str">
        <f>IF(E54&lt;&gt;"", IF(V53&lt;&gt;"", E54*V53,""),"")</f>
        <v/>
      </c>
      <c r="W54" s="60" t="str">
        <f>IF(E54&lt;&gt;"", IF(W53&lt;&gt;"", E54*W53,""),"")</f>
        <v/>
      </c>
      <c r="X54" s="60"/>
      <c r="Y54" s="60" t="str">
        <f>IF(E54&lt;&gt;"", IF(Y53&lt;&gt;"", E54*Y53, ""), "")</f>
        <v/>
      </c>
      <c r="Z54" s="60" t="str">
        <f>IF(E54&lt;&gt;"", IF(Z53&lt;&gt;"", E54*Z53, ""), "")</f>
        <v/>
      </c>
      <c r="AA54" s="32" t="str">
        <f>IF(E54&lt;&gt;"", IF(AA53&lt;&gt;"", E54*AA53, ""), "")</f>
        <v/>
      </c>
      <c r="AB54" s="32" t="str">
        <f>IF(E54&lt;&gt;"", IF(AB53&lt;&gt;"", E54*AB53, ""), "")</f>
        <v/>
      </c>
      <c r="AC54" s="32" t="str">
        <f>IF(E54&lt;&gt;"", IF(AC53&lt;&gt;"", E54*AC53, ""), "")</f>
        <v/>
      </c>
      <c r="AD54" s="32" t="str">
        <f>IF(E54&lt;&gt;"", IF(AD53&lt;&gt;"", E54*AD53, ""), "")</f>
        <v/>
      </c>
      <c r="AE54" s="32" t="str">
        <f>IF(E54&lt;&gt;"", IF(AE53&lt;&gt;"", E54*AE53, ""), "")</f>
        <v/>
      </c>
      <c r="AF54" s="32" t="str">
        <f>IF(E54&lt;&gt;"", IF(AF53&lt;&gt;"", E54*AF53, ""), "")</f>
        <v/>
      </c>
      <c r="AG54" s="32" t="str">
        <f>IF(E54&lt;&gt;"", IF(AG53&lt;&gt;"", E54*AG53, ""), "")</f>
        <v/>
      </c>
      <c r="AH54" s="32" t="str">
        <f>IF(E54&lt;&gt;"", IF(AH53&lt;&gt;"", E54*AH53, ""), "")</f>
        <v/>
      </c>
      <c r="AI54" s="32" t="str">
        <f>IF(E54&lt;&gt;"", IF(AI53&lt;&gt;"", E54*AI53, ""), "")</f>
        <v/>
      </c>
      <c r="AJ54" s="32" t="str">
        <f>IF(E54&lt;&gt;"", IF(AJ53&lt;&gt;"", E54*AJ53, ""), "")</f>
        <v/>
      </c>
      <c r="AK54" s="32" t="str">
        <f>IF(E54&lt;&gt;"", IF(AK53&lt;&gt;"", E54*AK53, ""), "")</f>
        <v/>
      </c>
      <c r="AL54" s="32" t="str">
        <f>IF(E54&lt;&gt;"", IF(AL53&lt;&gt;"", E54*AL53, ""), "")</f>
        <v/>
      </c>
      <c r="AM54" s="32" t="str">
        <f>IF(E54&lt;&gt;"", IF(AM53&lt;&gt;"", E54*AM53, ""), "")</f>
        <v/>
      </c>
      <c r="AN54" s="32" t="str">
        <f>IF(E54&lt;&gt;"", IF(AN53&lt;&gt;"", E54*AN53, ""), "")</f>
        <v/>
      </c>
      <c r="AO54" s="32" t="str">
        <f>IF(E54&lt;&gt;"", IF(AO53&lt;&gt;"", E54*AO53, ""), "")</f>
        <v/>
      </c>
      <c r="AP54" s="32" t="str">
        <f>IF(E54&lt;&gt;"", IF(AP53&lt;&gt;"", E54*AP53, ""), "")</f>
        <v/>
      </c>
      <c r="AQ54" s="32" t="str">
        <f>IF(E54&lt;&gt;"", IF(AQ53&lt;&gt;"", E54*AQ53, ""), "")</f>
        <v/>
      </c>
      <c r="AR54" s="32" t="str">
        <f>IF(E54&lt;&gt;"", IF(AR53&lt;&gt;"", E54*AR53, ""), "")</f>
        <v/>
      </c>
      <c r="AS54" s="32" t="str">
        <f>IF(E54&lt;&gt;"", IF(AS53&lt;&gt;"", E54*AS53, ""), "")</f>
        <v/>
      </c>
      <c r="AT54" s="32" t="str">
        <f>IF(E54&lt;&gt;"", IF(AT53&lt;&gt;"", E54*AT53, ""), "")</f>
        <v/>
      </c>
      <c r="AU54" s="32" t="str">
        <f>IF(E54&lt;&gt;"", IF(AU53&lt;&gt;"", E54*AU53, ""), "")</f>
        <v/>
      </c>
      <c r="AV54" s="32" t="str">
        <f>IF(E54&lt;&gt;"", IF(AV53&lt;&gt;"", E54*AV53, ""), "")</f>
        <v/>
      </c>
      <c r="AW54" s="32" t="str">
        <f>IF(E54&lt;&gt;"", IF(AW53&lt;&gt;"", E54*AW53, ""), "")</f>
        <v/>
      </c>
      <c r="AX54" s="32" t="str">
        <f>IF(E54&lt;&gt;"", IF(AX53&lt;&gt;"", E54*AX53, ""), "")</f>
        <v/>
      </c>
      <c r="AY54" s="32" t="str">
        <f>IF(E54&lt;&gt;"", IF(AY53&lt;&gt;"", E54*AY53, ""), "")</f>
        <v/>
      </c>
      <c r="AZ54" s="32" t="str">
        <f>IF(E54&lt;&gt;"", IF(AZ53&lt;&gt;"", E54*AZ53, ""), "")</f>
        <v/>
      </c>
      <c r="BA54" s="32" t="str">
        <f>IF(E54&lt;&gt;"", IF(BA53&lt;&gt;"", E54*BA53, ""), "")</f>
        <v/>
      </c>
      <c r="BB54" s="32" t="str">
        <f>IF(E54&lt;&gt;"", IF(BB53&lt;&gt;"", E54*BB53, ""), "")</f>
        <v/>
      </c>
      <c r="BC54" s="32" t="str">
        <f>IF(E54&lt;&gt;"", IF(BC53&lt;&gt;"", E54*BC53, ""), "")</f>
        <v/>
      </c>
      <c r="BD54" s="32" t="str">
        <f>IF(E54&lt;&gt;"", IF(BD53&lt;&gt;"", E54*BD53, ""), "")</f>
        <v/>
      </c>
      <c r="BE54" s="32" t="str">
        <f>IF(E54&lt;&gt;"", IF(BE53&lt;&gt;"", E54*BE53, ""), "")</f>
        <v/>
      </c>
      <c r="DA54" s="238"/>
      <c r="DB54" s="238"/>
      <c r="DC54" s="238"/>
      <c r="DD54" s="238"/>
      <c r="DE54" s="238"/>
      <c r="DF54" s="238"/>
      <c r="DG54" s="238"/>
      <c r="DH54" s="238"/>
      <c r="DI54" s="238"/>
      <c r="DJ54" s="238"/>
      <c r="DK54" s="238"/>
      <c r="DL54" s="238"/>
      <c r="DM54" s="238"/>
      <c r="DN54" s="238"/>
      <c r="DO54" s="238"/>
      <c r="DP54" s="238"/>
      <c r="DQ54" s="238"/>
      <c r="DR54" s="238"/>
      <c r="DS54" s="238"/>
    </row>
    <row r="55" spans="1:123" ht="20.100000000000001" customHeight="1" x14ac:dyDescent="0.15">
      <c r="A55" s="364">
        <v>2</v>
      </c>
      <c r="B55" s="239"/>
      <c r="C55" s="239"/>
      <c r="D55" s="5" t="s">
        <v>375</v>
      </c>
      <c r="E55" s="3"/>
      <c r="F55" s="58"/>
      <c r="G55" s="58">
        <v>1</v>
      </c>
      <c r="H55" s="58"/>
      <c r="I55" s="58"/>
      <c r="J55" s="58"/>
      <c r="K55" s="58"/>
      <c r="L55" s="58"/>
      <c r="M55" s="58"/>
      <c r="N55" s="58">
        <v>1</v>
      </c>
      <c r="O55" s="58">
        <v>1</v>
      </c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DA55" s="238"/>
      <c r="DB55" s="238"/>
      <c r="DC55" s="238"/>
      <c r="DD55" s="238"/>
      <c r="DE55" s="238"/>
      <c r="DF55" s="238"/>
      <c r="DG55" s="238"/>
      <c r="DH55" s="238"/>
      <c r="DI55" s="238"/>
      <c r="DJ55" s="238"/>
      <c r="DK55" s="238"/>
      <c r="DL55" s="238"/>
      <c r="DM55" s="238"/>
      <c r="DN55" s="238"/>
      <c r="DO55" s="238"/>
      <c r="DP55" s="238"/>
      <c r="DQ55" s="238"/>
      <c r="DR55" s="238"/>
      <c r="DS55" s="238"/>
    </row>
    <row r="56" spans="1:123" ht="20.100000000000001" customHeight="1" x14ac:dyDescent="0.15">
      <c r="A56" s="365"/>
      <c r="B56" s="239"/>
      <c r="C56" s="239"/>
      <c r="D56" s="243" t="e">
        <f>#REF!</f>
        <v>#REF!</v>
      </c>
      <c r="E56" s="59" t="e">
        <f>IF(egTextCal(D56)&lt;&gt;0, egTextCal(D56),"")</f>
        <v>#VALUE!</v>
      </c>
      <c r="F56" s="60" t="e">
        <f>IF(E56&lt;&gt;"", IF(F55&lt;&gt;"", E56*F55,""),"")</f>
        <v>#VALUE!</v>
      </c>
      <c r="G56" s="60" t="e">
        <f>IF(E56&lt;&gt;"", IF(G55&lt;&gt;"", E56*G55,""),"")</f>
        <v>#VALUE!</v>
      </c>
      <c r="H56" s="60" t="e">
        <f>IF(E56&lt;&gt;"", IF(H55&lt;&gt;"", E56*H55,""),"")</f>
        <v>#VALUE!</v>
      </c>
      <c r="I56" s="60" t="e">
        <f>IF(E56&lt;&gt;"", IF(I55&lt;&gt;"", E56*I55,""),"")</f>
        <v>#VALUE!</v>
      </c>
      <c r="J56" s="60" t="e">
        <f>IF(E56&lt;&gt;"", IF(J55&lt;&gt;"", E56*J55,""),"")</f>
        <v>#VALUE!</v>
      </c>
      <c r="K56" s="60" t="e">
        <f>IF(E56&lt;&gt;"", IF(K55&lt;&gt;"", E56*K55,""),"")</f>
        <v>#VALUE!</v>
      </c>
      <c r="L56" s="60" t="e">
        <f>IF(E56&lt;&gt;"", IF(L55&lt;&gt;"", E56*L55,""),"")</f>
        <v>#VALUE!</v>
      </c>
      <c r="M56" s="60" t="e">
        <f>IF(E56&lt;&gt;"", IF(M55&lt;&gt;"", E56*M55,""),"")</f>
        <v>#VALUE!</v>
      </c>
      <c r="N56" s="60" t="e">
        <f>IF(E56&lt;&gt;"", IF(N55&lt;&gt;"", E56*N55,""),"")</f>
        <v>#VALUE!</v>
      </c>
      <c r="O56" s="60" t="e">
        <f>IF(E56&lt;&gt;"", IF(O55&lt;&gt;"", E56*O55,""),"")</f>
        <v>#VALUE!</v>
      </c>
      <c r="P56" s="60" t="e">
        <f>IF(E56&lt;&gt;"", IF(P55&lt;&gt;"", E56*P55,""),"")</f>
        <v>#VALUE!</v>
      </c>
      <c r="Q56" s="60" t="e">
        <f>IF(E56&lt;&gt;"", IF(Q55&lt;&gt;"", E56*Q55,""),"")</f>
        <v>#VALUE!</v>
      </c>
      <c r="R56" s="60" t="e">
        <f>IF(E56&lt;&gt;"", IF(R55&lt;&gt;"", E56*R55,""),"")</f>
        <v>#VALUE!</v>
      </c>
      <c r="S56" s="60" t="e">
        <f>IF(E56&lt;&gt;"", IF(S55&lt;&gt;"", E56*S55,""),"")</f>
        <v>#VALUE!</v>
      </c>
      <c r="T56" s="60" t="e">
        <f>IF(E56&lt;&gt;"", IF(T55&lt;&gt;"", E56*T55,""),"")</f>
        <v>#VALUE!</v>
      </c>
      <c r="U56" s="60" t="e">
        <f>IF(E56&lt;&gt;"", IF(U55&lt;&gt;"", E56*U55,""),"")</f>
        <v>#VALUE!</v>
      </c>
      <c r="V56" s="60" t="e">
        <f>IF(E56&lt;&gt;"", IF(V55&lt;&gt;"", E56*V55,""),"")</f>
        <v>#VALUE!</v>
      </c>
      <c r="W56" s="60" t="e">
        <f>IF(E56&lt;&gt;"", IF(W55&lt;&gt;"", E56*W55,""),"")</f>
        <v>#VALUE!</v>
      </c>
      <c r="X56" s="60"/>
      <c r="Y56" s="60" t="e">
        <f>IF(E56&lt;&gt;"", IF(Y55&lt;&gt;"", E56*Y55, ""), "")</f>
        <v>#VALUE!</v>
      </c>
      <c r="Z56" s="60" t="e">
        <f>IF(E56&lt;&gt;"", IF(Z55&lt;&gt;"", E56*Z55, ""), "")</f>
        <v>#VALUE!</v>
      </c>
      <c r="AA56" s="32" t="e">
        <f>IF(E56&lt;&gt;"", IF(AA55&lt;&gt;"", E56*AA55, ""), "")</f>
        <v>#VALUE!</v>
      </c>
      <c r="AB56" s="32" t="e">
        <f>IF(E56&lt;&gt;"", IF(AB55&lt;&gt;"", E56*AB55, ""), "")</f>
        <v>#VALUE!</v>
      </c>
      <c r="AC56" s="32" t="e">
        <f>IF(E56&lt;&gt;"", IF(AC55&lt;&gt;"", E56*AC55, ""), "")</f>
        <v>#VALUE!</v>
      </c>
      <c r="AD56" s="32" t="e">
        <f>IF(E56&lt;&gt;"", IF(AD55&lt;&gt;"", E56*AD55, ""), "")</f>
        <v>#VALUE!</v>
      </c>
      <c r="AE56" s="32" t="e">
        <f>IF(E56&lt;&gt;"", IF(AE55&lt;&gt;"", E56*AE55, ""), "")</f>
        <v>#VALUE!</v>
      </c>
      <c r="AF56" s="32" t="e">
        <f>IF(E56&lt;&gt;"", IF(AF55&lt;&gt;"", E56*AF55, ""), "")</f>
        <v>#VALUE!</v>
      </c>
      <c r="AG56" s="32" t="e">
        <f>IF(E56&lt;&gt;"", IF(AG55&lt;&gt;"", E56*AG55, ""), "")</f>
        <v>#VALUE!</v>
      </c>
      <c r="AH56" s="32" t="e">
        <f>IF(E56&lt;&gt;"", IF(AH55&lt;&gt;"", E56*AH55, ""), "")</f>
        <v>#VALUE!</v>
      </c>
      <c r="AI56" s="32" t="e">
        <f>IF(E56&lt;&gt;"", IF(AI55&lt;&gt;"", E56*AI55, ""), "")</f>
        <v>#VALUE!</v>
      </c>
      <c r="AJ56" s="32" t="e">
        <f>IF(E56&lt;&gt;"", IF(AJ55&lt;&gt;"", E56*AJ55, ""), "")</f>
        <v>#VALUE!</v>
      </c>
      <c r="AK56" s="32" t="e">
        <f>IF(E56&lt;&gt;"", IF(AK55&lt;&gt;"", E56*AK55, ""), "")</f>
        <v>#VALUE!</v>
      </c>
      <c r="AL56" s="32" t="e">
        <f>IF(E56&lt;&gt;"", IF(AL55&lt;&gt;"", E56*AL55, ""), "")</f>
        <v>#VALUE!</v>
      </c>
      <c r="AM56" s="32" t="e">
        <f>IF(E56&lt;&gt;"", IF(AM55&lt;&gt;"", E56*AM55, ""), "")</f>
        <v>#VALUE!</v>
      </c>
      <c r="AN56" s="32" t="e">
        <f>IF(E56&lt;&gt;"", IF(AN55&lt;&gt;"", E56*AN55, ""), "")</f>
        <v>#VALUE!</v>
      </c>
      <c r="AO56" s="32" t="e">
        <f>IF(E56&lt;&gt;"", IF(AO55&lt;&gt;"", E56*AO55, ""), "")</f>
        <v>#VALUE!</v>
      </c>
      <c r="AP56" s="32" t="e">
        <f>IF(E56&lt;&gt;"", IF(AP55&lt;&gt;"", E56*AP55, ""), "")</f>
        <v>#VALUE!</v>
      </c>
      <c r="AQ56" s="32" t="e">
        <f>IF(E56&lt;&gt;"", IF(AQ55&lt;&gt;"", E56*AQ55, ""), "")</f>
        <v>#VALUE!</v>
      </c>
      <c r="AR56" s="32" t="e">
        <f>IF(E56&lt;&gt;"", IF(AR55&lt;&gt;"", E56*AR55, ""), "")</f>
        <v>#VALUE!</v>
      </c>
      <c r="AS56" s="32" t="e">
        <f>IF(E56&lt;&gt;"", IF(AS55&lt;&gt;"", E56*AS55, ""), "")</f>
        <v>#VALUE!</v>
      </c>
      <c r="AT56" s="32" t="e">
        <f>IF(E56&lt;&gt;"", IF(AT55&lt;&gt;"", E56*AT55, ""), "")</f>
        <v>#VALUE!</v>
      </c>
      <c r="AU56" s="32" t="e">
        <f>IF(E56&lt;&gt;"", IF(AU55&lt;&gt;"", E56*AU55, ""), "")</f>
        <v>#VALUE!</v>
      </c>
      <c r="AV56" s="32" t="e">
        <f>IF(E56&lt;&gt;"", IF(AV55&lt;&gt;"", E56*AV55, ""), "")</f>
        <v>#VALUE!</v>
      </c>
      <c r="AW56" s="32" t="e">
        <f>IF(E56&lt;&gt;"", IF(AW55&lt;&gt;"", E56*AW55, ""), "")</f>
        <v>#VALUE!</v>
      </c>
      <c r="AX56" s="32" t="e">
        <f>IF(E56&lt;&gt;"", IF(AX55&lt;&gt;"", E56*AX55, ""), "")</f>
        <v>#VALUE!</v>
      </c>
      <c r="AY56" s="32" t="e">
        <f>IF(E56&lt;&gt;"", IF(AY55&lt;&gt;"", E56*AY55, ""), "")</f>
        <v>#VALUE!</v>
      </c>
      <c r="AZ56" s="32" t="e">
        <f>IF(E56&lt;&gt;"", IF(AZ55&lt;&gt;"", E56*AZ55, ""), "")</f>
        <v>#VALUE!</v>
      </c>
      <c r="BA56" s="32" t="e">
        <f>IF(E56&lt;&gt;"", IF(BA55&lt;&gt;"", E56*BA55, ""), "")</f>
        <v>#VALUE!</v>
      </c>
      <c r="BB56" s="32" t="e">
        <f>IF(E56&lt;&gt;"", IF(BB55&lt;&gt;"", E56*BB55, ""), "")</f>
        <v>#VALUE!</v>
      </c>
      <c r="BC56" s="32" t="e">
        <f>IF(E56&lt;&gt;"", IF(BC55&lt;&gt;"", E56*BC55, ""), "")</f>
        <v>#VALUE!</v>
      </c>
      <c r="BD56" s="32" t="e">
        <f>IF(E56&lt;&gt;"", IF(BD55&lt;&gt;"", E56*BD55, ""), "")</f>
        <v>#VALUE!</v>
      </c>
      <c r="BE56" s="32" t="e">
        <f>IF(E56&lt;&gt;"", IF(BE55&lt;&gt;"", E56*BE55, ""), "")</f>
        <v>#VALUE!</v>
      </c>
      <c r="DA56" s="238"/>
      <c r="DB56" s="238" t="e">
        <f>G56</f>
        <v>#VALUE!</v>
      </c>
      <c r="DC56" s="238"/>
      <c r="DD56" s="238"/>
      <c r="DE56" s="238"/>
      <c r="DF56" s="238"/>
      <c r="DG56" s="238"/>
      <c r="DH56" s="238"/>
      <c r="DI56" s="238" t="e">
        <f>N56</f>
        <v>#VALUE!</v>
      </c>
      <c r="DJ56" s="238" t="e">
        <f>O56</f>
        <v>#VALUE!</v>
      </c>
      <c r="DK56" s="238"/>
      <c r="DL56" s="238"/>
      <c r="DM56" s="238"/>
      <c r="DN56" s="238"/>
      <c r="DO56" s="238"/>
      <c r="DP56" s="238"/>
      <c r="DQ56" s="238"/>
      <c r="DR56" s="238"/>
      <c r="DS56" s="238"/>
    </row>
    <row r="57" spans="1:123" ht="20.100000000000001" customHeight="1" x14ac:dyDescent="0.15">
      <c r="A57" s="364">
        <v>3</v>
      </c>
      <c r="B57" s="239"/>
      <c r="C57" s="239"/>
      <c r="D57" s="5" t="s">
        <v>375</v>
      </c>
      <c r="E57" s="3"/>
      <c r="F57" s="58"/>
      <c r="G57" s="58">
        <v>1</v>
      </c>
      <c r="H57" s="58"/>
      <c r="I57" s="58"/>
      <c r="J57" s="58"/>
      <c r="K57" s="58"/>
      <c r="L57" s="58"/>
      <c r="M57" s="58"/>
      <c r="N57" s="58">
        <v>1</v>
      </c>
      <c r="O57" s="58">
        <v>1</v>
      </c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DA57" s="238"/>
      <c r="DB57" s="238"/>
      <c r="DC57" s="238"/>
      <c r="DD57" s="238"/>
      <c r="DE57" s="238"/>
      <c r="DF57" s="238"/>
      <c r="DG57" s="238"/>
      <c r="DH57" s="238"/>
      <c r="DI57" s="238"/>
      <c r="DJ57" s="238"/>
      <c r="DK57" s="238"/>
      <c r="DL57" s="238"/>
      <c r="DM57" s="238"/>
      <c r="DN57" s="238"/>
      <c r="DO57" s="238"/>
      <c r="DP57" s="238"/>
      <c r="DQ57" s="238"/>
      <c r="DR57" s="238"/>
      <c r="DS57" s="238"/>
    </row>
    <row r="58" spans="1:123" ht="20.100000000000001" customHeight="1" x14ac:dyDescent="0.15">
      <c r="A58" s="365"/>
      <c r="B58" s="239"/>
      <c r="C58" s="239"/>
      <c r="D58" s="243" t="e">
        <f>#REF!</f>
        <v>#REF!</v>
      </c>
      <c r="E58" s="59" t="e">
        <f>IF(egTextCal(D58)&lt;&gt;0, egTextCal(D58),"")</f>
        <v>#VALUE!</v>
      </c>
      <c r="F58" s="60" t="e">
        <f>IF(E58&lt;&gt;"", IF(F57&lt;&gt;"", E58*F57,""),"")</f>
        <v>#VALUE!</v>
      </c>
      <c r="G58" s="60" t="e">
        <f>IF(E58&lt;&gt;"", IF(G57&lt;&gt;"", E58*G57,""),"")</f>
        <v>#VALUE!</v>
      </c>
      <c r="H58" s="60" t="e">
        <f>IF(E58&lt;&gt;"", IF(H57&lt;&gt;"", E58*H57,""),"")</f>
        <v>#VALUE!</v>
      </c>
      <c r="I58" s="60" t="e">
        <f>IF(E58&lt;&gt;"", IF(I57&lt;&gt;"", E58*I57,""),"")</f>
        <v>#VALUE!</v>
      </c>
      <c r="J58" s="60" t="e">
        <f>IF(E58&lt;&gt;"", IF(J57&lt;&gt;"", E58*J57,""),"")</f>
        <v>#VALUE!</v>
      </c>
      <c r="K58" s="60" t="e">
        <f>IF(E58&lt;&gt;"", IF(K57&lt;&gt;"", E58*K57,""),"")</f>
        <v>#VALUE!</v>
      </c>
      <c r="L58" s="60" t="e">
        <f>IF(E58&lt;&gt;"", IF(L57&lt;&gt;"", E58*L57,""),"")</f>
        <v>#VALUE!</v>
      </c>
      <c r="M58" s="60" t="e">
        <f>IF(E58&lt;&gt;"", IF(M57&lt;&gt;"", E58*M57,""),"")</f>
        <v>#VALUE!</v>
      </c>
      <c r="N58" s="60" t="e">
        <f>IF(E58&lt;&gt;"", IF(N57&lt;&gt;"", E58*N57,""),"")</f>
        <v>#VALUE!</v>
      </c>
      <c r="O58" s="60" t="e">
        <f>IF(E58&lt;&gt;"", IF(O57&lt;&gt;"", E58*O57,""),"")</f>
        <v>#VALUE!</v>
      </c>
      <c r="P58" s="60" t="e">
        <f>IF(E58&lt;&gt;"", IF(P57&lt;&gt;"", E58*P57,""),"")</f>
        <v>#VALUE!</v>
      </c>
      <c r="Q58" s="60" t="e">
        <f>IF(E58&lt;&gt;"", IF(Q57&lt;&gt;"", E58*Q57,""),"")</f>
        <v>#VALUE!</v>
      </c>
      <c r="R58" s="60" t="e">
        <f>IF(E58&lt;&gt;"", IF(R57&lt;&gt;"", E58*R57,""),"")</f>
        <v>#VALUE!</v>
      </c>
      <c r="S58" s="60" t="e">
        <f>IF(E58&lt;&gt;"", IF(S57&lt;&gt;"", E58*S57,""),"")</f>
        <v>#VALUE!</v>
      </c>
      <c r="T58" s="60" t="e">
        <f>IF(E58&lt;&gt;"", IF(T57&lt;&gt;"", E58*T57,""),"")</f>
        <v>#VALUE!</v>
      </c>
      <c r="U58" s="60" t="e">
        <f>IF(E58&lt;&gt;"", IF(U57&lt;&gt;"", E58*U57,""),"")</f>
        <v>#VALUE!</v>
      </c>
      <c r="V58" s="60" t="e">
        <f>IF(E58&lt;&gt;"", IF(V57&lt;&gt;"", E58*V57,""),"")</f>
        <v>#VALUE!</v>
      </c>
      <c r="W58" s="60" t="e">
        <f>IF(E58&lt;&gt;"", IF(W57&lt;&gt;"", E58*W57,""),"")</f>
        <v>#VALUE!</v>
      </c>
      <c r="X58" s="60"/>
      <c r="Y58" s="60" t="e">
        <f>IF(E58&lt;&gt;"", IF(Y57&lt;&gt;"", E58*Y57, ""), "")</f>
        <v>#VALUE!</v>
      </c>
      <c r="Z58" s="60" t="e">
        <f>IF(E58&lt;&gt;"", IF(Z57&lt;&gt;"", E58*Z57, ""), "")</f>
        <v>#VALUE!</v>
      </c>
      <c r="AA58" s="32" t="e">
        <f>IF(E58&lt;&gt;"", IF(AA57&lt;&gt;"", E58*AA57, ""), "")</f>
        <v>#VALUE!</v>
      </c>
      <c r="AB58" s="32" t="e">
        <f>IF(E58&lt;&gt;"", IF(AB57&lt;&gt;"", E58*AB57, ""), "")</f>
        <v>#VALUE!</v>
      </c>
      <c r="AC58" s="32" t="e">
        <f>IF(E58&lt;&gt;"", IF(AC57&lt;&gt;"", E58*AC57, ""), "")</f>
        <v>#VALUE!</v>
      </c>
      <c r="AD58" s="32" t="e">
        <f>IF(E58&lt;&gt;"", IF(AD57&lt;&gt;"", E58*AD57, ""), "")</f>
        <v>#VALUE!</v>
      </c>
      <c r="AE58" s="32" t="e">
        <f>IF(E58&lt;&gt;"", IF(AE57&lt;&gt;"", E58*AE57, ""), "")</f>
        <v>#VALUE!</v>
      </c>
      <c r="AF58" s="32" t="e">
        <f>IF(E58&lt;&gt;"", IF(AF57&lt;&gt;"", E58*AF57, ""), "")</f>
        <v>#VALUE!</v>
      </c>
      <c r="AG58" s="32" t="e">
        <f>IF(E58&lt;&gt;"", IF(AG57&lt;&gt;"", E58*AG57, ""), "")</f>
        <v>#VALUE!</v>
      </c>
      <c r="AH58" s="32" t="e">
        <f>IF(E58&lt;&gt;"", IF(AH57&lt;&gt;"", E58*AH57, ""), "")</f>
        <v>#VALUE!</v>
      </c>
      <c r="AI58" s="32" t="e">
        <f>IF(E58&lt;&gt;"", IF(AI57&lt;&gt;"", E58*AI57, ""), "")</f>
        <v>#VALUE!</v>
      </c>
      <c r="AJ58" s="32" t="e">
        <f>IF(E58&lt;&gt;"", IF(AJ57&lt;&gt;"", E58*AJ57, ""), "")</f>
        <v>#VALUE!</v>
      </c>
      <c r="AK58" s="32" t="e">
        <f>IF(E58&lt;&gt;"", IF(AK57&lt;&gt;"", E58*AK57, ""), "")</f>
        <v>#VALUE!</v>
      </c>
      <c r="AL58" s="32" t="e">
        <f>IF(E58&lt;&gt;"", IF(AL57&lt;&gt;"", E58*AL57, ""), "")</f>
        <v>#VALUE!</v>
      </c>
      <c r="AM58" s="32" t="e">
        <f>IF(E58&lt;&gt;"", IF(AM57&lt;&gt;"", E58*AM57, ""), "")</f>
        <v>#VALUE!</v>
      </c>
      <c r="AN58" s="32" t="e">
        <f>IF(E58&lt;&gt;"", IF(AN57&lt;&gt;"", E58*AN57, ""), "")</f>
        <v>#VALUE!</v>
      </c>
      <c r="AO58" s="32" t="e">
        <f>IF(E58&lt;&gt;"", IF(AO57&lt;&gt;"", E58*AO57, ""), "")</f>
        <v>#VALUE!</v>
      </c>
      <c r="AP58" s="32" t="e">
        <f>IF(E58&lt;&gt;"", IF(AP57&lt;&gt;"", E58*AP57, ""), "")</f>
        <v>#VALUE!</v>
      </c>
      <c r="AQ58" s="32" t="e">
        <f>IF(E58&lt;&gt;"", IF(AQ57&lt;&gt;"", E58*AQ57, ""), "")</f>
        <v>#VALUE!</v>
      </c>
      <c r="AR58" s="32" t="e">
        <f>IF(E58&lt;&gt;"", IF(AR57&lt;&gt;"", E58*AR57, ""), "")</f>
        <v>#VALUE!</v>
      </c>
      <c r="AS58" s="32" t="e">
        <f>IF(E58&lt;&gt;"", IF(AS57&lt;&gt;"", E58*AS57, ""), "")</f>
        <v>#VALUE!</v>
      </c>
      <c r="AT58" s="32" t="e">
        <f>IF(E58&lt;&gt;"", IF(AT57&lt;&gt;"", E58*AT57, ""), "")</f>
        <v>#VALUE!</v>
      </c>
      <c r="AU58" s="32" t="e">
        <f>IF(E58&lt;&gt;"", IF(AU57&lt;&gt;"", E58*AU57, ""), "")</f>
        <v>#VALUE!</v>
      </c>
      <c r="AV58" s="32" t="e">
        <f>IF(E58&lt;&gt;"", IF(AV57&lt;&gt;"", E58*AV57, ""), "")</f>
        <v>#VALUE!</v>
      </c>
      <c r="AW58" s="32" t="e">
        <f>IF(E58&lt;&gt;"", IF(AW57&lt;&gt;"", E58*AW57, ""), "")</f>
        <v>#VALUE!</v>
      </c>
      <c r="AX58" s="32" t="e">
        <f>IF(E58&lt;&gt;"", IF(AX57&lt;&gt;"", E58*AX57, ""), "")</f>
        <v>#VALUE!</v>
      </c>
      <c r="AY58" s="32" t="e">
        <f>IF(E58&lt;&gt;"", IF(AY57&lt;&gt;"", E58*AY57, ""), "")</f>
        <v>#VALUE!</v>
      </c>
      <c r="AZ58" s="32" t="e">
        <f>IF(E58&lt;&gt;"", IF(AZ57&lt;&gt;"", E58*AZ57, ""), "")</f>
        <v>#VALUE!</v>
      </c>
      <c r="BA58" s="32" t="e">
        <f>IF(E58&lt;&gt;"", IF(BA57&lt;&gt;"", E58*BA57, ""), "")</f>
        <v>#VALUE!</v>
      </c>
      <c r="BB58" s="32" t="e">
        <f>IF(E58&lt;&gt;"", IF(BB57&lt;&gt;"", E58*BB57, ""), "")</f>
        <v>#VALUE!</v>
      </c>
      <c r="BC58" s="32" t="e">
        <f>IF(E58&lt;&gt;"", IF(BC57&lt;&gt;"", E58*BC57, ""), "")</f>
        <v>#VALUE!</v>
      </c>
      <c r="BD58" s="32" t="e">
        <f>IF(E58&lt;&gt;"", IF(BD57&lt;&gt;"", E58*BD57, ""), "")</f>
        <v>#VALUE!</v>
      </c>
      <c r="BE58" s="32" t="e">
        <f>IF(E58&lt;&gt;"", IF(BE57&lt;&gt;"", E58*BE57, ""), "")</f>
        <v>#VALUE!</v>
      </c>
      <c r="DA58" s="238"/>
      <c r="DB58" s="238" t="e">
        <f>G58</f>
        <v>#VALUE!</v>
      </c>
      <c r="DC58" s="238"/>
      <c r="DD58" s="238"/>
      <c r="DE58" s="238"/>
      <c r="DF58" s="238"/>
      <c r="DG58" s="238"/>
      <c r="DH58" s="238"/>
      <c r="DI58" s="238" t="e">
        <f>N58</f>
        <v>#VALUE!</v>
      </c>
      <c r="DJ58" s="238" t="e">
        <f>O58</f>
        <v>#VALUE!</v>
      </c>
      <c r="DK58" s="238"/>
      <c r="DL58" s="238"/>
      <c r="DM58" s="238"/>
      <c r="DN58" s="238"/>
      <c r="DO58" s="238"/>
      <c r="DP58" s="238"/>
      <c r="DQ58" s="238"/>
      <c r="DR58" s="238"/>
      <c r="DS58" s="238"/>
    </row>
    <row r="59" spans="1:123" ht="20.100000000000001" customHeight="1" x14ac:dyDescent="0.15">
      <c r="A59" s="364">
        <v>4</v>
      </c>
      <c r="B59" s="239"/>
      <c r="C59" s="239"/>
      <c r="D59" s="5" t="s">
        <v>384</v>
      </c>
      <c r="E59" s="3"/>
      <c r="F59" s="58"/>
      <c r="G59" s="58"/>
      <c r="H59" s="58"/>
      <c r="I59" s="58"/>
      <c r="J59" s="58"/>
      <c r="K59" s="58"/>
      <c r="L59" s="58"/>
      <c r="M59" s="58"/>
      <c r="N59" s="58">
        <v>1</v>
      </c>
      <c r="O59" s="58">
        <v>1</v>
      </c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DA59" s="238"/>
      <c r="DB59" s="238"/>
      <c r="DC59" s="238"/>
      <c r="DD59" s="238"/>
      <c r="DE59" s="238"/>
      <c r="DF59" s="238"/>
      <c r="DG59" s="238"/>
      <c r="DH59" s="238"/>
      <c r="DI59" s="238"/>
      <c r="DJ59" s="238"/>
      <c r="DK59" s="238"/>
      <c r="DL59" s="238"/>
      <c r="DM59" s="238"/>
      <c r="DN59" s="238"/>
      <c r="DO59" s="238"/>
      <c r="DP59" s="238"/>
      <c r="DQ59" s="238"/>
      <c r="DR59" s="238"/>
      <c r="DS59" s="238"/>
    </row>
    <row r="60" spans="1:123" ht="20.100000000000001" customHeight="1" x14ac:dyDescent="0.15">
      <c r="A60" s="365"/>
      <c r="B60" s="239"/>
      <c r="C60" s="239"/>
      <c r="D60" s="243" t="e">
        <f>#REF!</f>
        <v>#REF!</v>
      </c>
      <c r="E60" s="59" t="e">
        <f>IF(egTextCal(D60)&lt;&gt;0, egTextCal(D60),"")</f>
        <v>#VALUE!</v>
      </c>
      <c r="F60" s="60" t="e">
        <f>IF(E60&lt;&gt;"", IF(F59&lt;&gt;"", E60*F59,""),"")</f>
        <v>#VALUE!</v>
      </c>
      <c r="G60" s="60" t="e">
        <f>IF(E60&lt;&gt;"", IF(G59&lt;&gt;"", E60*G59,""),"")</f>
        <v>#VALUE!</v>
      </c>
      <c r="H60" s="60" t="e">
        <f>IF(E60&lt;&gt;"", IF(H59&lt;&gt;"", E60*H59,""),"")</f>
        <v>#VALUE!</v>
      </c>
      <c r="I60" s="60" t="e">
        <f>IF(E60&lt;&gt;"", IF(I59&lt;&gt;"", E60*I59,""),"")</f>
        <v>#VALUE!</v>
      </c>
      <c r="J60" s="60" t="e">
        <f>IF(E60&lt;&gt;"", IF(J59&lt;&gt;"", E60*J59,""),"")</f>
        <v>#VALUE!</v>
      </c>
      <c r="K60" s="60" t="e">
        <f>IF(E60&lt;&gt;"", IF(K59&lt;&gt;"", E60*K59,""),"")</f>
        <v>#VALUE!</v>
      </c>
      <c r="L60" s="60" t="e">
        <f>IF(E60&lt;&gt;"", IF(L59&lt;&gt;"", E60*L59,""),"")</f>
        <v>#VALUE!</v>
      </c>
      <c r="M60" s="60" t="e">
        <f>IF(E60&lt;&gt;"", IF(M59&lt;&gt;"", E60*M59,""),"")</f>
        <v>#VALUE!</v>
      </c>
      <c r="N60" s="60" t="e">
        <f>IF(E60&lt;&gt;"", IF(N59&lt;&gt;"", E60*N59,""),"")</f>
        <v>#VALUE!</v>
      </c>
      <c r="O60" s="60" t="e">
        <f>IF(E60&lt;&gt;"", IF(O59&lt;&gt;"", E60*O59,""),"")</f>
        <v>#VALUE!</v>
      </c>
      <c r="P60" s="60" t="e">
        <f>IF(E60&lt;&gt;"", IF(P59&lt;&gt;"", E60*P59,""),"")</f>
        <v>#VALUE!</v>
      </c>
      <c r="Q60" s="60" t="e">
        <f>IF(E60&lt;&gt;"", IF(Q59&lt;&gt;"", E60*Q59,""),"")</f>
        <v>#VALUE!</v>
      </c>
      <c r="R60" s="60" t="e">
        <f>IF(E60&lt;&gt;"", IF(R59&lt;&gt;"", E60*R59,""),"")</f>
        <v>#VALUE!</v>
      </c>
      <c r="S60" s="60" t="e">
        <f>IF(E60&lt;&gt;"", IF(S59&lt;&gt;"", E60*S59,""),"")</f>
        <v>#VALUE!</v>
      </c>
      <c r="T60" s="60" t="e">
        <f>IF(E60&lt;&gt;"", IF(T59&lt;&gt;"", E60*T59,""),"")</f>
        <v>#VALUE!</v>
      </c>
      <c r="U60" s="60" t="e">
        <f>IF(E60&lt;&gt;"", IF(U59&lt;&gt;"", E60*U59,""),"")</f>
        <v>#VALUE!</v>
      </c>
      <c r="V60" s="60" t="e">
        <f>IF(E60&lt;&gt;"", IF(V59&lt;&gt;"", E60*V59,""),"")</f>
        <v>#VALUE!</v>
      </c>
      <c r="W60" s="60" t="e">
        <f>IF(E60&lt;&gt;"", IF(W59&lt;&gt;"", E60*W59,""),"")</f>
        <v>#VALUE!</v>
      </c>
      <c r="X60" s="60"/>
      <c r="Y60" s="60" t="e">
        <f>IF(E60&lt;&gt;"", IF(Y59&lt;&gt;"", E60*Y59, ""), "")</f>
        <v>#VALUE!</v>
      </c>
      <c r="Z60" s="60" t="e">
        <f>IF(E60&lt;&gt;"", IF(Z59&lt;&gt;"", E60*Z59, ""), "")</f>
        <v>#VALUE!</v>
      </c>
      <c r="AA60" s="32" t="e">
        <f>IF(E60&lt;&gt;"", IF(AA59&lt;&gt;"", E60*AA59, ""), "")</f>
        <v>#VALUE!</v>
      </c>
      <c r="AB60" s="32" t="e">
        <f>IF(E60&lt;&gt;"", IF(AB59&lt;&gt;"", E60*AB59, ""), "")</f>
        <v>#VALUE!</v>
      </c>
      <c r="AC60" s="32" t="e">
        <f>IF(E60&lt;&gt;"", IF(AC59&lt;&gt;"", E60*AC59, ""), "")</f>
        <v>#VALUE!</v>
      </c>
      <c r="AD60" s="32" t="e">
        <f>IF(E60&lt;&gt;"", IF(AD59&lt;&gt;"", E60*AD59, ""), "")</f>
        <v>#VALUE!</v>
      </c>
      <c r="AE60" s="32" t="e">
        <f>IF(E60&lt;&gt;"", IF(AE59&lt;&gt;"", E60*AE59, ""), "")</f>
        <v>#VALUE!</v>
      </c>
      <c r="AF60" s="32" t="e">
        <f>IF(E60&lt;&gt;"", IF(AF59&lt;&gt;"", E60*AF59, ""), "")</f>
        <v>#VALUE!</v>
      </c>
      <c r="AG60" s="32" t="e">
        <f>IF(E60&lt;&gt;"", IF(AG59&lt;&gt;"", E60*AG59, ""), "")</f>
        <v>#VALUE!</v>
      </c>
      <c r="AH60" s="32" t="e">
        <f>IF(E60&lt;&gt;"", IF(AH59&lt;&gt;"", E60*AH59, ""), "")</f>
        <v>#VALUE!</v>
      </c>
      <c r="AI60" s="32" t="e">
        <f>IF(E60&lt;&gt;"", IF(AI59&lt;&gt;"", E60*AI59, ""), "")</f>
        <v>#VALUE!</v>
      </c>
      <c r="AJ60" s="32" t="e">
        <f>IF(E60&lt;&gt;"", IF(AJ59&lt;&gt;"", E60*AJ59, ""), "")</f>
        <v>#VALUE!</v>
      </c>
      <c r="AK60" s="32" t="e">
        <f>IF(E60&lt;&gt;"", IF(AK59&lt;&gt;"", E60*AK59, ""), "")</f>
        <v>#VALUE!</v>
      </c>
      <c r="AL60" s="32" t="e">
        <f>IF(E60&lt;&gt;"", IF(AL59&lt;&gt;"", E60*AL59, ""), "")</f>
        <v>#VALUE!</v>
      </c>
      <c r="AM60" s="32" t="e">
        <f>IF(E60&lt;&gt;"", IF(AM59&lt;&gt;"", E60*AM59, ""), "")</f>
        <v>#VALUE!</v>
      </c>
      <c r="AN60" s="32" t="e">
        <f>IF(E60&lt;&gt;"", IF(AN59&lt;&gt;"", E60*AN59, ""), "")</f>
        <v>#VALUE!</v>
      </c>
      <c r="AO60" s="32" t="e">
        <f>IF(E60&lt;&gt;"", IF(AO59&lt;&gt;"", E60*AO59, ""), "")</f>
        <v>#VALUE!</v>
      </c>
      <c r="AP60" s="32" t="e">
        <f>IF(E60&lt;&gt;"", IF(AP59&lt;&gt;"", E60*AP59, ""), "")</f>
        <v>#VALUE!</v>
      </c>
      <c r="AQ60" s="32" t="e">
        <f>IF(E60&lt;&gt;"", IF(AQ59&lt;&gt;"", E60*AQ59, ""), "")</f>
        <v>#VALUE!</v>
      </c>
      <c r="AR60" s="32" t="e">
        <f>IF(E60&lt;&gt;"", IF(AR59&lt;&gt;"", E60*AR59, ""), "")</f>
        <v>#VALUE!</v>
      </c>
      <c r="AS60" s="32" t="e">
        <f>IF(E60&lt;&gt;"", IF(AS59&lt;&gt;"", E60*AS59, ""), "")</f>
        <v>#VALUE!</v>
      </c>
      <c r="AT60" s="32" t="e">
        <f>IF(E60&lt;&gt;"", IF(AT59&lt;&gt;"", E60*AT59, ""), "")</f>
        <v>#VALUE!</v>
      </c>
      <c r="AU60" s="32" t="e">
        <f>IF(E60&lt;&gt;"", IF(AU59&lt;&gt;"", E60*AU59, ""), "")</f>
        <v>#VALUE!</v>
      </c>
      <c r="AV60" s="32" t="e">
        <f>IF(E60&lt;&gt;"", IF(AV59&lt;&gt;"", E60*AV59, ""), "")</f>
        <v>#VALUE!</v>
      </c>
      <c r="AW60" s="32" t="e">
        <f>IF(E60&lt;&gt;"", IF(AW59&lt;&gt;"", E60*AW59, ""), "")</f>
        <v>#VALUE!</v>
      </c>
      <c r="AX60" s="32" t="e">
        <f>IF(E60&lt;&gt;"", IF(AX59&lt;&gt;"", E60*AX59, ""), "")</f>
        <v>#VALUE!</v>
      </c>
      <c r="AY60" s="32" t="e">
        <f>IF(E60&lt;&gt;"", IF(AY59&lt;&gt;"", E60*AY59, ""), "")</f>
        <v>#VALUE!</v>
      </c>
      <c r="AZ60" s="32" t="e">
        <f>IF(E60&lt;&gt;"", IF(AZ59&lt;&gt;"", E60*AZ59, ""), "")</f>
        <v>#VALUE!</v>
      </c>
      <c r="BA60" s="32" t="e">
        <f>IF(E60&lt;&gt;"", IF(BA59&lt;&gt;"", E60*BA59, ""), "")</f>
        <v>#VALUE!</v>
      </c>
      <c r="BB60" s="32" t="e">
        <f>IF(E60&lt;&gt;"", IF(BB59&lt;&gt;"", E60*BB59, ""), "")</f>
        <v>#VALUE!</v>
      </c>
      <c r="BC60" s="32" t="e">
        <f>IF(E60&lt;&gt;"", IF(BC59&lt;&gt;"", E60*BC59, ""), "")</f>
        <v>#VALUE!</v>
      </c>
      <c r="BD60" s="32" t="e">
        <f>IF(E60&lt;&gt;"", IF(BD59&lt;&gt;"", E60*BD59, ""), "")</f>
        <v>#VALUE!</v>
      </c>
      <c r="BE60" s="32" t="e">
        <f>IF(E60&lt;&gt;"", IF(BE59&lt;&gt;"", E60*BE59, ""), "")</f>
        <v>#VALUE!</v>
      </c>
      <c r="DA60" s="238"/>
      <c r="DB60" s="238"/>
      <c r="DC60" s="238"/>
      <c r="DD60" s="238"/>
      <c r="DE60" s="238"/>
      <c r="DF60" s="238"/>
      <c r="DG60" s="238"/>
      <c r="DH60" s="238"/>
      <c r="DI60" s="238" t="e">
        <f>N60</f>
        <v>#VALUE!</v>
      </c>
      <c r="DJ60" s="238" t="e">
        <f>O60</f>
        <v>#VALUE!</v>
      </c>
      <c r="DK60" s="238"/>
      <c r="DL60" s="238"/>
      <c r="DM60" s="238"/>
      <c r="DN60" s="238"/>
      <c r="DO60" s="238"/>
      <c r="DP60" s="238"/>
      <c r="DQ60" s="238"/>
      <c r="DR60" s="238"/>
      <c r="DS60" s="238"/>
    </row>
    <row r="61" spans="1:123" ht="20.100000000000001" customHeight="1" x14ac:dyDescent="0.15">
      <c r="A61" s="364">
        <v>5</v>
      </c>
      <c r="B61" s="239"/>
      <c r="C61" s="239"/>
      <c r="D61" s="5" t="s">
        <v>385</v>
      </c>
      <c r="E61" s="3"/>
      <c r="F61" s="58"/>
      <c r="G61" s="58"/>
      <c r="H61" s="58">
        <v>1</v>
      </c>
      <c r="I61" s="58">
        <v>1</v>
      </c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DA61" s="238"/>
      <c r="DB61" s="238"/>
      <c r="DC61" s="238"/>
      <c r="DD61" s="238"/>
      <c r="DE61" s="238"/>
      <c r="DF61" s="238"/>
      <c r="DG61" s="238"/>
      <c r="DH61" s="238"/>
      <c r="DI61" s="238"/>
      <c r="DJ61" s="238"/>
      <c r="DK61" s="238"/>
      <c r="DL61" s="238"/>
      <c r="DM61" s="238"/>
      <c r="DN61" s="238"/>
      <c r="DO61" s="238"/>
      <c r="DP61" s="238"/>
      <c r="DQ61" s="238"/>
      <c r="DR61" s="238"/>
      <c r="DS61" s="238"/>
    </row>
    <row r="62" spans="1:123" ht="20.100000000000001" customHeight="1" x14ac:dyDescent="0.15">
      <c r="A62" s="365"/>
      <c r="B62" s="239"/>
      <c r="C62" s="239"/>
      <c r="D62" s="243" t="e">
        <f>#REF!</f>
        <v>#REF!</v>
      </c>
      <c r="E62" s="59" t="e">
        <f>IF(egTextCal(D62)&lt;&gt;0, egTextCal(D62),"")</f>
        <v>#VALUE!</v>
      </c>
      <c r="F62" s="60" t="e">
        <f>IF(E62&lt;&gt;"", IF(F61&lt;&gt;"", E62*F61,""),"")</f>
        <v>#VALUE!</v>
      </c>
      <c r="G62" s="60" t="e">
        <f>IF(E62&lt;&gt;"", IF(G61&lt;&gt;"", E62*G61,""),"")</f>
        <v>#VALUE!</v>
      </c>
      <c r="H62" s="60" t="e">
        <f>IF(E62&lt;&gt;"", IF(H61&lt;&gt;"", E62*H61,""),"")</f>
        <v>#VALUE!</v>
      </c>
      <c r="I62" s="60" t="e">
        <f>IF(E62&lt;&gt;"", IF(I61&lt;&gt;"", E62*I61,""),"")</f>
        <v>#VALUE!</v>
      </c>
      <c r="J62" s="60" t="e">
        <f>IF(E62&lt;&gt;"", IF(J61&lt;&gt;"", E62*J61,""),"")</f>
        <v>#VALUE!</v>
      </c>
      <c r="K62" s="60" t="e">
        <f>IF(E62&lt;&gt;"", IF(K61&lt;&gt;"", E62*K61,""),"")</f>
        <v>#VALUE!</v>
      </c>
      <c r="L62" s="60" t="e">
        <f>IF(E62&lt;&gt;"", IF(L61&lt;&gt;"", E62*L61,""),"")</f>
        <v>#VALUE!</v>
      </c>
      <c r="M62" s="60" t="e">
        <f>IF(E62&lt;&gt;"", IF(M61&lt;&gt;"", E62*M61,""),"")</f>
        <v>#VALUE!</v>
      </c>
      <c r="N62" s="60" t="e">
        <f>IF(E62&lt;&gt;"", IF(N61&lt;&gt;"", E62*N61,""),"")</f>
        <v>#VALUE!</v>
      </c>
      <c r="O62" s="60" t="e">
        <f>IF(E62&lt;&gt;"", IF(O61&lt;&gt;"", E62*O61,""),"")</f>
        <v>#VALUE!</v>
      </c>
      <c r="P62" s="60" t="e">
        <f>IF(E62&lt;&gt;"", IF(P61&lt;&gt;"", E62*P61,""),"")</f>
        <v>#VALUE!</v>
      </c>
      <c r="Q62" s="60" t="e">
        <f>IF(E62&lt;&gt;"", IF(Q61&lt;&gt;"", E62*Q61,""),"")</f>
        <v>#VALUE!</v>
      </c>
      <c r="R62" s="60" t="e">
        <f>IF(E62&lt;&gt;"", IF(R61&lt;&gt;"", E62*R61,""),"")</f>
        <v>#VALUE!</v>
      </c>
      <c r="S62" s="60" t="e">
        <f>IF(E62&lt;&gt;"", IF(S61&lt;&gt;"", E62*S61,""),"")</f>
        <v>#VALUE!</v>
      </c>
      <c r="T62" s="60" t="e">
        <f>IF(E62&lt;&gt;"", IF(T61&lt;&gt;"", E62*T61,""),"")</f>
        <v>#VALUE!</v>
      </c>
      <c r="U62" s="60" t="e">
        <f>IF(E62&lt;&gt;"", IF(U61&lt;&gt;"", E62*U61,""),"")</f>
        <v>#VALUE!</v>
      </c>
      <c r="V62" s="60" t="e">
        <f>IF(E62&lt;&gt;"", IF(V61&lt;&gt;"", E62*V61,""),"")</f>
        <v>#VALUE!</v>
      </c>
      <c r="W62" s="60" t="e">
        <f>IF(E62&lt;&gt;"", IF(W61&lt;&gt;"", E62*W61,""),"")</f>
        <v>#VALUE!</v>
      </c>
      <c r="X62" s="60"/>
      <c r="Y62" s="60" t="e">
        <f>IF(E62&lt;&gt;"", IF(Y61&lt;&gt;"", E62*Y61, ""), "")</f>
        <v>#VALUE!</v>
      </c>
      <c r="Z62" s="60" t="e">
        <f>IF(E62&lt;&gt;"", IF(Z61&lt;&gt;"", E62*Z61, ""), "")</f>
        <v>#VALUE!</v>
      </c>
      <c r="AA62" s="32" t="e">
        <f>IF(E62&lt;&gt;"", IF(AA61&lt;&gt;"", E62*AA61, ""), "")</f>
        <v>#VALUE!</v>
      </c>
      <c r="AB62" s="32" t="e">
        <f>IF(E62&lt;&gt;"", IF(AB61&lt;&gt;"", E62*AB61, ""), "")</f>
        <v>#VALUE!</v>
      </c>
      <c r="AC62" s="32" t="e">
        <f>IF(E62&lt;&gt;"", IF(AC61&lt;&gt;"", E62*AC61, ""), "")</f>
        <v>#VALUE!</v>
      </c>
      <c r="AD62" s="32" t="e">
        <f>IF(E62&lt;&gt;"", IF(AD61&lt;&gt;"", E62*AD61, ""), "")</f>
        <v>#VALUE!</v>
      </c>
      <c r="AE62" s="32" t="e">
        <f>IF(E62&lt;&gt;"", IF(AE61&lt;&gt;"", E62*AE61, ""), "")</f>
        <v>#VALUE!</v>
      </c>
      <c r="AF62" s="32" t="e">
        <f>IF(E62&lt;&gt;"", IF(AF61&lt;&gt;"", E62*AF61, ""), "")</f>
        <v>#VALUE!</v>
      </c>
      <c r="AG62" s="32" t="e">
        <f>IF(E62&lt;&gt;"", IF(AG61&lt;&gt;"", E62*AG61, ""), "")</f>
        <v>#VALUE!</v>
      </c>
      <c r="AH62" s="32" t="e">
        <f>IF(E62&lt;&gt;"", IF(AH61&lt;&gt;"", E62*AH61, ""), "")</f>
        <v>#VALUE!</v>
      </c>
      <c r="AI62" s="32" t="e">
        <f>IF(E62&lt;&gt;"", IF(AI61&lt;&gt;"", E62*AI61, ""), "")</f>
        <v>#VALUE!</v>
      </c>
      <c r="AJ62" s="32" t="e">
        <f>IF(E62&lt;&gt;"", IF(AJ61&lt;&gt;"", E62*AJ61, ""), "")</f>
        <v>#VALUE!</v>
      </c>
      <c r="AK62" s="32" t="e">
        <f>IF(E62&lt;&gt;"", IF(AK61&lt;&gt;"", E62*AK61, ""), "")</f>
        <v>#VALUE!</v>
      </c>
      <c r="AL62" s="32" t="e">
        <f>IF(E62&lt;&gt;"", IF(AL61&lt;&gt;"", E62*AL61, ""), "")</f>
        <v>#VALUE!</v>
      </c>
      <c r="AM62" s="32" t="e">
        <f>IF(E62&lt;&gt;"", IF(AM61&lt;&gt;"", E62*AM61, ""), "")</f>
        <v>#VALUE!</v>
      </c>
      <c r="AN62" s="32" t="e">
        <f>IF(E62&lt;&gt;"", IF(AN61&lt;&gt;"", E62*AN61, ""), "")</f>
        <v>#VALUE!</v>
      </c>
      <c r="AO62" s="32" t="e">
        <f>IF(E62&lt;&gt;"", IF(AO61&lt;&gt;"", E62*AO61, ""), "")</f>
        <v>#VALUE!</v>
      </c>
      <c r="AP62" s="32" t="e">
        <f>IF(E62&lt;&gt;"", IF(AP61&lt;&gt;"", E62*AP61, ""), "")</f>
        <v>#VALUE!</v>
      </c>
      <c r="AQ62" s="32" t="e">
        <f>IF(E62&lt;&gt;"", IF(AQ61&lt;&gt;"", E62*AQ61, ""), "")</f>
        <v>#VALUE!</v>
      </c>
      <c r="AR62" s="32" t="e">
        <f>IF(E62&lt;&gt;"", IF(AR61&lt;&gt;"", E62*AR61, ""), "")</f>
        <v>#VALUE!</v>
      </c>
      <c r="AS62" s="32" t="e">
        <f>IF(E62&lt;&gt;"", IF(AS61&lt;&gt;"", E62*AS61, ""), "")</f>
        <v>#VALUE!</v>
      </c>
      <c r="AT62" s="32" t="e">
        <f>IF(E62&lt;&gt;"", IF(AT61&lt;&gt;"", E62*AT61, ""), "")</f>
        <v>#VALUE!</v>
      </c>
      <c r="AU62" s="32" t="e">
        <f>IF(E62&lt;&gt;"", IF(AU61&lt;&gt;"", E62*AU61, ""), "")</f>
        <v>#VALUE!</v>
      </c>
      <c r="AV62" s="32" t="e">
        <f>IF(E62&lt;&gt;"", IF(AV61&lt;&gt;"", E62*AV61, ""), "")</f>
        <v>#VALUE!</v>
      </c>
      <c r="AW62" s="32" t="e">
        <f>IF(E62&lt;&gt;"", IF(AW61&lt;&gt;"", E62*AW61, ""), "")</f>
        <v>#VALUE!</v>
      </c>
      <c r="AX62" s="32" t="e">
        <f>IF(E62&lt;&gt;"", IF(AX61&lt;&gt;"", E62*AX61, ""), "")</f>
        <v>#VALUE!</v>
      </c>
      <c r="AY62" s="32" t="e">
        <f>IF(E62&lt;&gt;"", IF(AY61&lt;&gt;"", E62*AY61, ""), "")</f>
        <v>#VALUE!</v>
      </c>
      <c r="AZ62" s="32" t="e">
        <f>IF(E62&lt;&gt;"", IF(AZ61&lt;&gt;"", E62*AZ61, ""), "")</f>
        <v>#VALUE!</v>
      </c>
      <c r="BA62" s="32" t="e">
        <f>IF(E62&lt;&gt;"", IF(BA61&lt;&gt;"", E62*BA61, ""), "")</f>
        <v>#VALUE!</v>
      </c>
      <c r="BB62" s="32" t="e">
        <f>IF(E62&lt;&gt;"", IF(BB61&lt;&gt;"", E62*BB61, ""), "")</f>
        <v>#VALUE!</v>
      </c>
      <c r="BC62" s="32" t="e">
        <f>IF(E62&lt;&gt;"", IF(BC61&lt;&gt;"", E62*BC61, ""), "")</f>
        <v>#VALUE!</v>
      </c>
      <c r="BD62" s="32" t="e">
        <f>IF(E62&lt;&gt;"", IF(BD61&lt;&gt;"", E62*BD61, ""), "")</f>
        <v>#VALUE!</v>
      </c>
      <c r="BE62" s="32" t="e">
        <f>IF(E62&lt;&gt;"", IF(BE61&lt;&gt;"", E62*BE61, ""), "")</f>
        <v>#VALUE!</v>
      </c>
      <c r="DA62" s="238"/>
      <c r="DB62" s="238"/>
      <c r="DC62" s="238" t="e">
        <f>H62</f>
        <v>#VALUE!</v>
      </c>
      <c r="DD62" s="238" t="e">
        <f>I62</f>
        <v>#VALUE!</v>
      </c>
      <c r="DE62" s="238"/>
      <c r="DF62" s="238"/>
      <c r="DG62" s="238"/>
      <c r="DH62" s="238"/>
      <c r="DI62" s="238"/>
      <c r="DJ62" s="238"/>
      <c r="DK62" s="238"/>
      <c r="DL62" s="238"/>
      <c r="DM62" s="238"/>
      <c r="DN62" s="238"/>
      <c r="DO62" s="238"/>
      <c r="DP62" s="238"/>
      <c r="DQ62" s="238"/>
      <c r="DR62" s="238"/>
      <c r="DS62" s="238"/>
    </row>
    <row r="63" spans="1:123" ht="20.100000000000001" customHeight="1" x14ac:dyDescent="0.15">
      <c r="A63" s="364">
        <v>6</v>
      </c>
      <c r="B63" s="239"/>
      <c r="C63" s="239"/>
      <c r="D63" s="5" t="s">
        <v>392</v>
      </c>
      <c r="E63" s="3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>
        <v>1</v>
      </c>
      <c r="S63" s="58"/>
      <c r="T63" s="58"/>
      <c r="U63" s="58"/>
      <c r="V63" s="58"/>
      <c r="W63" s="58"/>
      <c r="X63" s="58"/>
      <c r="Y63" s="58"/>
      <c r="Z63" s="58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DA63" s="238"/>
      <c r="DB63" s="238"/>
      <c r="DC63" s="238"/>
      <c r="DD63" s="238"/>
      <c r="DE63" s="238"/>
      <c r="DF63" s="238"/>
      <c r="DG63" s="238"/>
      <c r="DH63" s="238"/>
      <c r="DI63" s="238"/>
      <c r="DJ63" s="238"/>
      <c r="DK63" s="238"/>
      <c r="DL63" s="238"/>
      <c r="DM63" s="238"/>
      <c r="DN63" s="238"/>
      <c r="DO63" s="238"/>
      <c r="DP63" s="238"/>
      <c r="DQ63" s="238"/>
      <c r="DR63" s="238"/>
      <c r="DS63" s="238"/>
    </row>
    <row r="64" spans="1:123" ht="20.100000000000001" customHeight="1" x14ac:dyDescent="0.15">
      <c r="A64" s="365"/>
      <c r="B64" s="239"/>
      <c r="C64" s="239"/>
      <c r="D64" s="243" t="e">
        <f>#REF!</f>
        <v>#REF!</v>
      </c>
      <c r="E64" s="59" t="e">
        <f>IF(egTextCal(D64)&lt;&gt;0, egTextCal(D64),"")</f>
        <v>#VALUE!</v>
      </c>
      <c r="F64" s="60" t="e">
        <f>IF(E64&lt;&gt;"", IF(F63&lt;&gt;"", E64*F63,""),"")</f>
        <v>#VALUE!</v>
      </c>
      <c r="G64" s="60" t="e">
        <f>IF(E64&lt;&gt;"", IF(G63&lt;&gt;"", E64*G63,""),"")</f>
        <v>#VALUE!</v>
      </c>
      <c r="H64" s="60" t="e">
        <f>IF(E64&lt;&gt;"", IF(H63&lt;&gt;"", E64*H63,""),"")</f>
        <v>#VALUE!</v>
      </c>
      <c r="I64" s="60" t="e">
        <f>IF(E64&lt;&gt;"", IF(I63&lt;&gt;"", E64*I63,""),"")</f>
        <v>#VALUE!</v>
      </c>
      <c r="J64" s="60" t="e">
        <f>IF(E64&lt;&gt;"", IF(J63&lt;&gt;"", E64*J63,""),"")</f>
        <v>#VALUE!</v>
      </c>
      <c r="K64" s="60" t="e">
        <f>IF(E64&lt;&gt;"", IF(K63&lt;&gt;"", E64*K63,""),"")</f>
        <v>#VALUE!</v>
      </c>
      <c r="L64" s="60" t="e">
        <f>IF(E64&lt;&gt;"", IF(L63&lt;&gt;"", E64*L63,""),"")</f>
        <v>#VALUE!</v>
      </c>
      <c r="M64" s="60" t="e">
        <f>IF(E64&lt;&gt;"", IF(M63&lt;&gt;"", E64*M63,""),"")</f>
        <v>#VALUE!</v>
      </c>
      <c r="N64" s="60" t="e">
        <f>IF(E64&lt;&gt;"", IF(N63&lt;&gt;"", E64*N63,""),"")</f>
        <v>#VALUE!</v>
      </c>
      <c r="O64" s="60" t="e">
        <f>IF(E64&lt;&gt;"", IF(O63&lt;&gt;"", E64*O63,""),"")</f>
        <v>#VALUE!</v>
      </c>
      <c r="P64" s="60" t="e">
        <f>IF(E64&lt;&gt;"", IF(P63&lt;&gt;"", E64*P63,""),"")</f>
        <v>#VALUE!</v>
      </c>
      <c r="Q64" s="60" t="e">
        <f>IF(E64&lt;&gt;"", IF(Q63&lt;&gt;"", E64*Q63,""),"")</f>
        <v>#VALUE!</v>
      </c>
      <c r="R64" s="60" t="e">
        <f>IF(E64&lt;&gt;"", IF(R63&lt;&gt;"", E64*R63,""),"")</f>
        <v>#VALUE!</v>
      </c>
      <c r="S64" s="60" t="e">
        <f>IF(E64&lt;&gt;"", IF(S63&lt;&gt;"", E64*S63,""),"")</f>
        <v>#VALUE!</v>
      </c>
      <c r="T64" s="60" t="e">
        <f>IF(E64&lt;&gt;"", IF(T63&lt;&gt;"", E64*T63,""),"")</f>
        <v>#VALUE!</v>
      </c>
      <c r="U64" s="60" t="e">
        <f>IF(E64&lt;&gt;"", IF(U63&lt;&gt;"", E64*U63,""),"")</f>
        <v>#VALUE!</v>
      </c>
      <c r="V64" s="60" t="e">
        <f>IF(E64&lt;&gt;"", IF(V63&lt;&gt;"", E64*V63,""),"")</f>
        <v>#VALUE!</v>
      </c>
      <c r="W64" s="60" t="e">
        <f>IF(E64&lt;&gt;"", IF(W63&lt;&gt;"", E64*W63,""),"")</f>
        <v>#VALUE!</v>
      </c>
      <c r="X64" s="60"/>
      <c r="Y64" s="60" t="e">
        <f>IF(E64&lt;&gt;"", IF(Y63&lt;&gt;"", E64*Y63, ""), "")</f>
        <v>#VALUE!</v>
      </c>
      <c r="Z64" s="60" t="e">
        <f>IF(E64&lt;&gt;"", IF(Z63&lt;&gt;"", E64*Z63, ""), "")</f>
        <v>#VALUE!</v>
      </c>
      <c r="AA64" s="32" t="e">
        <f>IF(E64&lt;&gt;"", IF(AA63&lt;&gt;"", E64*AA63, ""), "")</f>
        <v>#VALUE!</v>
      </c>
      <c r="AB64" s="32" t="e">
        <f>IF(E64&lt;&gt;"", IF(AB63&lt;&gt;"", E64*AB63, ""), "")</f>
        <v>#VALUE!</v>
      </c>
      <c r="AC64" s="32" t="e">
        <f>IF(E64&lt;&gt;"", IF(AC63&lt;&gt;"", E64*AC63, ""), "")</f>
        <v>#VALUE!</v>
      </c>
      <c r="AD64" s="32" t="e">
        <f>IF(E64&lt;&gt;"", IF(AD63&lt;&gt;"", E64*AD63, ""), "")</f>
        <v>#VALUE!</v>
      </c>
      <c r="AE64" s="32" t="e">
        <f>IF(E64&lt;&gt;"", IF(AE63&lt;&gt;"", E64*AE63, ""), "")</f>
        <v>#VALUE!</v>
      </c>
      <c r="AF64" s="32" t="e">
        <f>IF(E64&lt;&gt;"", IF(AF63&lt;&gt;"", E64*AF63, ""), "")</f>
        <v>#VALUE!</v>
      </c>
      <c r="AG64" s="32" t="e">
        <f>IF(E64&lt;&gt;"", IF(AG63&lt;&gt;"", E64*AG63, ""), "")</f>
        <v>#VALUE!</v>
      </c>
      <c r="AH64" s="32" t="e">
        <f>IF(E64&lt;&gt;"", IF(AH63&lt;&gt;"", E64*AH63, ""), "")</f>
        <v>#VALUE!</v>
      </c>
      <c r="AI64" s="32" t="e">
        <f>IF(E64&lt;&gt;"", IF(AI63&lt;&gt;"", E64*AI63, ""), "")</f>
        <v>#VALUE!</v>
      </c>
      <c r="AJ64" s="32" t="e">
        <f>IF(E64&lt;&gt;"", IF(AJ63&lt;&gt;"", E64*AJ63, ""), "")</f>
        <v>#VALUE!</v>
      </c>
      <c r="AK64" s="32" t="e">
        <f>IF(E64&lt;&gt;"", IF(AK63&lt;&gt;"", E64*AK63, ""), "")</f>
        <v>#VALUE!</v>
      </c>
      <c r="AL64" s="32" t="e">
        <f>IF(E64&lt;&gt;"", IF(AL63&lt;&gt;"", E64*AL63, ""), "")</f>
        <v>#VALUE!</v>
      </c>
      <c r="AM64" s="32" t="e">
        <f>IF(E64&lt;&gt;"", IF(AM63&lt;&gt;"", E64*AM63, ""), "")</f>
        <v>#VALUE!</v>
      </c>
      <c r="AN64" s="32" t="e">
        <f>IF(E64&lt;&gt;"", IF(AN63&lt;&gt;"", E64*AN63, ""), "")</f>
        <v>#VALUE!</v>
      </c>
      <c r="AO64" s="32" t="e">
        <f>IF(E64&lt;&gt;"", IF(AO63&lt;&gt;"", E64*AO63, ""), "")</f>
        <v>#VALUE!</v>
      </c>
      <c r="AP64" s="32" t="e">
        <f>IF(E64&lt;&gt;"", IF(AP63&lt;&gt;"", E64*AP63, ""), "")</f>
        <v>#VALUE!</v>
      </c>
      <c r="AQ64" s="32" t="e">
        <f>IF(E64&lt;&gt;"", IF(AQ63&lt;&gt;"", E64*AQ63, ""), "")</f>
        <v>#VALUE!</v>
      </c>
      <c r="AR64" s="32" t="e">
        <f>IF(E64&lt;&gt;"", IF(AR63&lt;&gt;"", E64*AR63, ""), "")</f>
        <v>#VALUE!</v>
      </c>
      <c r="AS64" s="32" t="e">
        <f>IF(E64&lt;&gt;"", IF(AS63&lt;&gt;"", E64*AS63, ""), "")</f>
        <v>#VALUE!</v>
      </c>
      <c r="AT64" s="32" t="e">
        <f>IF(E64&lt;&gt;"", IF(AT63&lt;&gt;"", E64*AT63, ""), "")</f>
        <v>#VALUE!</v>
      </c>
      <c r="AU64" s="32" t="e">
        <f>IF(E64&lt;&gt;"", IF(AU63&lt;&gt;"", E64*AU63, ""), "")</f>
        <v>#VALUE!</v>
      </c>
      <c r="AV64" s="32" t="e">
        <f>IF(E64&lt;&gt;"", IF(AV63&lt;&gt;"", E64*AV63, ""), "")</f>
        <v>#VALUE!</v>
      </c>
      <c r="AW64" s="32" t="e">
        <f>IF(E64&lt;&gt;"", IF(AW63&lt;&gt;"", E64*AW63, ""), "")</f>
        <v>#VALUE!</v>
      </c>
      <c r="AX64" s="32" t="e">
        <f>IF(E64&lt;&gt;"", IF(AX63&lt;&gt;"", E64*AX63, ""), "")</f>
        <v>#VALUE!</v>
      </c>
      <c r="AY64" s="32" t="e">
        <f>IF(E64&lt;&gt;"", IF(AY63&lt;&gt;"", E64*AY63, ""), "")</f>
        <v>#VALUE!</v>
      </c>
      <c r="AZ64" s="32" t="e">
        <f>IF(E64&lt;&gt;"", IF(AZ63&lt;&gt;"", E64*AZ63, ""), "")</f>
        <v>#VALUE!</v>
      </c>
      <c r="BA64" s="32" t="e">
        <f>IF(E64&lt;&gt;"", IF(BA63&lt;&gt;"", E64*BA63, ""), "")</f>
        <v>#VALUE!</v>
      </c>
      <c r="BB64" s="32" t="e">
        <f>IF(E64&lt;&gt;"", IF(BB63&lt;&gt;"", E64*BB63, ""), "")</f>
        <v>#VALUE!</v>
      </c>
      <c r="BC64" s="32" t="e">
        <f>IF(E64&lt;&gt;"", IF(BC63&lt;&gt;"", E64*BC63, ""), "")</f>
        <v>#VALUE!</v>
      </c>
      <c r="BD64" s="32" t="e">
        <f>IF(E64&lt;&gt;"", IF(BD63&lt;&gt;"", E64*BD63, ""), "")</f>
        <v>#VALUE!</v>
      </c>
      <c r="BE64" s="32" t="e">
        <f>IF(E64&lt;&gt;"", IF(BE63&lt;&gt;"", E64*BE63, ""), "")</f>
        <v>#VALUE!</v>
      </c>
      <c r="DA64" s="238"/>
      <c r="DB64" s="238"/>
      <c r="DC64" s="238"/>
      <c r="DD64" s="238"/>
      <c r="DE64" s="238"/>
      <c r="DF64" s="238"/>
      <c r="DG64" s="238"/>
      <c r="DH64" s="238"/>
      <c r="DI64" s="238"/>
      <c r="DJ64" s="238"/>
      <c r="DK64" s="238"/>
      <c r="DL64" s="238"/>
      <c r="DM64" s="238" t="e">
        <f>R64</f>
        <v>#VALUE!</v>
      </c>
      <c r="DN64" s="238"/>
      <c r="DO64" s="238"/>
      <c r="DP64" s="238"/>
      <c r="DQ64" s="238"/>
      <c r="DR64" s="238"/>
      <c r="DS64" s="238"/>
    </row>
    <row r="65" spans="1:123" ht="20.100000000000001" customHeight="1" x14ac:dyDescent="0.15">
      <c r="A65" s="364">
        <v>7</v>
      </c>
      <c r="B65" s="239"/>
      <c r="C65" s="239"/>
      <c r="D65" s="5" t="s">
        <v>395</v>
      </c>
      <c r="E65" s="3"/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DA65" s="238"/>
      <c r="DB65" s="238"/>
      <c r="DC65" s="238"/>
      <c r="DD65" s="238"/>
      <c r="DE65" s="238"/>
      <c r="DF65" s="238"/>
      <c r="DG65" s="238"/>
      <c r="DH65" s="238"/>
      <c r="DI65" s="238"/>
      <c r="DJ65" s="238"/>
      <c r="DK65" s="238"/>
      <c r="DL65" s="238"/>
      <c r="DM65" s="238"/>
      <c r="DN65" s="238"/>
      <c r="DO65" s="238"/>
      <c r="DP65" s="238"/>
      <c r="DQ65" s="238"/>
      <c r="DR65" s="238"/>
      <c r="DS65" s="238"/>
    </row>
    <row r="66" spans="1:123" ht="20.100000000000001" customHeight="1" x14ac:dyDescent="0.15">
      <c r="A66" s="365"/>
      <c r="B66" s="239"/>
      <c r="C66" s="239"/>
      <c r="D66" s="82"/>
      <c r="E66" s="59" t="str">
        <f>IF(egTextCal(D66)&lt;&gt;0, egTextCal(D66),"")</f>
        <v/>
      </c>
      <c r="F66" s="60" t="str">
        <f>IF(E66&lt;&gt;"", IF(F65&lt;&gt;"", E66*F65,""),"")</f>
        <v/>
      </c>
      <c r="G66" s="60" t="str">
        <f>IF(E66&lt;&gt;"", IF(G65&lt;&gt;"", E66*G65,""),"")</f>
        <v/>
      </c>
      <c r="H66" s="60" t="str">
        <f>IF(E66&lt;&gt;"", IF(H65&lt;&gt;"", E66*H65,""),"")</f>
        <v/>
      </c>
      <c r="I66" s="60" t="str">
        <f>IF(E66&lt;&gt;"", IF(I65&lt;&gt;"", E66*I65,""),"")</f>
        <v/>
      </c>
      <c r="J66" s="60" t="str">
        <f>IF(E66&lt;&gt;"", IF(J65&lt;&gt;"", E66*J65,""),"")</f>
        <v/>
      </c>
      <c r="K66" s="60" t="str">
        <f>IF(E66&lt;&gt;"", IF(K65&lt;&gt;"", E66*K65,""),"")</f>
        <v/>
      </c>
      <c r="L66" s="60" t="str">
        <f>IF(E66&lt;&gt;"", IF(L65&lt;&gt;"", E66*L65,""),"")</f>
        <v/>
      </c>
      <c r="M66" s="60" t="str">
        <f>IF(E66&lt;&gt;"", IF(M65&lt;&gt;"", E66*M65,""),"")</f>
        <v/>
      </c>
      <c r="N66" s="60" t="str">
        <f>IF(E66&lt;&gt;"", IF(N65&lt;&gt;"", E66*N65,""),"")</f>
        <v/>
      </c>
      <c r="O66" s="60" t="str">
        <f>IF(E66&lt;&gt;"", IF(O65&lt;&gt;"", E66*O65,""),"")</f>
        <v/>
      </c>
      <c r="P66" s="60" t="str">
        <f>IF(E66&lt;&gt;"", IF(P65&lt;&gt;"", E66*P65,""),"")</f>
        <v/>
      </c>
      <c r="Q66" s="60" t="str">
        <f>IF(E66&lt;&gt;"", IF(Q65&lt;&gt;"", E66*Q65,""),"")</f>
        <v/>
      </c>
      <c r="R66" s="60" t="str">
        <f>IF(E66&lt;&gt;"", IF(R65&lt;&gt;"", E66*R65,""),"")</f>
        <v/>
      </c>
      <c r="S66" s="60" t="str">
        <f>IF(E66&lt;&gt;"", IF(S65&lt;&gt;"", E66*S65,""),"")</f>
        <v/>
      </c>
      <c r="T66" s="60" t="str">
        <f>IF(E66&lt;&gt;"", IF(T65&lt;&gt;"", E66*T65,""),"")</f>
        <v/>
      </c>
      <c r="U66" s="60" t="str">
        <f>IF(E66&lt;&gt;"", IF(U65&lt;&gt;"", E66*U65,""),"")</f>
        <v/>
      </c>
      <c r="V66" s="60" t="str">
        <f>IF(E66&lt;&gt;"", IF(V65&lt;&gt;"", E66*V65,""),"")</f>
        <v/>
      </c>
      <c r="W66" s="60" t="str">
        <f>IF(E66&lt;&gt;"", IF(W65&lt;&gt;"", E66*W65,""),"")</f>
        <v/>
      </c>
      <c r="X66" s="60"/>
      <c r="Y66" s="60" t="str">
        <f>IF(E66&lt;&gt;"", IF(Y65&lt;&gt;"", E66*Y65, ""), "")</f>
        <v/>
      </c>
      <c r="Z66" s="60" t="str">
        <f>IF(E66&lt;&gt;"", IF(Z65&lt;&gt;"", E66*Z65, ""), "")</f>
        <v/>
      </c>
      <c r="AA66" s="32" t="str">
        <f>IF(E66&lt;&gt;"", IF(AA65&lt;&gt;"", E66*AA65, ""), "")</f>
        <v/>
      </c>
      <c r="AB66" s="32" t="str">
        <f>IF(E66&lt;&gt;"", IF(AB65&lt;&gt;"", E66*AB65, ""), "")</f>
        <v/>
      </c>
      <c r="AC66" s="32" t="str">
        <f>IF(E66&lt;&gt;"", IF(AC65&lt;&gt;"", E66*AC65, ""), "")</f>
        <v/>
      </c>
      <c r="AD66" s="32" t="str">
        <f>IF(E66&lt;&gt;"", IF(AD65&lt;&gt;"", E66*AD65, ""), "")</f>
        <v/>
      </c>
      <c r="AE66" s="32" t="str">
        <f>IF(E66&lt;&gt;"", IF(AE65&lt;&gt;"", E66*AE65, ""), "")</f>
        <v/>
      </c>
      <c r="AF66" s="32" t="str">
        <f>IF(E66&lt;&gt;"", IF(AF65&lt;&gt;"", E66*AF65, ""), "")</f>
        <v/>
      </c>
      <c r="AG66" s="32" t="str">
        <f>IF(E66&lt;&gt;"", IF(AG65&lt;&gt;"", E66*AG65, ""), "")</f>
        <v/>
      </c>
      <c r="AH66" s="32" t="str">
        <f>IF(E66&lt;&gt;"", IF(AH65&lt;&gt;"", E66*AH65, ""), "")</f>
        <v/>
      </c>
      <c r="AI66" s="32" t="str">
        <f>IF(E66&lt;&gt;"", IF(AI65&lt;&gt;"", E66*AI65, ""), "")</f>
        <v/>
      </c>
      <c r="AJ66" s="32" t="str">
        <f>IF(E66&lt;&gt;"", IF(AJ65&lt;&gt;"", E66*AJ65, ""), "")</f>
        <v/>
      </c>
      <c r="AK66" s="32" t="str">
        <f>IF(E66&lt;&gt;"", IF(AK65&lt;&gt;"", E66*AK65, ""), "")</f>
        <v/>
      </c>
      <c r="AL66" s="32" t="str">
        <f>IF(E66&lt;&gt;"", IF(AL65&lt;&gt;"", E66*AL65, ""), "")</f>
        <v/>
      </c>
      <c r="AM66" s="32" t="str">
        <f>IF(E66&lt;&gt;"", IF(AM65&lt;&gt;"", E66*AM65, ""), "")</f>
        <v/>
      </c>
      <c r="AN66" s="32" t="str">
        <f>IF(E66&lt;&gt;"", IF(AN65&lt;&gt;"", E66*AN65, ""), "")</f>
        <v/>
      </c>
      <c r="AO66" s="32" t="str">
        <f>IF(E66&lt;&gt;"", IF(AO65&lt;&gt;"", E66*AO65, ""), "")</f>
        <v/>
      </c>
      <c r="AP66" s="32" t="str">
        <f>IF(E66&lt;&gt;"", IF(AP65&lt;&gt;"", E66*AP65, ""), "")</f>
        <v/>
      </c>
      <c r="AQ66" s="32" t="str">
        <f>IF(E66&lt;&gt;"", IF(AQ65&lt;&gt;"", E66*AQ65, ""), "")</f>
        <v/>
      </c>
      <c r="AR66" s="32" t="str">
        <f>IF(E66&lt;&gt;"", IF(AR65&lt;&gt;"", E66*AR65, ""), "")</f>
        <v/>
      </c>
      <c r="AS66" s="32" t="str">
        <f>IF(E66&lt;&gt;"", IF(AS65&lt;&gt;"", E66*AS65, ""), "")</f>
        <v/>
      </c>
      <c r="AT66" s="32" t="str">
        <f>IF(E66&lt;&gt;"", IF(AT65&lt;&gt;"", E66*AT65, ""), "")</f>
        <v/>
      </c>
      <c r="AU66" s="32" t="str">
        <f>IF(E66&lt;&gt;"", IF(AU65&lt;&gt;"", E66*AU65, ""), "")</f>
        <v/>
      </c>
      <c r="AV66" s="32" t="str">
        <f>IF(E66&lt;&gt;"", IF(AV65&lt;&gt;"", E66*AV65, ""), "")</f>
        <v/>
      </c>
      <c r="AW66" s="32" t="str">
        <f>IF(E66&lt;&gt;"", IF(AW65&lt;&gt;"", E66*AW65, ""), "")</f>
        <v/>
      </c>
      <c r="AX66" s="32" t="str">
        <f>IF(E66&lt;&gt;"", IF(AX65&lt;&gt;"", E66*AX65, ""), "")</f>
        <v/>
      </c>
      <c r="AY66" s="32" t="str">
        <f>IF(E66&lt;&gt;"", IF(AY65&lt;&gt;"", E66*AY65, ""), "")</f>
        <v/>
      </c>
      <c r="AZ66" s="32" t="str">
        <f>IF(E66&lt;&gt;"", IF(AZ65&lt;&gt;"", E66*AZ65, ""), "")</f>
        <v/>
      </c>
      <c r="BA66" s="32" t="str">
        <f>IF(E66&lt;&gt;"", IF(BA65&lt;&gt;"", E66*BA65, ""), "")</f>
        <v/>
      </c>
      <c r="BB66" s="32" t="str">
        <f>IF(E66&lt;&gt;"", IF(BB65&lt;&gt;"", E66*BB65, ""), "")</f>
        <v/>
      </c>
      <c r="BC66" s="32" t="str">
        <f>IF(E66&lt;&gt;"", IF(BC65&lt;&gt;"", E66*BC65, ""), "")</f>
        <v/>
      </c>
      <c r="BD66" s="32" t="str">
        <f>IF(E66&lt;&gt;"", IF(BD65&lt;&gt;"", E66*BD65, ""), "")</f>
        <v/>
      </c>
      <c r="BE66" s="32" t="str">
        <f>IF(E66&lt;&gt;"", IF(BE65&lt;&gt;"", E66*BE65, ""), "")</f>
        <v/>
      </c>
      <c r="DA66" s="238"/>
      <c r="DB66" s="238"/>
      <c r="DC66" s="238"/>
      <c r="DD66" s="238"/>
      <c r="DE66" s="238"/>
      <c r="DF66" s="238"/>
      <c r="DG66" s="238"/>
      <c r="DH66" s="238"/>
      <c r="DI66" s="238"/>
      <c r="DJ66" s="238"/>
      <c r="DK66" s="238"/>
      <c r="DL66" s="238"/>
      <c r="DM66" s="238"/>
      <c r="DN66" s="238"/>
      <c r="DO66" s="238"/>
      <c r="DP66" s="238"/>
      <c r="DQ66" s="238"/>
      <c r="DR66" s="238"/>
      <c r="DS66" s="238"/>
    </row>
    <row r="67" spans="1:123" ht="20.100000000000001" customHeight="1" x14ac:dyDescent="0.15">
      <c r="A67" s="364">
        <v>8</v>
      </c>
      <c r="B67" s="239"/>
      <c r="C67" s="239"/>
      <c r="D67" s="5" t="s">
        <v>375</v>
      </c>
      <c r="E67" s="3"/>
      <c r="F67" s="58"/>
      <c r="G67" s="58">
        <v>1</v>
      </c>
      <c r="H67" s="58"/>
      <c r="I67" s="58"/>
      <c r="J67" s="58"/>
      <c r="K67" s="58"/>
      <c r="L67" s="58"/>
      <c r="M67" s="58"/>
      <c r="N67" s="58">
        <v>1</v>
      </c>
      <c r="O67" s="58">
        <v>1</v>
      </c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DA67" s="238"/>
      <c r="DB67" s="238"/>
      <c r="DC67" s="238"/>
      <c r="DD67" s="238"/>
      <c r="DE67" s="238"/>
      <c r="DF67" s="238"/>
      <c r="DG67" s="238"/>
      <c r="DH67" s="238"/>
      <c r="DI67" s="238"/>
      <c r="DJ67" s="238"/>
      <c r="DK67" s="238"/>
      <c r="DL67" s="238"/>
      <c r="DM67" s="238"/>
      <c r="DN67" s="238"/>
      <c r="DO67" s="238"/>
      <c r="DP67" s="238"/>
      <c r="DQ67" s="238"/>
      <c r="DR67" s="238"/>
      <c r="DS67" s="238"/>
    </row>
    <row r="68" spans="1:123" ht="20.100000000000001" customHeight="1" x14ac:dyDescent="0.15">
      <c r="A68" s="365"/>
      <c r="B68" s="239"/>
      <c r="C68" s="239"/>
      <c r="D68" s="243" t="e">
        <f>#REF!</f>
        <v>#REF!</v>
      </c>
      <c r="E68" s="59" t="e">
        <f>IF(egTextCal(D68)&lt;&gt;0, egTextCal(D68),"")</f>
        <v>#VALUE!</v>
      </c>
      <c r="F68" s="60" t="e">
        <f>IF(E68&lt;&gt;"", IF(F67&lt;&gt;"", E68*F67,""),"")</f>
        <v>#VALUE!</v>
      </c>
      <c r="G68" s="60" t="e">
        <f>IF(E68&lt;&gt;"", IF(G67&lt;&gt;"", E68*G67,""),"")</f>
        <v>#VALUE!</v>
      </c>
      <c r="H68" s="60" t="e">
        <f>IF(E68&lt;&gt;"", IF(H67&lt;&gt;"", E68*H67,""),"")</f>
        <v>#VALUE!</v>
      </c>
      <c r="I68" s="60" t="e">
        <f>IF(E68&lt;&gt;"", IF(I67&lt;&gt;"", E68*I67,""),"")</f>
        <v>#VALUE!</v>
      </c>
      <c r="J68" s="60" t="e">
        <f>IF(E68&lt;&gt;"", IF(J67&lt;&gt;"", E68*J67,""),"")</f>
        <v>#VALUE!</v>
      </c>
      <c r="K68" s="60" t="e">
        <f>IF(E68&lt;&gt;"", IF(K67&lt;&gt;"", E68*K67,""),"")</f>
        <v>#VALUE!</v>
      </c>
      <c r="L68" s="60" t="e">
        <f>IF(E68&lt;&gt;"", IF(L67&lt;&gt;"", E68*L67,""),"")</f>
        <v>#VALUE!</v>
      </c>
      <c r="M68" s="60" t="e">
        <f>IF(E68&lt;&gt;"", IF(M67&lt;&gt;"", E68*M67,""),"")</f>
        <v>#VALUE!</v>
      </c>
      <c r="N68" s="60" t="e">
        <f>IF(E68&lt;&gt;"", IF(N67&lt;&gt;"", E68*N67,""),"")</f>
        <v>#VALUE!</v>
      </c>
      <c r="O68" s="60" t="e">
        <f>IF(E68&lt;&gt;"", IF(O67&lt;&gt;"", E68*O67,""),"")</f>
        <v>#VALUE!</v>
      </c>
      <c r="P68" s="60" t="e">
        <f>IF(E68&lt;&gt;"", IF(P67&lt;&gt;"", E68*P67,""),"")</f>
        <v>#VALUE!</v>
      </c>
      <c r="Q68" s="60" t="e">
        <f>IF(E68&lt;&gt;"", IF(Q67&lt;&gt;"", E68*Q67,""),"")</f>
        <v>#VALUE!</v>
      </c>
      <c r="R68" s="60" t="e">
        <f>IF(E68&lt;&gt;"", IF(R67&lt;&gt;"", E68*R67,""),"")</f>
        <v>#VALUE!</v>
      </c>
      <c r="S68" s="60" t="e">
        <f>IF(E68&lt;&gt;"", IF(S67&lt;&gt;"", E68*S67,""),"")</f>
        <v>#VALUE!</v>
      </c>
      <c r="T68" s="60" t="e">
        <f>IF(E68&lt;&gt;"", IF(T67&lt;&gt;"", E68*T67,""),"")</f>
        <v>#VALUE!</v>
      </c>
      <c r="U68" s="60" t="e">
        <f>IF(E68&lt;&gt;"", IF(U67&lt;&gt;"", E68*U67,""),"")</f>
        <v>#VALUE!</v>
      </c>
      <c r="V68" s="60" t="e">
        <f>IF(E68&lt;&gt;"", IF(V67&lt;&gt;"", E68*V67,""),"")</f>
        <v>#VALUE!</v>
      </c>
      <c r="W68" s="60" t="e">
        <f>IF(E68&lt;&gt;"", IF(W67&lt;&gt;"", E68*W67,""),"")</f>
        <v>#VALUE!</v>
      </c>
      <c r="X68" s="60"/>
      <c r="Y68" s="60" t="e">
        <f>IF(E68&lt;&gt;"", IF(Y67&lt;&gt;"", E68*Y67, ""), "")</f>
        <v>#VALUE!</v>
      </c>
      <c r="Z68" s="60" t="e">
        <f>IF(E68&lt;&gt;"", IF(Z67&lt;&gt;"", E68*Z67, ""), "")</f>
        <v>#VALUE!</v>
      </c>
      <c r="AA68" s="32" t="e">
        <f>IF(E68&lt;&gt;"", IF(AA67&lt;&gt;"", E68*AA67, ""), "")</f>
        <v>#VALUE!</v>
      </c>
      <c r="AB68" s="32" t="e">
        <f>IF(E68&lt;&gt;"", IF(AB67&lt;&gt;"", E68*AB67, ""), "")</f>
        <v>#VALUE!</v>
      </c>
      <c r="AC68" s="32" t="e">
        <f>IF(E68&lt;&gt;"", IF(AC67&lt;&gt;"", E68*AC67, ""), "")</f>
        <v>#VALUE!</v>
      </c>
      <c r="AD68" s="32" t="e">
        <f>IF(E68&lt;&gt;"", IF(AD67&lt;&gt;"", E68*AD67, ""), "")</f>
        <v>#VALUE!</v>
      </c>
      <c r="AE68" s="32" t="e">
        <f>IF(E68&lt;&gt;"", IF(AE67&lt;&gt;"", E68*AE67, ""), "")</f>
        <v>#VALUE!</v>
      </c>
      <c r="AF68" s="32" t="e">
        <f>IF(E68&lt;&gt;"", IF(AF67&lt;&gt;"", E68*AF67, ""), "")</f>
        <v>#VALUE!</v>
      </c>
      <c r="AG68" s="32" t="e">
        <f>IF(E68&lt;&gt;"", IF(AG67&lt;&gt;"", E68*AG67, ""), "")</f>
        <v>#VALUE!</v>
      </c>
      <c r="AH68" s="32" t="e">
        <f>IF(E68&lt;&gt;"", IF(AH67&lt;&gt;"", E68*AH67, ""), "")</f>
        <v>#VALUE!</v>
      </c>
      <c r="AI68" s="32" t="e">
        <f>IF(E68&lt;&gt;"", IF(AI67&lt;&gt;"", E68*AI67, ""), "")</f>
        <v>#VALUE!</v>
      </c>
      <c r="AJ68" s="32" t="e">
        <f>IF(E68&lt;&gt;"", IF(AJ67&lt;&gt;"", E68*AJ67, ""), "")</f>
        <v>#VALUE!</v>
      </c>
      <c r="AK68" s="32" t="e">
        <f>IF(E68&lt;&gt;"", IF(AK67&lt;&gt;"", E68*AK67, ""), "")</f>
        <v>#VALUE!</v>
      </c>
      <c r="AL68" s="32" t="e">
        <f>IF(E68&lt;&gt;"", IF(AL67&lt;&gt;"", E68*AL67, ""), "")</f>
        <v>#VALUE!</v>
      </c>
      <c r="AM68" s="32" t="e">
        <f>IF(E68&lt;&gt;"", IF(AM67&lt;&gt;"", E68*AM67, ""), "")</f>
        <v>#VALUE!</v>
      </c>
      <c r="AN68" s="32" t="e">
        <f>IF(E68&lt;&gt;"", IF(AN67&lt;&gt;"", E68*AN67, ""), "")</f>
        <v>#VALUE!</v>
      </c>
      <c r="AO68" s="32" t="e">
        <f>IF(E68&lt;&gt;"", IF(AO67&lt;&gt;"", E68*AO67, ""), "")</f>
        <v>#VALUE!</v>
      </c>
      <c r="AP68" s="32" t="e">
        <f>IF(E68&lt;&gt;"", IF(AP67&lt;&gt;"", E68*AP67, ""), "")</f>
        <v>#VALUE!</v>
      </c>
      <c r="AQ68" s="32" t="e">
        <f>IF(E68&lt;&gt;"", IF(AQ67&lt;&gt;"", E68*AQ67, ""), "")</f>
        <v>#VALUE!</v>
      </c>
      <c r="AR68" s="32" t="e">
        <f>IF(E68&lt;&gt;"", IF(AR67&lt;&gt;"", E68*AR67, ""), "")</f>
        <v>#VALUE!</v>
      </c>
      <c r="AS68" s="32" t="e">
        <f>IF(E68&lt;&gt;"", IF(AS67&lt;&gt;"", E68*AS67, ""), "")</f>
        <v>#VALUE!</v>
      </c>
      <c r="AT68" s="32" t="e">
        <f>IF(E68&lt;&gt;"", IF(AT67&lt;&gt;"", E68*AT67, ""), "")</f>
        <v>#VALUE!</v>
      </c>
      <c r="AU68" s="32" t="e">
        <f>IF(E68&lt;&gt;"", IF(AU67&lt;&gt;"", E68*AU67, ""), "")</f>
        <v>#VALUE!</v>
      </c>
      <c r="AV68" s="32" t="e">
        <f>IF(E68&lt;&gt;"", IF(AV67&lt;&gt;"", E68*AV67, ""), "")</f>
        <v>#VALUE!</v>
      </c>
      <c r="AW68" s="32" t="e">
        <f>IF(E68&lt;&gt;"", IF(AW67&lt;&gt;"", E68*AW67, ""), "")</f>
        <v>#VALUE!</v>
      </c>
      <c r="AX68" s="32" t="e">
        <f>IF(E68&lt;&gt;"", IF(AX67&lt;&gt;"", E68*AX67, ""), "")</f>
        <v>#VALUE!</v>
      </c>
      <c r="AY68" s="32" t="e">
        <f>IF(E68&lt;&gt;"", IF(AY67&lt;&gt;"", E68*AY67, ""), "")</f>
        <v>#VALUE!</v>
      </c>
      <c r="AZ68" s="32" t="e">
        <f>IF(E68&lt;&gt;"", IF(AZ67&lt;&gt;"", E68*AZ67, ""), "")</f>
        <v>#VALUE!</v>
      </c>
      <c r="BA68" s="32" t="e">
        <f>IF(E68&lt;&gt;"", IF(BA67&lt;&gt;"", E68*BA67, ""), "")</f>
        <v>#VALUE!</v>
      </c>
      <c r="BB68" s="32" t="e">
        <f>IF(E68&lt;&gt;"", IF(BB67&lt;&gt;"", E68*BB67, ""), "")</f>
        <v>#VALUE!</v>
      </c>
      <c r="BC68" s="32" t="e">
        <f>IF(E68&lt;&gt;"", IF(BC67&lt;&gt;"", E68*BC67, ""), "")</f>
        <v>#VALUE!</v>
      </c>
      <c r="BD68" s="32" t="e">
        <f>IF(E68&lt;&gt;"", IF(BD67&lt;&gt;"", E68*BD67, ""), "")</f>
        <v>#VALUE!</v>
      </c>
      <c r="BE68" s="32" t="e">
        <f>IF(E68&lt;&gt;"", IF(BE67&lt;&gt;"", E68*BE67, ""), "")</f>
        <v>#VALUE!</v>
      </c>
      <c r="DA68" s="238"/>
      <c r="DB68" s="238" t="e">
        <f>G68</f>
        <v>#VALUE!</v>
      </c>
      <c r="DC68" s="238"/>
      <c r="DD68" s="238"/>
      <c r="DE68" s="238"/>
      <c r="DF68" s="238"/>
      <c r="DG68" s="238"/>
      <c r="DH68" s="238"/>
      <c r="DI68" s="238" t="e">
        <f>N68</f>
        <v>#VALUE!</v>
      </c>
      <c r="DJ68" s="238" t="e">
        <f>O68</f>
        <v>#VALUE!</v>
      </c>
      <c r="DK68" s="238"/>
      <c r="DL68" s="238"/>
      <c r="DM68" s="238"/>
      <c r="DN68" s="238"/>
      <c r="DO68" s="238"/>
      <c r="DP68" s="238"/>
      <c r="DQ68" s="238"/>
      <c r="DR68" s="238"/>
      <c r="DS68" s="238"/>
    </row>
    <row r="69" spans="1:123" ht="20.100000000000001" customHeight="1" x14ac:dyDescent="0.15">
      <c r="A69" s="364">
        <v>9</v>
      </c>
      <c r="B69" s="239"/>
      <c r="C69" s="239"/>
      <c r="D69" s="5" t="s">
        <v>375</v>
      </c>
      <c r="E69" s="3"/>
      <c r="F69" s="58"/>
      <c r="G69" s="58">
        <v>1</v>
      </c>
      <c r="H69" s="58"/>
      <c r="I69" s="58"/>
      <c r="J69" s="58"/>
      <c r="K69" s="58"/>
      <c r="L69" s="58"/>
      <c r="M69" s="58"/>
      <c r="N69" s="58">
        <v>1</v>
      </c>
      <c r="O69" s="58">
        <v>1</v>
      </c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DA69" s="238"/>
      <c r="DB69" s="238"/>
      <c r="DC69" s="238"/>
      <c r="DD69" s="238"/>
      <c r="DE69" s="238"/>
      <c r="DF69" s="238"/>
      <c r="DG69" s="238"/>
      <c r="DH69" s="238"/>
      <c r="DI69" s="238"/>
      <c r="DJ69" s="238"/>
      <c r="DK69" s="238"/>
      <c r="DL69" s="238"/>
      <c r="DM69" s="238"/>
      <c r="DN69" s="238"/>
      <c r="DO69" s="238"/>
      <c r="DP69" s="238"/>
      <c r="DQ69" s="238"/>
      <c r="DR69" s="238"/>
      <c r="DS69" s="238"/>
    </row>
    <row r="70" spans="1:123" ht="20.100000000000001" customHeight="1" x14ac:dyDescent="0.15">
      <c r="A70" s="365"/>
      <c r="B70" s="239"/>
      <c r="C70" s="239"/>
      <c r="D70" s="243" t="e">
        <f>#REF!</f>
        <v>#REF!</v>
      </c>
      <c r="E70" s="59" t="e">
        <f>IF(egTextCal(D70)&lt;&gt;0, egTextCal(D70),"")</f>
        <v>#VALUE!</v>
      </c>
      <c r="F70" s="60" t="e">
        <f>IF(E70&lt;&gt;"", IF(F69&lt;&gt;"", E70*F69,""),"")</f>
        <v>#VALUE!</v>
      </c>
      <c r="G70" s="60" t="e">
        <f>IF(E70&lt;&gt;"", IF(G69&lt;&gt;"", E70*G69,""),"")</f>
        <v>#VALUE!</v>
      </c>
      <c r="H70" s="60" t="e">
        <f>IF(E70&lt;&gt;"", IF(H69&lt;&gt;"", E70*H69,""),"")</f>
        <v>#VALUE!</v>
      </c>
      <c r="I70" s="60" t="e">
        <f>IF(E70&lt;&gt;"", IF(I69&lt;&gt;"", E70*I69,""),"")</f>
        <v>#VALUE!</v>
      </c>
      <c r="J70" s="60" t="e">
        <f>IF(E70&lt;&gt;"", IF(J69&lt;&gt;"", E70*J69,""),"")</f>
        <v>#VALUE!</v>
      </c>
      <c r="K70" s="60" t="e">
        <f>IF(E70&lt;&gt;"", IF(K69&lt;&gt;"", E70*K69,""),"")</f>
        <v>#VALUE!</v>
      </c>
      <c r="L70" s="60" t="e">
        <f>IF(E70&lt;&gt;"", IF(L69&lt;&gt;"", E70*L69,""),"")</f>
        <v>#VALUE!</v>
      </c>
      <c r="M70" s="60" t="e">
        <f>IF(E70&lt;&gt;"", IF(M69&lt;&gt;"", E70*M69,""),"")</f>
        <v>#VALUE!</v>
      </c>
      <c r="N70" s="60" t="e">
        <f>IF(E70&lt;&gt;"", IF(N69&lt;&gt;"", E70*N69,""),"")</f>
        <v>#VALUE!</v>
      </c>
      <c r="O70" s="60" t="e">
        <f>IF(E70&lt;&gt;"", IF(O69&lt;&gt;"", E70*O69,""),"")</f>
        <v>#VALUE!</v>
      </c>
      <c r="P70" s="60" t="e">
        <f>IF(E70&lt;&gt;"", IF(P69&lt;&gt;"", E70*P69,""),"")</f>
        <v>#VALUE!</v>
      </c>
      <c r="Q70" s="60" t="e">
        <f>IF(E70&lt;&gt;"", IF(Q69&lt;&gt;"", E70*Q69,""),"")</f>
        <v>#VALUE!</v>
      </c>
      <c r="R70" s="60" t="e">
        <f>IF(E70&lt;&gt;"", IF(R69&lt;&gt;"", E70*R69,""),"")</f>
        <v>#VALUE!</v>
      </c>
      <c r="S70" s="60" t="e">
        <f>IF(E70&lt;&gt;"", IF(S69&lt;&gt;"", E70*S69,""),"")</f>
        <v>#VALUE!</v>
      </c>
      <c r="T70" s="60" t="e">
        <f>IF(E70&lt;&gt;"", IF(T69&lt;&gt;"", E70*T69,""),"")</f>
        <v>#VALUE!</v>
      </c>
      <c r="U70" s="60" t="e">
        <f>IF(E70&lt;&gt;"", IF(U69&lt;&gt;"", E70*U69,""),"")</f>
        <v>#VALUE!</v>
      </c>
      <c r="V70" s="60" t="e">
        <f>IF(E70&lt;&gt;"", IF(V69&lt;&gt;"", E70*V69,""),"")</f>
        <v>#VALUE!</v>
      </c>
      <c r="W70" s="60" t="e">
        <f>IF(E70&lt;&gt;"", IF(W69&lt;&gt;"", E70*W69,""),"")</f>
        <v>#VALUE!</v>
      </c>
      <c r="X70" s="60"/>
      <c r="Y70" s="60" t="e">
        <f>IF(E70&lt;&gt;"", IF(Y69&lt;&gt;"", E70*Y69, ""), "")</f>
        <v>#VALUE!</v>
      </c>
      <c r="Z70" s="60" t="e">
        <f>IF(E70&lt;&gt;"", IF(Z69&lt;&gt;"", E70*Z69, ""), "")</f>
        <v>#VALUE!</v>
      </c>
      <c r="AA70" s="32" t="e">
        <f>IF(E70&lt;&gt;"", IF(AA69&lt;&gt;"", E70*AA69, ""), "")</f>
        <v>#VALUE!</v>
      </c>
      <c r="AB70" s="32" t="e">
        <f>IF(E70&lt;&gt;"", IF(AB69&lt;&gt;"", E70*AB69, ""), "")</f>
        <v>#VALUE!</v>
      </c>
      <c r="AC70" s="32" t="e">
        <f>IF(E70&lt;&gt;"", IF(AC69&lt;&gt;"", E70*AC69, ""), "")</f>
        <v>#VALUE!</v>
      </c>
      <c r="AD70" s="32" t="e">
        <f>IF(E70&lt;&gt;"", IF(AD69&lt;&gt;"", E70*AD69, ""), "")</f>
        <v>#VALUE!</v>
      </c>
      <c r="AE70" s="32" t="e">
        <f>IF(E70&lt;&gt;"", IF(AE69&lt;&gt;"", E70*AE69, ""), "")</f>
        <v>#VALUE!</v>
      </c>
      <c r="AF70" s="32" t="e">
        <f>IF(E70&lt;&gt;"", IF(AF69&lt;&gt;"", E70*AF69, ""), "")</f>
        <v>#VALUE!</v>
      </c>
      <c r="AG70" s="32" t="e">
        <f>IF(E70&lt;&gt;"", IF(AG69&lt;&gt;"", E70*AG69, ""), "")</f>
        <v>#VALUE!</v>
      </c>
      <c r="AH70" s="32" t="e">
        <f>IF(E70&lt;&gt;"", IF(AH69&lt;&gt;"", E70*AH69, ""), "")</f>
        <v>#VALUE!</v>
      </c>
      <c r="AI70" s="32" t="e">
        <f>IF(E70&lt;&gt;"", IF(AI69&lt;&gt;"", E70*AI69, ""), "")</f>
        <v>#VALUE!</v>
      </c>
      <c r="AJ70" s="32" t="e">
        <f>IF(E70&lt;&gt;"", IF(AJ69&lt;&gt;"", E70*AJ69, ""), "")</f>
        <v>#VALUE!</v>
      </c>
      <c r="AK70" s="32" t="e">
        <f>IF(E70&lt;&gt;"", IF(AK69&lt;&gt;"", E70*AK69, ""), "")</f>
        <v>#VALUE!</v>
      </c>
      <c r="AL70" s="32" t="e">
        <f>IF(E70&lt;&gt;"", IF(AL69&lt;&gt;"", E70*AL69, ""), "")</f>
        <v>#VALUE!</v>
      </c>
      <c r="AM70" s="32" t="e">
        <f>IF(E70&lt;&gt;"", IF(AM69&lt;&gt;"", E70*AM69, ""), "")</f>
        <v>#VALUE!</v>
      </c>
      <c r="AN70" s="32" t="e">
        <f>IF(E70&lt;&gt;"", IF(AN69&lt;&gt;"", E70*AN69, ""), "")</f>
        <v>#VALUE!</v>
      </c>
      <c r="AO70" s="32" t="e">
        <f>IF(E70&lt;&gt;"", IF(AO69&lt;&gt;"", E70*AO69, ""), "")</f>
        <v>#VALUE!</v>
      </c>
      <c r="AP70" s="32" t="e">
        <f>IF(E70&lt;&gt;"", IF(AP69&lt;&gt;"", E70*AP69, ""), "")</f>
        <v>#VALUE!</v>
      </c>
      <c r="AQ70" s="32" t="e">
        <f>IF(E70&lt;&gt;"", IF(AQ69&lt;&gt;"", E70*AQ69, ""), "")</f>
        <v>#VALUE!</v>
      </c>
      <c r="AR70" s="32" t="e">
        <f>IF(E70&lt;&gt;"", IF(AR69&lt;&gt;"", E70*AR69, ""), "")</f>
        <v>#VALUE!</v>
      </c>
      <c r="AS70" s="32" t="e">
        <f>IF(E70&lt;&gt;"", IF(AS69&lt;&gt;"", E70*AS69, ""), "")</f>
        <v>#VALUE!</v>
      </c>
      <c r="AT70" s="32" t="e">
        <f>IF(E70&lt;&gt;"", IF(AT69&lt;&gt;"", E70*AT69, ""), "")</f>
        <v>#VALUE!</v>
      </c>
      <c r="AU70" s="32" t="e">
        <f>IF(E70&lt;&gt;"", IF(AU69&lt;&gt;"", E70*AU69, ""), "")</f>
        <v>#VALUE!</v>
      </c>
      <c r="AV70" s="32" t="e">
        <f>IF(E70&lt;&gt;"", IF(AV69&lt;&gt;"", E70*AV69, ""), "")</f>
        <v>#VALUE!</v>
      </c>
      <c r="AW70" s="32" t="e">
        <f>IF(E70&lt;&gt;"", IF(AW69&lt;&gt;"", E70*AW69, ""), "")</f>
        <v>#VALUE!</v>
      </c>
      <c r="AX70" s="32" t="e">
        <f>IF(E70&lt;&gt;"", IF(AX69&lt;&gt;"", E70*AX69, ""), "")</f>
        <v>#VALUE!</v>
      </c>
      <c r="AY70" s="32" t="e">
        <f>IF(E70&lt;&gt;"", IF(AY69&lt;&gt;"", E70*AY69, ""), "")</f>
        <v>#VALUE!</v>
      </c>
      <c r="AZ70" s="32" t="e">
        <f>IF(E70&lt;&gt;"", IF(AZ69&lt;&gt;"", E70*AZ69, ""), "")</f>
        <v>#VALUE!</v>
      </c>
      <c r="BA70" s="32" t="e">
        <f>IF(E70&lt;&gt;"", IF(BA69&lt;&gt;"", E70*BA69, ""), "")</f>
        <v>#VALUE!</v>
      </c>
      <c r="BB70" s="32" t="e">
        <f>IF(E70&lt;&gt;"", IF(BB69&lt;&gt;"", E70*BB69, ""), "")</f>
        <v>#VALUE!</v>
      </c>
      <c r="BC70" s="32" t="e">
        <f>IF(E70&lt;&gt;"", IF(BC69&lt;&gt;"", E70*BC69, ""), "")</f>
        <v>#VALUE!</v>
      </c>
      <c r="BD70" s="32" t="e">
        <f>IF(E70&lt;&gt;"", IF(BD69&lt;&gt;"", E70*BD69, ""), "")</f>
        <v>#VALUE!</v>
      </c>
      <c r="BE70" s="32" t="e">
        <f>IF(E70&lt;&gt;"", IF(BE69&lt;&gt;"", E70*BE69, ""), "")</f>
        <v>#VALUE!</v>
      </c>
      <c r="DA70" s="238"/>
      <c r="DB70" s="238" t="e">
        <f>G70</f>
        <v>#VALUE!</v>
      </c>
      <c r="DC70" s="238"/>
      <c r="DD70" s="238"/>
      <c r="DE70" s="238"/>
      <c r="DF70" s="238"/>
      <c r="DG70" s="238"/>
      <c r="DH70" s="238"/>
      <c r="DI70" s="238" t="e">
        <f>N70</f>
        <v>#VALUE!</v>
      </c>
      <c r="DJ70" s="238" t="e">
        <f>O70</f>
        <v>#VALUE!</v>
      </c>
      <c r="DK70" s="238"/>
      <c r="DL70" s="238"/>
      <c r="DM70" s="238"/>
      <c r="DN70" s="238"/>
      <c r="DO70" s="238"/>
      <c r="DP70" s="238"/>
      <c r="DQ70" s="238"/>
      <c r="DR70" s="238"/>
      <c r="DS70" s="238"/>
    </row>
    <row r="71" spans="1:123" ht="20.100000000000001" customHeight="1" x14ac:dyDescent="0.15">
      <c r="A71" s="364">
        <v>10</v>
      </c>
      <c r="B71" s="239"/>
      <c r="C71" s="239"/>
      <c r="D71" s="5" t="s">
        <v>384</v>
      </c>
      <c r="E71" s="3"/>
      <c r="F71" s="58"/>
      <c r="G71" s="58"/>
      <c r="H71" s="58"/>
      <c r="I71" s="58"/>
      <c r="J71" s="58"/>
      <c r="K71" s="58"/>
      <c r="L71" s="58"/>
      <c r="M71" s="58"/>
      <c r="N71" s="58">
        <v>1</v>
      </c>
      <c r="O71" s="58">
        <v>1</v>
      </c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DA71" s="238"/>
      <c r="DB71" s="238"/>
      <c r="DC71" s="238"/>
      <c r="DD71" s="238"/>
      <c r="DE71" s="238"/>
      <c r="DF71" s="238"/>
      <c r="DG71" s="238"/>
      <c r="DH71" s="238"/>
      <c r="DI71" s="238"/>
      <c r="DJ71" s="238"/>
      <c r="DK71" s="238"/>
      <c r="DL71" s="238"/>
      <c r="DM71" s="238"/>
      <c r="DN71" s="238"/>
      <c r="DO71" s="238"/>
      <c r="DP71" s="238"/>
      <c r="DQ71" s="238"/>
      <c r="DR71" s="238"/>
      <c r="DS71" s="238"/>
    </row>
    <row r="72" spans="1:123" ht="20.100000000000001" customHeight="1" x14ac:dyDescent="0.15">
      <c r="A72" s="365"/>
      <c r="B72" s="239"/>
      <c r="C72" s="239"/>
      <c r="D72" s="243" t="e">
        <f>#REF!</f>
        <v>#REF!</v>
      </c>
      <c r="E72" s="59" t="e">
        <f>IF(egTextCal(D72)&lt;&gt;0, egTextCal(D72),"")</f>
        <v>#VALUE!</v>
      </c>
      <c r="F72" s="60" t="e">
        <f>IF(E72&lt;&gt;"", IF(F71&lt;&gt;"", E72*F71,""),"")</f>
        <v>#VALUE!</v>
      </c>
      <c r="G72" s="60" t="e">
        <f>IF(E72&lt;&gt;"", IF(G71&lt;&gt;"", E72*G71,""),"")</f>
        <v>#VALUE!</v>
      </c>
      <c r="H72" s="60" t="e">
        <f>IF(E72&lt;&gt;"", IF(H71&lt;&gt;"", E72*H71,""),"")</f>
        <v>#VALUE!</v>
      </c>
      <c r="I72" s="60" t="e">
        <f>IF(E72&lt;&gt;"", IF(I71&lt;&gt;"", E72*I71,""),"")</f>
        <v>#VALUE!</v>
      </c>
      <c r="J72" s="60" t="e">
        <f>IF(E72&lt;&gt;"", IF(J71&lt;&gt;"", E72*J71,""),"")</f>
        <v>#VALUE!</v>
      </c>
      <c r="K72" s="60" t="e">
        <f>IF(E72&lt;&gt;"", IF(K71&lt;&gt;"", E72*K71,""),"")</f>
        <v>#VALUE!</v>
      </c>
      <c r="L72" s="60" t="e">
        <f>IF(E72&lt;&gt;"", IF(L71&lt;&gt;"", E72*L71,""),"")</f>
        <v>#VALUE!</v>
      </c>
      <c r="M72" s="60" t="e">
        <f>IF(E72&lt;&gt;"", IF(M71&lt;&gt;"", E72*M71,""),"")</f>
        <v>#VALUE!</v>
      </c>
      <c r="N72" s="60" t="e">
        <f>IF(E72&lt;&gt;"", IF(N71&lt;&gt;"", E72*N71,""),"")</f>
        <v>#VALUE!</v>
      </c>
      <c r="O72" s="60" t="e">
        <f>IF(E72&lt;&gt;"", IF(O71&lt;&gt;"", E72*O71,""),"")</f>
        <v>#VALUE!</v>
      </c>
      <c r="P72" s="60" t="e">
        <f>IF(E72&lt;&gt;"", IF(P71&lt;&gt;"", E72*P71,""),"")</f>
        <v>#VALUE!</v>
      </c>
      <c r="Q72" s="60" t="e">
        <f>IF(E72&lt;&gt;"", IF(Q71&lt;&gt;"", E72*Q71,""),"")</f>
        <v>#VALUE!</v>
      </c>
      <c r="R72" s="60" t="e">
        <f>IF(E72&lt;&gt;"", IF(R71&lt;&gt;"", E72*R71,""),"")</f>
        <v>#VALUE!</v>
      </c>
      <c r="S72" s="60" t="e">
        <f>IF(E72&lt;&gt;"", IF(S71&lt;&gt;"", E72*S71,""),"")</f>
        <v>#VALUE!</v>
      </c>
      <c r="T72" s="60" t="e">
        <f>IF(E72&lt;&gt;"", IF(T71&lt;&gt;"", E72*T71,""),"")</f>
        <v>#VALUE!</v>
      </c>
      <c r="U72" s="60" t="e">
        <f>IF(E72&lt;&gt;"", IF(U71&lt;&gt;"", E72*U71,""),"")</f>
        <v>#VALUE!</v>
      </c>
      <c r="V72" s="60" t="e">
        <f>IF(E72&lt;&gt;"", IF(V71&lt;&gt;"", E72*V71,""),"")</f>
        <v>#VALUE!</v>
      </c>
      <c r="W72" s="60" t="e">
        <f>IF(E72&lt;&gt;"", IF(W71&lt;&gt;"", E72*W71,""),"")</f>
        <v>#VALUE!</v>
      </c>
      <c r="X72" s="60"/>
      <c r="Y72" s="60" t="e">
        <f>IF(E72&lt;&gt;"", IF(Y71&lt;&gt;"", E72*Y71, ""), "")</f>
        <v>#VALUE!</v>
      </c>
      <c r="Z72" s="60" t="e">
        <f>IF(E72&lt;&gt;"", IF(Z71&lt;&gt;"", E72*Z71, ""), "")</f>
        <v>#VALUE!</v>
      </c>
      <c r="AA72" s="32" t="e">
        <f>IF(E72&lt;&gt;"", IF(AA71&lt;&gt;"", E72*AA71, ""), "")</f>
        <v>#VALUE!</v>
      </c>
      <c r="AB72" s="32" t="e">
        <f>IF(E72&lt;&gt;"", IF(AB71&lt;&gt;"", E72*AB71, ""), "")</f>
        <v>#VALUE!</v>
      </c>
      <c r="AC72" s="32" t="e">
        <f>IF(E72&lt;&gt;"", IF(AC71&lt;&gt;"", E72*AC71, ""), "")</f>
        <v>#VALUE!</v>
      </c>
      <c r="AD72" s="32" t="e">
        <f>IF(E72&lt;&gt;"", IF(AD71&lt;&gt;"", E72*AD71, ""), "")</f>
        <v>#VALUE!</v>
      </c>
      <c r="AE72" s="32" t="e">
        <f>IF(E72&lt;&gt;"", IF(AE71&lt;&gt;"", E72*AE71, ""), "")</f>
        <v>#VALUE!</v>
      </c>
      <c r="AF72" s="32" t="e">
        <f>IF(E72&lt;&gt;"", IF(AF71&lt;&gt;"", E72*AF71, ""), "")</f>
        <v>#VALUE!</v>
      </c>
      <c r="AG72" s="32" t="e">
        <f>IF(E72&lt;&gt;"", IF(AG71&lt;&gt;"", E72*AG71, ""), "")</f>
        <v>#VALUE!</v>
      </c>
      <c r="AH72" s="32" t="e">
        <f>IF(E72&lt;&gt;"", IF(AH71&lt;&gt;"", E72*AH71, ""), "")</f>
        <v>#VALUE!</v>
      </c>
      <c r="AI72" s="32" t="e">
        <f>IF(E72&lt;&gt;"", IF(AI71&lt;&gt;"", E72*AI71, ""), "")</f>
        <v>#VALUE!</v>
      </c>
      <c r="AJ72" s="32" t="e">
        <f>IF(E72&lt;&gt;"", IF(AJ71&lt;&gt;"", E72*AJ71, ""), "")</f>
        <v>#VALUE!</v>
      </c>
      <c r="AK72" s="32" t="e">
        <f>IF(E72&lt;&gt;"", IF(AK71&lt;&gt;"", E72*AK71, ""), "")</f>
        <v>#VALUE!</v>
      </c>
      <c r="AL72" s="32" t="e">
        <f>IF(E72&lt;&gt;"", IF(AL71&lt;&gt;"", E72*AL71, ""), "")</f>
        <v>#VALUE!</v>
      </c>
      <c r="AM72" s="32" t="e">
        <f>IF(E72&lt;&gt;"", IF(AM71&lt;&gt;"", E72*AM71, ""), "")</f>
        <v>#VALUE!</v>
      </c>
      <c r="AN72" s="32" t="e">
        <f>IF(E72&lt;&gt;"", IF(AN71&lt;&gt;"", E72*AN71, ""), "")</f>
        <v>#VALUE!</v>
      </c>
      <c r="AO72" s="32" t="e">
        <f>IF(E72&lt;&gt;"", IF(AO71&lt;&gt;"", E72*AO71, ""), "")</f>
        <v>#VALUE!</v>
      </c>
      <c r="AP72" s="32" t="e">
        <f>IF(E72&lt;&gt;"", IF(AP71&lt;&gt;"", E72*AP71, ""), "")</f>
        <v>#VALUE!</v>
      </c>
      <c r="AQ72" s="32" t="e">
        <f>IF(E72&lt;&gt;"", IF(AQ71&lt;&gt;"", E72*AQ71, ""), "")</f>
        <v>#VALUE!</v>
      </c>
      <c r="AR72" s="32" t="e">
        <f>IF(E72&lt;&gt;"", IF(AR71&lt;&gt;"", E72*AR71, ""), "")</f>
        <v>#VALUE!</v>
      </c>
      <c r="AS72" s="32" t="e">
        <f>IF(E72&lt;&gt;"", IF(AS71&lt;&gt;"", E72*AS71, ""), "")</f>
        <v>#VALUE!</v>
      </c>
      <c r="AT72" s="32" t="e">
        <f>IF(E72&lt;&gt;"", IF(AT71&lt;&gt;"", E72*AT71, ""), "")</f>
        <v>#VALUE!</v>
      </c>
      <c r="AU72" s="32" t="e">
        <f>IF(E72&lt;&gt;"", IF(AU71&lt;&gt;"", E72*AU71, ""), "")</f>
        <v>#VALUE!</v>
      </c>
      <c r="AV72" s="32" t="e">
        <f>IF(E72&lt;&gt;"", IF(AV71&lt;&gt;"", E72*AV71, ""), "")</f>
        <v>#VALUE!</v>
      </c>
      <c r="AW72" s="32" t="e">
        <f>IF(E72&lt;&gt;"", IF(AW71&lt;&gt;"", E72*AW71, ""), "")</f>
        <v>#VALUE!</v>
      </c>
      <c r="AX72" s="32" t="e">
        <f>IF(E72&lt;&gt;"", IF(AX71&lt;&gt;"", E72*AX71, ""), "")</f>
        <v>#VALUE!</v>
      </c>
      <c r="AY72" s="32" t="e">
        <f>IF(E72&lt;&gt;"", IF(AY71&lt;&gt;"", E72*AY71, ""), "")</f>
        <v>#VALUE!</v>
      </c>
      <c r="AZ72" s="32" t="e">
        <f>IF(E72&lt;&gt;"", IF(AZ71&lt;&gt;"", E72*AZ71, ""), "")</f>
        <v>#VALUE!</v>
      </c>
      <c r="BA72" s="32" t="e">
        <f>IF(E72&lt;&gt;"", IF(BA71&lt;&gt;"", E72*BA71, ""), "")</f>
        <v>#VALUE!</v>
      </c>
      <c r="BB72" s="32" t="e">
        <f>IF(E72&lt;&gt;"", IF(BB71&lt;&gt;"", E72*BB71, ""), "")</f>
        <v>#VALUE!</v>
      </c>
      <c r="BC72" s="32" t="e">
        <f>IF(E72&lt;&gt;"", IF(BC71&lt;&gt;"", E72*BC71, ""), "")</f>
        <v>#VALUE!</v>
      </c>
      <c r="BD72" s="32" t="e">
        <f>IF(E72&lt;&gt;"", IF(BD71&lt;&gt;"", E72*BD71, ""), "")</f>
        <v>#VALUE!</v>
      </c>
      <c r="BE72" s="32" t="e">
        <f>IF(E72&lt;&gt;"", IF(BE71&lt;&gt;"", E72*BE71, ""), "")</f>
        <v>#VALUE!</v>
      </c>
      <c r="DA72" s="238"/>
      <c r="DB72" s="238"/>
      <c r="DC72" s="238"/>
      <c r="DD72" s="238"/>
      <c r="DE72" s="238"/>
      <c r="DF72" s="238"/>
      <c r="DG72" s="238"/>
      <c r="DH72" s="238"/>
      <c r="DI72" s="238" t="e">
        <f>N72</f>
        <v>#VALUE!</v>
      </c>
      <c r="DJ72" s="238" t="e">
        <f>O72</f>
        <v>#VALUE!</v>
      </c>
      <c r="DK72" s="238"/>
      <c r="DL72" s="238"/>
      <c r="DM72" s="238"/>
      <c r="DN72" s="238"/>
      <c r="DO72" s="238"/>
      <c r="DP72" s="238"/>
      <c r="DQ72" s="238"/>
      <c r="DR72" s="238"/>
      <c r="DS72" s="238"/>
    </row>
    <row r="73" spans="1:123" ht="20.100000000000001" customHeight="1" x14ac:dyDescent="0.15">
      <c r="A73" s="364">
        <v>11</v>
      </c>
      <c r="B73" s="239"/>
      <c r="C73" s="239"/>
      <c r="D73" s="5" t="s">
        <v>396</v>
      </c>
      <c r="E73" s="3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>
        <v>1</v>
      </c>
      <c r="R73" s="58"/>
      <c r="S73" s="58"/>
      <c r="T73" s="58"/>
      <c r="U73" s="58"/>
      <c r="V73" s="58"/>
      <c r="W73" s="58"/>
      <c r="X73" s="58"/>
      <c r="Y73" s="58"/>
      <c r="Z73" s="58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DA73" s="238"/>
      <c r="DB73" s="238"/>
      <c r="DC73" s="238"/>
      <c r="DD73" s="238"/>
      <c r="DE73" s="238"/>
      <c r="DF73" s="238"/>
      <c r="DG73" s="238"/>
      <c r="DH73" s="238"/>
      <c r="DI73" s="238"/>
      <c r="DJ73" s="238"/>
      <c r="DK73" s="238"/>
      <c r="DL73" s="238"/>
      <c r="DM73" s="238"/>
      <c r="DN73" s="238"/>
      <c r="DO73" s="238"/>
      <c r="DP73" s="238"/>
      <c r="DQ73" s="238"/>
      <c r="DR73" s="238"/>
      <c r="DS73" s="238"/>
    </row>
    <row r="74" spans="1:123" ht="20.100000000000001" customHeight="1" x14ac:dyDescent="0.15">
      <c r="A74" s="365"/>
      <c r="B74" s="239"/>
      <c r="C74" s="239"/>
      <c r="D74" s="243" t="e">
        <f>#REF!</f>
        <v>#REF!</v>
      </c>
      <c r="E74" s="59" t="e">
        <f>IF(egTextCal(D74)&lt;&gt;0, egTextCal(D74),"")</f>
        <v>#VALUE!</v>
      </c>
      <c r="F74" s="60" t="e">
        <f>IF(E74&lt;&gt;"", IF(F73&lt;&gt;"", E74*F73,""),"")</f>
        <v>#VALUE!</v>
      </c>
      <c r="G74" s="60" t="e">
        <f>IF(E74&lt;&gt;"", IF(G73&lt;&gt;"", E74*G73,""),"")</f>
        <v>#VALUE!</v>
      </c>
      <c r="H74" s="60" t="e">
        <f>IF(E74&lt;&gt;"", IF(H73&lt;&gt;"", E74*H73,""),"")</f>
        <v>#VALUE!</v>
      </c>
      <c r="I74" s="60" t="e">
        <f>IF(E74&lt;&gt;"", IF(I73&lt;&gt;"", E74*I73,""),"")</f>
        <v>#VALUE!</v>
      </c>
      <c r="J74" s="60" t="e">
        <f>IF(E74&lt;&gt;"", IF(J73&lt;&gt;"", E74*J73,""),"")</f>
        <v>#VALUE!</v>
      </c>
      <c r="K74" s="60" t="e">
        <f>IF(E74&lt;&gt;"", IF(K73&lt;&gt;"", E74*K73,""),"")</f>
        <v>#VALUE!</v>
      </c>
      <c r="L74" s="60" t="e">
        <f>IF(E74&lt;&gt;"", IF(L73&lt;&gt;"", E74*L73,""),"")</f>
        <v>#VALUE!</v>
      </c>
      <c r="M74" s="60" t="e">
        <f>IF(E74&lt;&gt;"", IF(M73&lt;&gt;"", E74*M73,""),"")</f>
        <v>#VALUE!</v>
      </c>
      <c r="N74" s="60" t="e">
        <f>IF(E74&lt;&gt;"", IF(N73&lt;&gt;"", E74*N73,""),"")</f>
        <v>#VALUE!</v>
      </c>
      <c r="O74" s="60" t="e">
        <f>IF(E74&lt;&gt;"", IF(O73&lt;&gt;"", E74*O73,""),"")</f>
        <v>#VALUE!</v>
      </c>
      <c r="P74" s="60" t="e">
        <f>IF(E74&lt;&gt;"", IF(P73&lt;&gt;"", E74*P73,""),"")</f>
        <v>#VALUE!</v>
      </c>
      <c r="Q74" s="60" t="e">
        <f>IF(E74&lt;&gt;"", IF(Q73&lt;&gt;"", E74*Q73,""),"")</f>
        <v>#VALUE!</v>
      </c>
      <c r="R74" s="60" t="e">
        <f>IF(E74&lt;&gt;"", IF(R73&lt;&gt;"", E74*R73,""),"")</f>
        <v>#VALUE!</v>
      </c>
      <c r="S74" s="60" t="e">
        <f>IF(E74&lt;&gt;"", IF(S73&lt;&gt;"", E74*S73,""),"")</f>
        <v>#VALUE!</v>
      </c>
      <c r="T74" s="60" t="e">
        <f>IF(E74&lt;&gt;"", IF(T73&lt;&gt;"", E74*T73,""),"")</f>
        <v>#VALUE!</v>
      </c>
      <c r="U74" s="60" t="e">
        <f>IF(E74&lt;&gt;"", IF(U73&lt;&gt;"", E74*U73,""),"")</f>
        <v>#VALUE!</v>
      </c>
      <c r="V74" s="60" t="e">
        <f>IF(E74&lt;&gt;"", IF(V73&lt;&gt;"", E74*V73,""),"")</f>
        <v>#VALUE!</v>
      </c>
      <c r="W74" s="60" t="e">
        <f>IF(E74&lt;&gt;"", IF(W73&lt;&gt;"", E74*W73,""),"")</f>
        <v>#VALUE!</v>
      </c>
      <c r="X74" s="60"/>
      <c r="Y74" s="60" t="e">
        <f>IF(E74&lt;&gt;"", IF(Y73&lt;&gt;"", E74*Y73, ""), "")</f>
        <v>#VALUE!</v>
      </c>
      <c r="Z74" s="60" t="e">
        <f>IF(E74&lt;&gt;"", IF(Z73&lt;&gt;"", E74*Z73, ""), "")</f>
        <v>#VALUE!</v>
      </c>
      <c r="AA74" s="32" t="e">
        <f>IF(E74&lt;&gt;"", IF(AA73&lt;&gt;"", E74*AA73, ""), "")</f>
        <v>#VALUE!</v>
      </c>
      <c r="AB74" s="32" t="e">
        <f>IF(E74&lt;&gt;"", IF(AB73&lt;&gt;"", E74*AB73, ""), "")</f>
        <v>#VALUE!</v>
      </c>
      <c r="AC74" s="32" t="e">
        <f>IF(E74&lt;&gt;"", IF(AC73&lt;&gt;"", E74*AC73, ""), "")</f>
        <v>#VALUE!</v>
      </c>
      <c r="AD74" s="32" t="e">
        <f>IF(E74&lt;&gt;"", IF(AD73&lt;&gt;"", E74*AD73, ""), "")</f>
        <v>#VALUE!</v>
      </c>
      <c r="AE74" s="32" t="e">
        <f>IF(E74&lt;&gt;"", IF(AE73&lt;&gt;"", E74*AE73, ""), "")</f>
        <v>#VALUE!</v>
      </c>
      <c r="AF74" s="32" t="e">
        <f>IF(E74&lt;&gt;"", IF(AF73&lt;&gt;"", E74*AF73, ""), "")</f>
        <v>#VALUE!</v>
      </c>
      <c r="AG74" s="32" t="e">
        <f>IF(E74&lt;&gt;"", IF(AG73&lt;&gt;"", E74*AG73, ""), "")</f>
        <v>#VALUE!</v>
      </c>
      <c r="AH74" s="32" t="e">
        <f>IF(E74&lt;&gt;"", IF(AH73&lt;&gt;"", E74*AH73, ""), "")</f>
        <v>#VALUE!</v>
      </c>
      <c r="AI74" s="32" t="e">
        <f>IF(E74&lt;&gt;"", IF(AI73&lt;&gt;"", E74*AI73, ""), "")</f>
        <v>#VALUE!</v>
      </c>
      <c r="AJ74" s="32" t="e">
        <f>IF(E74&lt;&gt;"", IF(AJ73&lt;&gt;"", E74*AJ73, ""), "")</f>
        <v>#VALUE!</v>
      </c>
      <c r="AK74" s="32" t="e">
        <f>IF(E74&lt;&gt;"", IF(AK73&lt;&gt;"", E74*AK73, ""), "")</f>
        <v>#VALUE!</v>
      </c>
      <c r="AL74" s="32" t="e">
        <f>IF(E74&lt;&gt;"", IF(AL73&lt;&gt;"", E74*AL73, ""), "")</f>
        <v>#VALUE!</v>
      </c>
      <c r="AM74" s="32" t="e">
        <f>IF(E74&lt;&gt;"", IF(AM73&lt;&gt;"", E74*AM73, ""), "")</f>
        <v>#VALUE!</v>
      </c>
      <c r="AN74" s="32" t="e">
        <f>IF(E74&lt;&gt;"", IF(AN73&lt;&gt;"", E74*AN73, ""), "")</f>
        <v>#VALUE!</v>
      </c>
      <c r="AO74" s="32" t="e">
        <f>IF(E74&lt;&gt;"", IF(AO73&lt;&gt;"", E74*AO73, ""), "")</f>
        <v>#VALUE!</v>
      </c>
      <c r="AP74" s="32" t="e">
        <f>IF(E74&lt;&gt;"", IF(AP73&lt;&gt;"", E74*AP73, ""), "")</f>
        <v>#VALUE!</v>
      </c>
      <c r="AQ74" s="32" t="e">
        <f>IF(E74&lt;&gt;"", IF(AQ73&lt;&gt;"", E74*AQ73, ""), "")</f>
        <v>#VALUE!</v>
      </c>
      <c r="AR74" s="32" t="e">
        <f>IF(E74&lt;&gt;"", IF(AR73&lt;&gt;"", E74*AR73, ""), "")</f>
        <v>#VALUE!</v>
      </c>
      <c r="AS74" s="32" t="e">
        <f>IF(E74&lt;&gt;"", IF(AS73&lt;&gt;"", E74*AS73, ""), "")</f>
        <v>#VALUE!</v>
      </c>
      <c r="AT74" s="32" t="e">
        <f>IF(E74&lt;&gt;"", IF(AT73&lt;&gt;"", E74*AT73, ""), "")</f>
        <v>#VALUE!</v>
      </c>
      <c r="AU74" s="32" t="e">
        <f>IF(E74&lt;&gt;"", IF(AU73&lt;&gt;"", E74*AU73, ""), "")</f>
        <v>#VALUE!</v>
      </c>
      <c r="AV74" s="32" t="e">
        <f>IF(E74&lt;&gt;"", IF(AV73&lt;&gt;"", E74*AV73, ""), "")</f>
        <v>#VALUE!</v>
      </c>
      <c r="AW74" s="32" t="e">
        <f>IF(E74&lt;&gt;"", IF(AW73&lt;&gt;"", E74*AW73, ""), "")</f>
        <v>#VALUE!</v>
      </c>
      <c r="AX74" s="32" t="e">
        <f>IF(E74&lt;&gt;"", IF(AX73&lt;&gt;"", E74*AX73, ""), "")</f>
        <v>#VALUE!</v>
      </c>
      <c r="AY74" s="32" t="e">
        <f>IF(E74&lt;&gt;"", IF(AY73&lt;&gt;"", E74*AY73, ""), "")</f>
        <v>#VALUE!</v>
      </c>
      <c r="AZ74" s="32" t="e">
        <f>IF(E74&lt;&gt;"", IF(AZ73&lt;&gt;"", E74*AZ73, ""), "")</f>
        <v>#VALUE!</v>
      </c>
      <c r="BA74" s="32" t="e">
        <f>IF(E74&lt;&gt;"", IF(BA73&lt;&gt;"", E74*BA73, ""), "")</f>
        <v>#VALUE!</v>
      </c>
      <c r="BB74" s="32" t="e">
        <f>IF(E74&lt;&gt;"", IF(BB73&lt;&gt;"", E74*BB73, ""), "")</f>
        <v>#VALUE!</v>
      </c>
      <c r="BC74" s="32" t="e">
        <f>IF(E74&lt;&gt;"", IF(BC73&lt;&gt;"", E74*BC73, ""), "")</f>
        <v>#VALUE!</v>
      </c>
      <c r="BD74" s="32" t="e">
        <f>IF(E74&lt;&gt;"", IF(BD73&lt;&gt;"", E74*BD73, ""), "")</f>
        <v>#VALUE!</v>
      </c>
      <c r="BE74" s="32" t="e">
        <f>IF(E74&lt;&gt;"", IF(BE73&lt;&gt;"", E74*BE73, ""), "")</f>
        <v>#VALUE!</v>
      </c>
      <c r="DA74" s="238"/>
      <c r="DB74" s="238"/>
      <c r="DC74" s="238"/>
      <c r="DD74" s="238"/>
      <c r="DE74" s="238"/>
      <c r="DF74" s="238"/>
      <c r="DG74" s="238"/>
      <c r="DH74" s="238"/>
      <c r="DI74" s="238"/>
      <c r="DJ74" s="238"/>
      <c r="DK74" s="238"/>
      <c r="DL74" s="238" t="e">
        <f>Q74</f>
        <v>#VALUE!</v>
      </c>
      <c r="DM74" s="238"/>
      <c r="DN74" s="238"/>
      <c r="DO74" s="238"/>
      <c r="DP74" s="238"/>
      <c r="DQ74" s="238"/>
      <c r="DR74" s="238"/>
      <c r="DS74" s="238"/>
    </row>
    <row r="75" spans="1:123" ht="20.100000000000001" customHeight="1" x14ac:dyDescent="0.15">
      <c r="A75" s="364">
        <v>12</v>
      </c>
      <c r="B75" s="239"/>
      <c r="C75" s="239"/>
      <c r="D75" s="5" t="s">
        <v>399</v>
      </c>
      <c r="E75" s="3"/>
      <c r="F75" s="58"/>
      <c r="G75" s="58"/>
      <c r="H75" s="58"/>
      <c r="I75" s="58"/>
      <c r="J75" s="58">
        <v>1</v>
      </c>
      <c r="K75" s="58"/>
      <c r="L75" s="58"/>
      <c r="M75" s="58"/>
      <c r="N75" s="58"/>
      <c r="O75" s="58"/>
      <c r="P75" s="58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DA75" s="238"/>
      <c r="DB75" s="238"/>
      <c r="DC75" s="238"/>
      <c r="DD75" s="238"/>
      <c r="DE75" s="238"/>
      <c r="DF75" s="238"/>
      <c r="DG75" s="238"/>
      <c r="DH75" s="238"/>
      <c r="DI75" s="238"/>
      <c r="DJ75" s="238"/>
      <c r="DK75" s="238"/>
      <c r="DL75" s="238"/>
      <c r="DM75" s="238"/>
      <c r="DN75" s="238"/>
      <c r="DO75" s="238"/>
      <c r="DP75" s="238"/>
      <c r="DQ75" s="238"/>
      <c r="DR75" s="238"/>
      <c r="DS75" s="238"/>
    </row>
    <row r="76" spans="1:123" ht="20.100000000000001" customHeight="1" x14ac:dyDescent="0.15">
      <c r="A76" s="365"/>
      <c r="B76" s="239"/>
      <c r="C76" s="239"/>
      <c r="D76" s="243" t="e">
        <f>#REF!</f>
        <v>#REF!</v>
      </c>
      <c r="E76" s="59" t="e">
        <f>IF(egTextCal(D76)&lt;&gt;0, egTextCal(D76),"")</f>
        <v>#VALUE!</v>
      </c>
      <c r="F76" s="60" t="e">
        <f>IF(E76&lt;&gt;"", IF(F75&lt;&gt;"", E76*F75,""),"")</f>
        <v>#VALUE!</v>
      </c>
      <c r="G76" s="60" t="e">
        <f>IF(E76&lt;&gt;"", IF(G75&lt;&gt;"", E76*G75,""),"")</f>
        <v>#VALUE!</v>
      </c>
      <c r="H76" s="60" t="e">
        <f>IF(E76&lt;&gt;"", IF(H75&lt;&gt;"", E76*H75,""),"")</f>
        <v>#VALUE!</v>
      </c>
      <c r="I76" s="60" t="e">
        <f>IF(E76&lt;&gt;"", IF(I75&lt;&gt;"", E76*I75,""),"")</f>
        <v>#VALUE!</v>
      </c>
      <c r="J76" s="60" t="e">
        <f>IF(E76&lt;&gt;"", IF(J75&lt;&gt;"", E76*J75,""),"")</f>
        <v>#VALUE!</v>
      </c>
      <c r="K76" s="60" t="e">
        <f>IF(E76&lt;&gt;"", IF(K75&lt;&gt;"", E76*K75,""),"")</f>
        <v>#VALUE!</v>
      </c>
      <c r="L76" s="60" t="e">
        <f>IF(E76&lt;&gt;"", IF(L75&lt;&gt;"", E76*L75,""),"")</f>
        <v>#VALUE!</v>
      </c>
      <c r="M76" s="60" t="e">
        <f>IF(E76&lt;&gt;"", IF(M75&lt;&gt;"", E76*M75,""),"")</f>
        <v>#VALUE!</v>
      </c>
      <c r="N76" s="60" t="e">
        <f>IF(E76&lt;&gt;"", IF(N75&lt;&gt;"", E76*N75,""),"")</f>
        <v>#VALUE!</v>
      </c>
      <c r="O76" s="60" t="e">
        <f>IF(E76&lt;&gt;"", IF(O75&lt;&gt;"", E76*O75,""),"")</f>
        <v>#VALUE!</v>
      </c>
      <c r="P76" s="60" t="e">
        <f>IF(E76&lt;&gt;"", IF(P75&lt;&gt;"", E76*P75,""),"")</f>
        <v>#VALUE!</v>
      </c>
      <c r="Q76" s="60" t="e">
        <f>IF(E76&lt;&gt;"", IF(Q75&lt;&gt;"", E76*Q75,""),"")</f>
        <v>#VALUE!</v>
      </c>
      <c r="R76" s="60" t="e">
        <f>IF(E76&lt;&gt;"", IF(R75&lt;&gt;"", E76*R75,""),"")</f>
        <v>#VALUE!</v>
      </c>
      <c r="S76" s="60" t="e">
        <f>IF(E76&lt;&gt;"", IF(S75&lt;&gt;"", E76*S75,""),"")</f>
        <v>#VALUE!</v>
      </c>
      <c r="T76" s="60" t="e">
        <f>IF(E76&lt;&gt;"", IF(T75&lt;&gt;"", E76*T75,""),"")</f>
        <v>#VALUE!</v>
      </c>
      <c r="U76" s="60" t="e">
        <f>IF(E76&lt;&gt;"", IF(U75&lt;&gt;"", E76*U75,""),"")</f>
        <v>#VALUE!</v>
      </c>
      <c r="V76" s="60" t="e">
        <f>IF(E76&lt;&gt;"", IF(V75&lt;&gt;"", E76*V75,""),"")</f>
        <v>#VALUE!</v>
      </c>
      <c r="W76" s="60" t="e">
        <f>IF(E76&lt;&gt;"", IF(W75&lt;&gt;"", E76*W75,""),"")</f>
        <v>#VALUE!</v>
      </c>
      <c r="X76" s="60"/>
      <c r="Y76" s="60" t="e">
        <f>IF(E76&lt;&gt;"", IF(Y75&lt;&gt;"", E76*Y75, ""), "")</f>
        <v>#VALUE!</v>
      </c>
      <c r="Z76" s="60" t="e">
        <f>IF(E76&lt;&gt;"", IF(Z75&lt;&gt;"", E76*Z75, ""), "")</f>
        <v>#VALUE!</v>
      </c>
      <c r="AA76" s="32" t="e">
        <f>IF(E76&lt;&gt;"", IF(AA75&lt;&gt;"", E76*AA75, ""), "")</f>
        <v>#VALUE!</v>
      </c>
      <c r="AB76" s="32" t="e">
        <f>IF(E76&lt;&gt;"", IF(AB75&lt;&gt;"", E76*AB75, ""), "")</f>
        <v>#VALUE!</v>
      </c>
      <c r="AC76" s="32" t="e">
        <f>IF(E76&lt;&gt;"", IF(AC75&lt;&gt;"", E76*AC75, ""), "")</f>
        <v>#VALUE!</v>
      </c>
      <c r="AD76" s="32" t="e">
        <f>IF(E76&lt;&gt;"", IF(AD75&lt;&gt;"", E76*AD75, ""), "")</f>
        <v>#VALUE!</v>
      </c>
      <c r="AE76" s="32" t="e">
        <f>IF(E76&lt;&gt;"", IF(AE75&lt;&gt;"", E76*AE75, ""), "")</f>
        <v>#VALUE!</v>
      </c>
      <c r="AF76" s="32" t="e">
        <f>IF(E76&lt;&gt;"", IF(AF75&lt;&gt;"", E76*AF75, ""), "")</f>
        <v>#VALUE!</v>
      </c>
      <c r="AG76" s="32" t="e">
        <f>IF(E76&lt;&gt;"", IF(AG75&lt;&gt;"", E76*AG75, ""), "")</f>
        <v>#VALUE!</v>
      </c>
      <c r="AH76" s="32" t="e">
        <f>IF(E76&lt;&gt;"", IF(AH75&lt;&gt;"", E76*AH75, ""), "")</f>
        <v>#VALUE!</v>
      </c>
      <c r="AI76" s="32" t="e">
        <f>IF(E76&lt;&gt;"", IF(AI75&lt;&gt;"", E76*AI75, ""), "")</f>
        <v>#VALUE!</v>
      </c>
      <c r="AJ76" s="32" t="e">
        <f>IF(E76&lt;&gt;"", IF(AJ75&lt;&gt;"", E76*AJ75, ""), "")</f>
        <v>#VALUE!</v>
      </c>
      <c r="AK76" s="32" t="e">
        <f>IF(E76&lt;&gt;"", IF(AK75&lt;&gt;"", E76*AK75, ""), "")</f>
        <v>#VALUE!</v>
      </c>
      <c r="AL76" s="32" t="e">
        <f>IF(E76&lt;&gt;"", IF(AL75&lt;&gt;"", E76*AL75, ""), "")</f>
        <v>#VALUE!</v>
      </c>
      <c r="AM76" s="32" t="e">
        <f>IF(E76&lt;&gt;"", IF(AM75&lt;&gt;"", E76*AM75, ""), "")</f>
        <v>#VALUE!</v>
      </c>
      <c r="AN76" s="32" t="e">
        <f>IF(E76&lt;&gt;"", IF(AN75&lt;&gt;"", E76*AN75, ""), "")</f>
        <v>#VALUE!</v>
      </c>
      <c r="AO76" s="32" t="e">
        <f>IF(E76&lt;&gt;"", IF(AO75&lt;&gt;"", E76*AO75, ""), "")</f>
        <v>#VALUE!</v>
      </c>
      <c r="AP76" s="32" t="e">
        <f>IF(E76&lt;&gt;"", IF(AP75&lt;&gt;"", E76*AP75, ""), "")</f>
        <v>#VALUE!</v>
      </c>
      <c r="AQ76" s="32" t="e">
        <f>IF(E76&lt;&gt;"", IF(AQ75&lt;&gt;"", E76*AQ75, ""), "")</f>
        <v>#VALUE!</v>
      </c>
      <c r="AR76" s="32" t="e">
        <f>IF(E76&lt;&gt;"", IF(AR75&lt;&gt;"", E76*AR75, ""), "")</f>
        <v>#VALUE!</v>
      </c>
      <c r="AS76" s="32" t="e">
        <f>IF(E76&lt;&gt;"", IF(AS75&lt;&gt;"", E76*AS75, ""), "")</f>
        <v>#VALUE!</v>
      </c>
      <c r="AT76" s="32" t="e">
        <f>IF(E76&lt;&gt;"", IF(AT75&lt;&gt;"", E76*AT75, ""), "")</f>
        <v>#VALUE!</v>
      </c>
      <c r="AU76" s="32" t="e">
        <f>IF(E76&lt;&gt;"", IF(AU75&lt;&gt;"", E76*AU75, ""), "")</f>
        <v>#VALUE!</v>
      </c>
      <c r="AV76" s="32" t="e">
        <f>IF(E76&lt;&gt;"", IF(AV75&lt;&gt;"", E76*AV75, ""), "")</f>
        <v>#VALUE!</v>
      </c>
      <c r="AW76" s="32" t="e">
        <f>IF(E76&lt;&gt;"", IF(AW75&lt;&gt;"", E76*AW75, ""), "")</f>
        <v>#VALUE!</v>
      </c>
      <c r="AX76" s="32" t="e">
        <f>IF(E76&lt;&gt;"", IF(AX75&lt;&gt;"", E76*AX75, ""), "")</f>
        <v>#VALUE!</v>
      </c>
      <c r="AY76" s="32" t="e">
        <f>IF(E76&lt;&gt;"", IF(AY75&lt;&gt;"", E76*AY75, ""), "")</f>
        <v>#VALUE!</v>
      </c>
      <c r="AZ76" s="32" t="e">
        <f>IF(E76&lt;&gt;"", IF(AZ75&lt;&gt;"", E76*AZ75, ""), "")</f>
        <v>#VALUE!</v>
      </c>
      <c r="BA76" s="32" t="e">
        <f>IF(E76&lt;&gt;"", IF(BA75&lt;&gt;"", E76*BA75, ""), "")</f>
        <v>#VALUE!</v>
      </c>
      <c r="BB76" s="32" t="e">
        <f>IF(E76&lt;&gt;"", IF(BB75&lt;&gt;"", E76*BB75, ""), "")</f>
        <v>#VALUE!</v>
      </c>
      <c r="BC76" s="32" t="e">
        <f>IF(E76&lt;&gt;"", IF(BC75&lt;&gt;"", E76*BC75, ""), "")</f>
        <v>#VALUE!</v>
      </c>
      <c r="BD76" s="32" t="e">
        <f>IF(E76&lt;&gt;"", IF(BD75&lt;&gt;"", E76*BD75, ""), "")</f>
        <v>#VALUE!</v>
      </c>
      <c r="BE76" s="32" t="e">
        <f>IF(E76&lt;&gt;"", IF(BE75&lt;&gt;"", E76*BE75, ""), "")</f>
        <v>#VALUE!</v>
      </c>
      <c r="DA76" s="238"/>
      <c r="DB76" s="238"/>
      <c r="DC76" s="238"/>
      <c r="DD76" s="238"/>
      <c r="DE76" s="238" t="e">
        <f>J76</f>
        <v>#VALUE!</v>
      </c>
      <c r="DF76" s="238"/>
      <c r="DG76" s="238"/>
      <c r="DH76" s="238"/>
      <c r="DI76" s="238"/>
      <c r="DJ76" s="238"/>
      <c r="DK76" s="238"/>
      <c r="DL76" s="238"/>
      <c r="DM76" s="238"/>
      <c r="DN76" s="238"/>
      <c r="DO76" s="238"/>
      <c r="DP76" s="238"/>
      <c r="DQ76" s="238"/>
      <c r="DR76" s="238"/>
      <c r="DS76" s="238"/>
    </row>
    <row r="77" spans="1:123" ht="20.100000000000001" customHeight="1" x14ac:dyDescent="0.15">
      <c r="A77" s="364">
        <v>13</v>
      </c>
      <c r="B77" s="239"/>
      <c r="C77" s="239"/>
      <c r="D77" s="5" t="s">
        <v>403</v>
      </c>
      <c r="E77" s="3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>
        <v>1</v>
      </c>
      <c r="V77" s="58"/>
      <c r="W77" s="58"/>
      <c r="X77" s="58"/>
      <c r="Y77" s="58"/>
      <c r="Z77" s="58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DA77" s="238"/>
      <c r="DB77" s="238"/>
      <c r="DC77" s="238"/>
      <c r="DD77" s="238"/>
      <c r="DE77" s="238"/>
      <c r="DF77" s="238"/>
      <c r="DG77" s="238"/>
      <c r="DH77" s="238"/>
      <c r="DI77" s="238"/>
      <c r="DJ77" s="238"/>
      <c r="DK77" s="238"/>
      <c r="DL77" s="238"/>
      <c r="DM77" s="238"/>
      <c r="DN77" s="238"/>
      <c r="DO77" s="238"/>
      <c r="DP77" s="238"/>
      <c r="DQ77" s="238"/>
      <c r="DR77" s="238"/>
      <c r="DS77" s="238"/>
    </row>
    <row r="78" spans="1:123" ht="20.100000000000001" customHeight="1" x14ac:dyDescent="0.15">
      <c r="A78" s="365"/>
      <c r="B78" s="239"/>
      <c r="C78" s="239"/>
      <c r="D78" s="243" t="e">
        <f>#REF!</f>
        <v>#REF!</v>
      </c>
      <c r="E78" s="59" t="e">
        <f>IF(egTextCal(D78)&lt;&gt;0, egTextCal(D78),"")</f>
        <v>#VALUE!</v>
      </c>
      <c r="F78" s="60" t="e">
        <f>IF(E78&lt;&gt;"", IF(F77&lt;&gt;"", E78*F77,""),"")</f>
        <v>#VALUE!</v>
      </c>
      <c r="G78" s="60" t="e">
        <f>IF(E78&lt;&gt;"", IF(G77&lt;&gt;"", E78*G77,""),"")</f>
        <v>#VALUE!</v>
      </c>
      <c r="H78" s="60" t="e">
        <f>IF(E78&lt;&gt;"", IF(H77&lt;&gt;"", E78*H77,""),"")</f>
        <v>#VALUE!</v>
      </c>
      <c r="I78" s="60" t="e">
        <f>IF(E78&lt;&gt;"", IF(I77&lt;&gt;"", E78*I77,""),"")</f>
        <v>#VALUE!</v>
      </c>
      <c r="J78" s="60" t="e">
        <f>IF(E78&lt;&gt;"", IF(J77&lt;&gt;"", E78*J77,""),"")</f>
        <v>#VALUE!</v>
      </c>
      <c r="K78" s="60" t="e">
        <f>IF(E78&lt;&gt;"", IF(K77&lt;&gt;"", E78*K77,""),"")</f>
        <v>#VALUE!</v>
      </c>
      <c r="L78" s="60" t="e">
        <f>IF(E78&lt;&gt;"", IF(L77&lt;&gt;"", E78*L77,""),"")</f>
        <v>#VALUE!</v>
      </c>
      <c r="M78" s="60" t="e">
        <f>IF(E78&lt;&gt;"", IF(M77&lt;&gt;"", E78*M77,""),"")</f>
        <v>#VALUE!</v>
      </c>
      <c r="N78" s="60" t="e">
        <f>IF(E78&lt;&gt;"", IF(N77&lt;&gt;"", E78*N77,""),"")</f>
        <v>#VALUE!</v>
      </c>
      <c r="O78" s="60" t="e">
        <f>IF(E78&lt;&gt;"", IF(O77&lt;&gt;"", E78*O77,""),"")</f>
        <v>#VALUE!</v>
      </c>
      <c r="P78" s="60" t="e">
        <f>IF(E78&lt;&gt;"", IF(P77&lt;&gt;"", E78*P77,""),"")</f>
        <v>#VALUE!</v>
      </c>
      <c r="Q78" s="60" t="e">
        <f>IF(E78&lt;&gt;"", IF(Q77&lt;&gt;"", E78*Q77,""),"")</f>
        <v>#VALUE!</v>
      </c>
      <c r="R78" s="60" t="e">
        <f>IF(E78&lt;&gt;"", IF(R77&lt;&gt;"", E78*R77,""),"")</f>
        <v>#VALUE!</v>
      </c>
      <c r="S78" s="60" t="e">
        <f>IF(E78&lt;&gt;"", IF(S77&lt;&gt;"", E78*S77,""),"")</f>
        <v>#VALUE!</v>
      </c>
      <c r="T78" s="60" t="e">
        <f>IF(E78&lt;&gt;"", IF(T77&lt;&gt;"", E78*T77,""),"")</f>
        <v>#VALUE!</v>
      </c>
      <c r="U78" s="60" t="e">
        <f>IF(E78&lt;&gt;"", IF(U77&lt;&gt;"", E78*U77,""),"")</f>
        <v>#VALUE!</v>
      </c>
      <c r="V78" s="60" t="e">
        <f>IF(E78&lt;&gt;"", IF(V77&lt;&gt;"", E78*V77,""),"")</f>
        <v>#VALUE!</v>
      </c>
      <c r="W78" s="60" t="e">
        <f>IF(E78&lt;&gt;"", IF(W77&lt;&gt;"", E78*W77,""),"")</f>
        <v>#VALUE!</v>
      </c>
      <c r="X78" s="60"/>
      <c r="Y78" s="60" t="e">
        <f>IF(E78&lt;&gt;"", IF(Y77&lt;&gt;"", E78*Y77, ""), "")</f>
        <v>#VALUE!</v>
      </c>
      <c r="Z78" s="60" t="e">
        <f>IF(E78&lt;&gt;"", IF(Z77&lt;&gt;"", E78*Z77, ""), "")</f>
        <v>#VALUE!</v>
      </c>
      <c r="AA78" s="32" t="e">
        <f>IF(E78&lt;&gt;"", IF(AA77&lt;&gt;"", E78*AA77, ""), "")</f>
        <v>#VALUE!</v>
      </c>
      <c r="AB78" s="32" t="e">
        <f>IF(E78&lt;&gt;"", IF(AB77&lt;&gt;"", E78*AB77, ""), "")</f>
        <v>#VALUE!</v>
      </c>
      <c r="AC78" s="32" t="e">
        <f>IF(E78&lt;&gt;"", IF(AC77&lt;&gt;"", E78*AC77, ""), "")</f>
        <v>#VALUE!</v>
      </c>
      <c r="AD78" s="32" t="e">
        <f>IF(E78&lt;&gt;"", IF(AD77&lt;&gt;"", E78*AD77, ""), "")</f>
        <v>#VALUE!</v>
      </c>
      <c r="AE78" s="32" t="e">
        <f>IF(E78&lt;&gt;"", IF(AE77&lt;&gt;"", E78*AE77, ""), "")</f>
        <v>#VALUE!</v>
      </c>
      <c r="AF78" s="32" t="e">
        <f>IF(E78&lt;&gt;"", IF(AF77&lt;&gt;"", E78*AF77, ""), "")</f>
        <v>#VALUE!</v>
      </c>
      <c r="AG78" s="32" t="e">
        <f>IF(E78&lt;&gt;"", IF(AG77&lt;&gt;"", E78*AG77, ""), "")</f>
        <v>#VALUE!</v>
      </c>
      <c r="AH78" s="32" t="e">
        <f>IF(E78&lt;&gt;"", IF(AH77&lt;&gt;"", E78*AH77, ""), "")</f>
        <v>#VALUE!</v>
      </c>
      <c r="AI78" s="32" t="e">
        <f>IF(E78&lt;&gt;"", IF(AI77&lt;&gt;"", E78*AI77, ""), "")</f>
        <v>#VALUE!</v>
      </c>
      <c r="AJ78" s="32" t="e">
        <f>IF(E78&lt;&gt;"", IF(AJ77&lt;&gt;"", E78*AJ77, ""), "")</f>
        <v>#VALUE!</v>
      </c>
      <c r="AK78" s="32" t="e">
        <f>IF(E78&lt;&gt;"", IF(AK77&lt;&gt;"", E78*AK77, ""), "")</f>
        <v>#VALUE!</v>
      </c>
      <c r="AL78" s="32" t="e">
        <f>IF(E78&lt;&gt;"", IF(AL77&lt;&gt;"", E78*AL77, ""), "")</f>
        <v>#VALUE!</v>
      </c>
      <c r="AM78" s="32" t="e">
        <f>IF(E78&lt;&gt;"", IF(AM77&lt;&gt;"", E78*AM77, ""), "")</f>
        <v>#VALUE!</v>
      </c>
      <c r="AN78" s="32" t="e">
        <f>IF(E78&lt;&gt;"", IF(AN77&lt;&gt;"", E78*AN77, ""), "")</f>
        <v>#VALUE!</v>
      </c>
      <c r="AO78" s="32" t="e">
        <f>IF(E78&lt;&gt;"", IF(AO77&lt;&gt;"", E78*AO77, ""), "")</f>
        <v>#VALUE!</v>
      </c>
      <c r="AP78" s="32" t="e">
        <f>IF(E78&lt;&gt;"", IF(AP77&lt;&gt;"", E78*AP77, ""), "")</f>
        <v>#VALUE!</v>
      </c>
      <c r="AQ78" s="32" t="e">
        <f>IF(E78&lt;&gt;"", IF(AQ77&lt;&gt;"", E78*AQ77, ""), "")</f>
        <v>#VALUE!</v>
      </c>
      <c r="AR78" s="32" t="e">
        <f>IF(E78&lt;&gt;"", IF(AR77&lt;&gt;"", E78*AR77, ""), "")</f>
        <v>#VALUE!</v>
      </c>
      <c r="AS78" s="32" t="e">
        <f>IF(E78&lt;&gt;"", IF(AS77&lt;&gt;"", E78*AS77, ""), "")</f>
        <v>#VALUE!</v>
      </c>
      <c r="AT78" s="32" t="e">
        <f>IF(E78&lt;&gt;"", IF(AT77&lt;&gt;"", E78*AT77, ""), "")</f>
        <v>#VALUE!</v>
      </c>
      <c r="AU78" s="32" t="e">
        <f>IF(E78&lt;&gt;"", IF(AU77&lt;&gt;"", E78*AU77, ""), "")</f>
        <v>#VALUE!</v>
      </c>
      <c r="AV78" s="32" t="e">
        <f>IF(E78&lt;&gt;"", IF(AV77&lt;&gt;"", E78*AV77, ""), "")</f>
        <v>#VALUE!</v>
      </c>
      <c r="AW78" s="32" t="e">
        <f>IF(E78&lt;&gt;"", IF(AW77&lt;&gt;"", E78*AW77, ""), "")</f>
        <v>#VALUE!</v>
      </c>
      <c r="AX78" s="32" t="e">
        <f>IF(E78&lt;&gt;"", IF(AX77&lt;&gt;"", E78*AX77, ""), "")</f>
        <v>#VALUE!</v>
      </c>
      <c r="AY78" s="32" t="e">
        <f>IF(E78&lt;&gt;"", IF(AY77&lt;&gt;"", E78*AY77, ""), "")</f>
        <v>#VALUE!</v>
      </c>
      <c r="AZ78" s="32" t="e">
        <f>IF(E78&lt;&gt;"", IF(AZ77&lt;&gt;"", E78*AZ77, ""), "")</f>
        <v>#VALUE!</v>
      </c>
      <c r="BA78" s="32" t="e">
        <f>IF(E78&lt;&gt;"", IF(BA77&lt;&gt;"", E78*BA77, ""), "")</f>
        <v>#VALUE!</v>
      </c>
      <c r="BB78" s="32" t="e">
        <f>IF(E78&lt;&gt;"", IF(BB77&lt;&gt;"", E78*BB77, ""), "")</f>
        <v>#VALUE!</v>
      </c>
      <c r="BC78" s="32" t="e">
        <f>IF(E78&lt;&gt;"", IF(BC77&lt;&gt;"", E78*BC77, ""), "")</f>
        <v>#VALUE!</v>
      </c>
      <c r="BD78" s="32" t="e">
        <f>IF(E78&lt;&gt;"", IF(BD77&lt;&gt;"", E78*BD77, ""), "")</f>
        <v>#VALUE!</v>
      </c>
      <c r="BE78" s="32" t="e">
        <f>IF(E78&lt;&gt;"", IF(BE77&lt;&gt;"", E78*BE77, ""), "")</f>
        <v>#VALUE!</v>
      </c>
      <c r="DA78" s="238"/>
      <c r="DB78" s="238"/>
      <c r="DC78" s="238"/>
      <c r="DD78" s="238"/>
      <c r="DE78" s="238"/>
      <c r="DF78" s="238"/>
      <c r="DG78" s="238"/>
      <c r="DH78" s="238"/>
      <c r="DI78" s="238"/>
      <c r="DJ78" s="238"/>
      <c r="DK78" s="238"/>
      <c r="DL78" s="238"/>
      <c r="DM78" s="238"/>
      <c r="DN78" s="238"/>
      <c r="DO78" s="238"/>
      <c r="DP78" s="238" t="e">
        <f>U78</f>
        <v>#VALUE!</v>
      </c>
      <c r="DQ78" s="238"/>
      <c r="DR78" s="238"/>
      <c r="DS78" s="238"/>
    </row>
    <row r="79" spans="1:123" ht="20.100000000000001" customHeight="1" x14ac:dyDescent="0.15">
      <c r="A79" s="364">
        <v>14</v>
      </c>
      <c r="B79" s="239"/>
      <c r="C79" s="239"/>
      <c r="D79" s="5" t="s">
        <v>408</v>
      </c>
      <c r="E79" s="3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DA79" s="238"/>
      <c r="DB79" s="238"/>
      <c r="DC79" s="238"/>
      <c r="DD79" s="238"/>
      <c r="DE79" s="238"/>
      <c r="DF79" s="238"/>
      <c r="DG79" s="238"/>
      <c r="DH79" s="238"/>
      <c r="DI79" s="238"/>
      <c r="DJ79" s="238"/>
      <c r="DK79" s="238"/>
      <c r="DL79" s="238"/>
      <c r="DM79" s="238"/>
      <c r="DN79" s="238"/>
      <c r="DO79" s="238"/>
      <c r="DP79" s="238"/>
      <c r="DQ79" s="238"/>
      <c r="DR79" s="238"/>
      <c r="DS79" s="238"/>
    </row>
    <row r="80" spans="1:123" ht="20.100000000000001" customHeight="1" x14ac:dyDescent="0.15">
      <c r="A80" s="365"/>
      <c r="B80" s="239"/>
      <c r="C80" s="239"/>
      <c r="D80" s="82"/>
      <c r="E80" s="59" t="str">
        <f>IF(egTextCal(D80)&lt;&gt;0, egTextCal(D80),"")</f>
        <v/>
      </c>
      <c r="F80" s="60" t="str">
        <f>IF(E80&lt;&gt;"", IF(F79&lt;&gt;"", E80*F79,""),"")</f>
        <v/>
      </c>
      <c r="G80" s="60" t="str">
        <f>IF(E80&lt;&gt;"", IF(G79&lt;&gt;"", E80*G79,""),"")</f>
        <v/>
      </c>
      <c r="H80" s="60" t="str">
        <f>IF(E80&lt;&gt;"", IF(H79&lt;&gt;"", E80*H79,""),"")</f>
        <v/>
      </c>
      <c r="I80" s="60" t="str">
        <f>IF(E80&lt;&gt;"", IF(I79&lt;&gt;"", E80*I79,""),"")</f>
        <v/>
      </c>
      <c r="J80" s="60" t="str">
        <f>IF(E80&lt;&gt;"", IF(J79&lt;&gt;"", E80*J79,""),"")</f>
        <v/>
      </c>
      <c r="K80" s="60" t="str">
        <f>IF(E80&lt;&gt;"", IF(K79&lt;&gt;"", E80*K79,""),"")</f>
        <v/>
      </c>
      <c r="L80" s="60" t="str">
        <f>IF(E80&lt;&gt;"", IF(L79&lt;&gt;"", E80*L79,""),"")</f>
        <v/>
      </c>
      <c r="M80" s="60" t="str">
        <f>IF(E80&lt;&gt;"", IF(M79&lt;&gt;"", E80*M79,""),"")</f>
        <v/>
      </c>
      <c r="N80" s="60" t="str">
        <f>IF(E80&lt;&gt;"", IF(N79&lt;&gt;"", E80*N79,""),"")</f>
        <v/>
      </c>
      <c r="O80" s="60" t="str">
        <f>IF(E80&lt;&gt;"", IF(O79&lt;&gt;"", E80*O79,""),"")</f>
        <v/>
      </c>
      <c r="P80" s="60" t="str">
        <f>IF(E80&lt;&gt;"", IF(P79&lt;&gt;"", E80*P79,""),"")</f>
        <v/>
      </c>
      <c r="Q80" s="60" t="str">
        <f>IF(E80&lt;&gt;"", IF(Q79&lt;&gt;"", E80*Q79,""),"")</f>
        <v/>
      </c>
      <c r="R80" s="60" t="str">
        <f>IF(E80&lt;&gt;"", IF(R79&lt;&gt;"", E80*R79,""),"")</f>
        <v/>
      </c>
      <c r="S80" s="60" t="str">
        <f>IF(E80&lt;&gt;"", IF(S79&lt;&gt;"", E80*S79,""),"")</f>
        <v/>
      </c>
      <c r="T80" s="60" t="str">
        <f>IF(E80&lt;&gt;"", IF(T79&lt;&gt;"", E80*T79,""),"")</f>
        <v/>
      </c>
      <c r="U80" s="60" t="str">
        <f>IF(E80&lt;&gt;"", IF(U79&lt;&gt;"", E80*U79,""),"")</f>
        <v/>
      </c>
      <c r="V80" s="60" t="str">
        <f>IF(E80&lt;&gt;"", IF(V79&lt;&gt;"", E80*V79,""),"")</f>
        <v/>
      </c>
      <c r="W80" s="60" t="str">
        <f>IF(E80&lt;&gt;"", IF(W79&lt;&gt;"", E80*W79,""),"")</f>
        <v/>
      </c>
      <c r="X80" s="60"/>
      <c r="Y80" s="60" t="str">
        <f>IF(E80&lt;&gt;"", IF(Y79&lt;&gt;"", E80*Y79, ""), "")</f>
        <v/>
      </c>
      <c r="Z80" s="60" t="str">
        <f>IF(E80&lt;&gt;"", IF(Z79&lt;&gt;"", E80*Z79, ""), "")</f>
        <v/>
      </c>
      <c r="AA80" s="32" t="str">
        <f>IF(E80&lt;&gt;"", IF(AA79&lt;&gt;"", E80*AA79, ""), "")</f>
        <v/>
      </c>
      <c r="AB80" s="32" t="str">
        <f>IF(E80&lt;&gt;"", IF(AB79&lt;&gt;"", E80*AB79, ""), "")</f>
        <v/>
      </c>
      <c r="AC80" s="32" t="str">
        <f>IF(E80&lt;&gt;"", IF(AC79&lt;&gt;"", E80*AC79, ""), "")</f>
        <v/>
      </c>
      <c r="AD80" s="32" t="str">
        <f>IF(E80&lt;&gt;"", IF(AD79&lt;&gt;"", E80*AD79, ""), "")</f>
        <v/>
      </c>
      <c r="AE80" s="32" t="str">
        <f>IF(E80&lt;&gt;"", IF(AE79&lt;&gt;"", E80*AE79, ""), "")</f>
        <v/>
      </c>
      <c r="AF80" s="32" t="str">
        <f>IF(E80&lt;&gt;"", IF(AF79&lt;&gt;"", E80*AF79, ""), "")</f>
        <v/>
      </c>
      <c r="AG80" s="32" t="str">
        <f>IF(E80&lt;&gt;"", IF(AG79&lt;&gt;"", E80*AG79, ""), "")</f>
        <v/>
      </c>
      <c r="AH80" s="32" t="str">
        <f>IF(E80&lt;&gt;"", IF(AH79&lt;&gt;"", E80*AH79, ""), "")</f>
        <v/>
      </c>
      <c r="AI80" s="32" t="str">
        <f>IF(E80&lt;&gt;"", IF(AI79&lt;&gt;"", E80*AI79, ""), "")</f>
        <v/>
      </c>
      <c r="AJ80" s="32" t="str">
        <f>IF(E80&lt;&gt;"", IF(AJ79&lt;&gt;"", E80*AJ79, ""), "")</f>
        <v/>
      </c>
      <c r="AK80" s="32" t="str">
        <f>IF(E80&lt;&gt;"", IF(AK79&lt;&gt;"", E80*AK79, ""), "")</f>
        <v/>
      </c>
      <c r="AL80" s="32" t="str">
        <f>IF(E80&lt;&gt;"", IF(AL79&lt;&gt;"", E80*AL79, ""), "")</f>
        <v/>
      </c>
      <c r="AM80" s="32" t="str">
        <f>IF(E80&lt;&gt;"", IF(AM79&lt;&gt;"", E80*AM79, ""), "")</f>
        <v/>
      </c>
      <c r="AN80" s="32" t="str">
        <f>IF(E80&lt;&gt;"", IF(AN79&lt;&gt;"", E80*AN79, ""), "")</f>
        <v/>
      </c>
      <c r="AO80" s="32" t="str">
        <f>IF(E80&lt;&gt;"", IF(AO79&lt;&gt;"", E80*AO79, ""), "")</f>
        <v/>
      </c>
      <c r="AP80" s="32" t="str">
        <f>IF(E80&lt;&gt;"", IF(AP79&lt;&gt;"", E80*AP79, ""), "")</f>
        <v/>
      </c>
      <c r="AQ80" s="32" t="str">
        <f>IF(E80&lt;&gt;"", IF(AQ79&lt;&gt;"", E80*AQ79, ""), "")</f>
        <v/>
      </c>
      <c r="AR80" s="32" t="str">
        <f>IF(E80&lt;&gt;"", IF(AR79&lt;&gt;"", E80*AR79, ""), "")</f>
        <v/>
      </c>
      <c r="AS80" s="32" t="str">
        <f>IF(E80&lt;&gt;"", IF(AS79&lt;&gt;"", E80*AS79, ""), "")</f>
        <v/>
      </c>
      <c r="AT80" s="32" t="str">
        <f>IF(E80&lt;&gt;"", IF(AT79&lt;&gt;"", E80*AT79, ""), "")</f>
        <v/>
      </c>
      <c r="AU80" s="32" t="str">
        <f>IF(E80&lt;&gt;"", IF(AU79&lt;&gt;"", E80*AU79, ""), "")</f>
        <v/>
      </c>
      <c r="AV80" s="32" t="str">
        <f>IF(E80&lt;&gt;"", IF(AV79&lt;&gt;"", E80*AV79, ""), "")</f>
        <v/>
      </c>
      <c r="AW80" s="32" t="str">
        <f>IF(E80&lt;&gt;"", IF(AW79&lt;&gt;"", E80*AW79, ""), "")</f>
        <v/>
      </c>
      <c r="AX80" s="32" t="str">
        <f>IF(E80&lt;&gt;"", IF(AX79&lt;&gt;"", E80*AX79, ""), "")</f>
        <v/>
      </c>
      <c r="AY80" s="32" t="str">
        <f>IF(E80&lt;&gt;"", IF(AY79&lt;&gt;"", E80*AY79, ""), "")</f>
        <v/>
      </c>
      <c r="AZ80" s="32" t="str">
        <f>IF(E80&lt;&gt;"", IF(AZ79&lt;&gt;"", E80*AZ79, ""), "")</f>
        <v/>
      </c>
      <c r="BA80" s="32" t="str">
        <f>IF(E80&lt;&gt;"", IF(BA79&lt;&gt;"", E80*BA79, ""), "")</f>
        <v/>
      </c>
      <c r="BB80" s="32" t="str">
        <f>IF(E80&lt;&gt;"", IF(BB79&lt;&gt;"", E80*BB79, ""), "")</f>
        <v/>
      </c>
      <c r="BC80" s="32" t="str">
        <f>IF(E80&lt;&gt;"", IF(BC79&lt;&gt;"", E80*BC79, ""), "")</f>
        <v/>
      </c>
      <c r="BD80" s="32" t="str">
        <f>IF(E80&lt;&gt;"", IF(BD79&lt;&gt;"", E80*BD79, ""), "")</f>
        <v/>
      </c>
      <c r="BE80" s="32" t="str">
        <f>IF(E80&lt;&gt;"", IF(BE79&lt;&gt;"", E80*BE79, ""), "")</f>
        <v/>
      </c>
      <c r="DA80" s="238"/>
      <c r="DB80" s="238"/>
      <c r="DC80" s="238"/>
      <c r="DD80" s="238"/>
      <c r="DE80" s="238"/>
      <c r="DF80" s="238"/>
      <c r="DG80" s="238"/>
      <c r="DH80" s="238"/>
      <c r="DI80" s="238"/>
      <c r="DJ80" s="238"/>
      <c r="DK80" s="238"/>
      <c r="DL80" s="238"/>
      <c r="DM80" s="238"/>
      <c r="DN80" s="238"/>
      <c r="DO80" s="238"/>
      <c r="DP80" s="238"/>
      <c r="DQ80" s="238"/>
      <c r="DR80" s="238"/>
      <c r="DS80" s="238"/>
    </row>
    <row r="81" spans="1:123" ht="20.100000000000001" customHeight="1" x14ac:dyDescent="0.15">
      <c r="A81" s="364">
        <v>15</v>
      </c>
      <c r="B81" s="239"/>
      <c r="C81" s="239"/>
      <c r="D81" s="5" t="s">
        <v>375</v>
      </c>
      <c r="E81" s="3"/>
      <c r="F81" s="58"/>
      <c r="G81" s="58">
        <v>1</v>
      </c>
      <c r="H81" s="58"/>
      <c r="I81" s="58"/>
      <c r="J81" s="58"/>
      <c r="K81" s="58"/>
      <c r="L81" s="58"/>
      <c r="M81" s="58"/>
      <c r="N81" s="58">
        <v>1</v>
      </c>
      <c r="O81" s="58">
        <v>1</v>
      </c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DA81" s="238"/>
      <c r="DB81" s="238"/>
      <c r="DC81" s="238"/>
      <c r="DD81" s="238"/>
      <c r="DE81" s="238"/>
      <c r="DF81" s="238"/>
      <c r="DG81" s="238"/>
      <c r="DH81" s="238"/>
      <c r="DI81" s="238"/>
      <c r="DJ81" s="238"/>
      <c r="DK81" s="238"/>
      <c r="DL81" s="238"/>
      <c r="DM81" s="238"/>
      <c r="DN81" s="238"/>
      <c r="DO81" s="238"/>
      <c r="DP81" s="238"/>
      <c r="DQ81" s="238"/>
      <c r="DR81" s="238"/>
      <c r="DS81" s="238"/>
    </row>
    <row r="82" spans="1:123" ht="20.100000000000001" customHeight="1" x14ac:dyDescent="0.15">
      <c r="A82" s="365"/>
      <c r="B82" s="239"/>
      <c r="C82" s="239"/>
      <c r="D82" s="243" t="e">
        <f>#REF!</f>
        <v>#REF!</v>
      </c>
      <c r="E82" s="59" t="e">
        <f>IF(egTextCal(D82)&lt;&gt;0, egTextCal(D82),"")</f>
        <v>#VALUE!</v>
      </c>
      <c r="F82" s="60" t="e">
        <f>IF(E82&lt;&gt;"", IF(F81&lt;&gt;"", E82*F81,""),"")</f>
        <v>#VALUE!</v>
      </c>
      <c r="G82" s="60" t="e">
        <f>IF(E82&lt;&gt;"", IF(G81&lt;&gt;"", E82*G81,""),"")</f>
        <v>#VALUE!</v>
      </c>
      <c r="H82" s="60" t="e">
        <f>IF(E82&lt;&gt;"", IF(H81&lt;&gt;"", E82*H81,""),"")</f>
        <v>#VALUE!</v>
      </c>
      <c r="I82" s="60" t="e">
        <f>IF(E82&lt;&gt;"", IF(I81&lt;&gt;"", E82*I81,""),"")</f>
        <v>#VALUE!</v>
      </c>
      <c r="J82" s="60" t="e">
        <f>IF(E82&lt;&gt;"", IF(J81&lt;&gt;"", E82*J81,""),"")</f>
        <v>#VALUE!</v>
      </c>
      <c r="K82" s="60" t="e">
        <f>IF(E82&lt;&gt;"", IF(K81&lt;&gt;"", E82*K81,""),"")</f>
        <v>#VALUE!</v>
      </c>
      <c r="L82" s="60" t="e">
        <f>IF(E82&lt;&gt;"", IF(L81&lt;&gt;"", E82*L81,""),"")</f>
        <v>#VALUE!</v>
      </c>
      <c r="M82" s="60" t="e">
        <f>IF(E82&lt;&gt;"", IF(M81&lt;&gt;"", E82*M81,""),"")</f>
        <v>#VALUE!</v>
      </c>
      <c r="N82" s="60" t="e">
        <f>IF(E82&lt;&gt;"", IF(N81&lt;&gt;"", E82*N81,""),"")</f>
        <v>#VALUE!</v>
      </c>
      <c r="O82" s="60" t="e">
        <f>IF(E82&lt;&gt;"", IF(O81&lt;&gt;"", E82*O81,""),"")</f>
        <v>#VALUE!</v>
      </c>
      <c r="P82" s="60" t="e">
        <f>IF(E82&lt;&gt;"", IF(P81&lt;&gt;"", E82*P81,""),"")</f>
        <v>#VALUE!</v>
      </c>
      <c r="Q82" s="60" t="e">
        <f>IF(E82&lt;&gt;"", IF(Q81&lt;&gt;"", E82*Q81,""),"")</f>
        <v>#VALUE!</v>
      </c>
      <c r="R82" s="60" t="e">
        <f>IF(E82&lt;&gt;"", IF(R81&lt;&gt;"", E82*R81,""),"")</f>
        <v>#VALUE!</v>
      </c>
      <c r="S82" s="60" t="e">
        <f>IF(E82&lt;&gt;"", IF(S81&lt;&gt;"", E82*S81,""),"")</f>
        <v>#VALUE!</v>
      </c>
      <c r="T82" s="60" t="e">
        <f>IF(E82&lt;&gt;"", IF(T81&lt;&gt;"", E82*T81,""),"")</f>
        <v>#VALUE!</v>
      </c>
      <c r="U82" s="60" t="e">
        <f>IF(E82&lt;&gt;"", IF(U81&lt;&gt;"", E82*U81,""),"")</f>
        <v>#VALUE!</v>
      </c>
      <c r="V82" s="60" t="e">
        <f>IF(E82&lt;&gt;"", IF(V81&lt;&gt;"", E82*V81,""),"")</f>
        <v>#VALUE!</v>
      </c>
      <c r="W82" s="60" t="e">
        <f>IF(E82&lt;&gt;"", IF(W81&lt;&gt;"", E82*W81,""),"")</f>
        <v>#VALUE!</v>
      </c>
      <c r="X82" s="60"/>
      <c r="Y82" s="60" t="e">
        <f>IF(E82&lt;&gt;"", IF(Y81&lt;&gt;"", E82*Y81, ""), "")</f>
        <v>#VALUE!</v>
      </c>
      <c r="Z82" s="60" t="e">
        <f>IF(E82&lt;&gt;"", IF(Z81&lt;&gt;"", E82*Z81, ""), "")</f>
        <v>#VALUE!</v>
      </c>
      <c r="AA82" s="32" t="e">
        <f>IF(E82&lt;&gt;"", IF(AA81&lt;&gt;"", E82*AA81, ""), "")</f>
        <v>#VALUE!</v>
      </c>
      <c r="AB82" s="32" t="e">
        <f>IF(E82&lt;&gt;"", IF(AB81&lt;&gt;"", E82*AB81, ""), "")</f>
        <v>#VALUE!</v>
      </c>
      <c r="AC82" s="32" t="e">
        <f>IF(E82&lt;&gt;"", IF(AC81&lt;&gt;"", E82*AC81, ""), "")</f>
        <v>#VALUE!</v>
      </c>
      <c r="AD82" s="32" t="e">
        <f>IF(E82&lt;&gt;"", IF(AD81&lt;&gt;"", E82*AD81, ""), "")</f>
        <v>#VALUE!</v>
      </c>
      <c r="AE82" s="32" t="e">
        <f>IF(E82&lt;&gt;"", IF(AE81&lt;&gt;"", E82*AE81, ""), "")</f>
        <v>#VALUE!</v>
      </c>
      <c r="AF82" s="32" t="e">
        <f>IF(E82&lt;&gt;"", IF(AF81&lt;&gt;"", E82*AF81, ""), "")</f>
        <v>#VALUE!</v>
      </c>
      <c r="AG82" s="32" t="e">
        <f>IF(E82&lt;&gt;"", IF(AG81&lt;&gt;"", E82*AG81, ""), "")</f>
        <v>#VALUE!</v>
      </c>
      <c r="AH82" s="32" t="e">
        <f>IF(E82&lt;&gt;"", IF(AH81&lt;&gt;"", E82*AH81, ""), "")</f>
        <v>#VALUE!</v>
      </c>
      <c r="AI82" s="32" t="e">
        <f>IF(E82&lt;&gt;"", IF(AI81&lt;&gt;"", E82*AI81, ""), "")</f>
        <v>#VALUE!</v>
      </c>
      <c r="AJ82" s="32" t="e">
        <f>IF(E82&lt;&gt;"", IF(AJ81&lt;&gt;"", E82*AJ81, ""), "")</f>
        <v>#VALUE!</v>
      </c>
      <c r="AK82" s="32" t="e">
        <f>IF(E82&lt;&gt;"", IF(AK81&lt;&gt;"", E82*AK81, ""), "")</f>
        <v>#VALUE!</v>
      </c>
      <c r="AL82" s="32" t="e">
        <f>IF(E82&lt;&gt;"", IF(AL81&lt;&gt;"", E82*AL81, ""), "")</f>
        <v>#VALUE!</v>
      </c>
      <c r="AM82" s="32" t="e">
        <f>IF(E82&lt;&gt;"", IF(AM81&lt;&gt;"", E82*AM81, ""), "")</f>
        <v>#VALUE!</v>
      </c>
      <c r="AN82" s="32" t="e">
        <f>IF(E82&lt;&gt;"", IF(AN81&lt;&gt;"", E82*AN81, ""), "")</f>
        <v>#VALUE!</v>
      </c>
      <c r="AO82" s="32" t="e">
        <f>IF(E82&lt;&gt;"", IF(AO81&lt;&gt;"", E82*AO81, ""), "")</f>
        <v>#VALUE!</v>
      </c>
      <c r="AP82" s="32" t="e">
        <f>IF(E82&lt;&gt;"", IF(AP81&lt;&gt;"", E82*AP81, ""), "")</f>
        <v>#VALUE!</v>
      </c>
      <c r="AQ82" s="32" t="e">
        <f>IF(E82&lt;&gt;"", IF(AQ81&lt;&gt;"", E82*AQ81, ""), "")</f>
        <v>#VALUE!</v>
      </c>
      <c r="AR82" s="32" t="e">
        <f>IF(E82&lt;&gt;"", IF(AR81&lt;&gt;"", E82*AR81, ""), "")</f>
        <v>#VALUE!</v>
      </c>
      <c r="AS82" s="32" t="e">
        <f>IF(E82&lt;&gt;"", IF(AS81&lt;&gt;"", E82*AS81, ""), "")</f>
        <v>#VALUE!</v>
      </c>
      <c r="AT82" s="32" t="e">
        <f>IF(E82&lt;&gt;"", IF(AT81&lt;&gt;"", E82*AT81, ""), "")</f>
        <v>#VALUE!</v>
      </c>
      <c r="AU82" s="32" t="e">
        <f>IF(E82&lt;&gt;"", IF(AU81&lt;&gt;"", E82*AU81, ""), "")</f>
        <v>#VALUE!</v>
      </c>
      <c r="AV82" s="32" t="e">
        <f>IF(E82&lt;&gt;"", IF(AV81&lt;&gt;"", E82*AV81, ""), "")</f>
        <v>#VALUE!</v>
      </c>
      <c r="AW82" s="32" t="e">
        <f>IF(E82&lt;&gt;"", IF(AW81&lt;&gt;"", E82*AW81, ""), "")</f>
        <v>#VALUE!</v>
      </c>
      <c r="AX82" s="32" t="e">
        <f>IF(E82&lt;&gt;"", IF(AX81&lt;&gt;"", E82*AX81, ""), "")</f>
        <v>#VALUE!</v>
      </c>
      <c r="AY82" s="32" t="e">
        <f>IF(E82&lt;&gt;"", IF(AY81&lt;&gt;"", E82*AY81, ""), "")</f>
        <v>#VALUE!</v>
      </c>
      <c r="AZ82" s="32" t="e">
        <f>IF(E82&lt;&gt;"", IF(AZ81&lt;&gt;"", E82*AZ81, ""), "")</f>
        <v>#VALUE!</v>
      </c>
      <c r="BA82" s="32" t="e">
        <f>IF(E82&lt;&gt;"", IF(BA81&lt;&gt;"", E82*BA81, ""), "")</f>
        <v>#VALUE!</v>
      </c>
      <c r="BB82" s="32" t="e">
        <f>IF(E82&lt;&gt;"", IF(BB81&lt;&gt;"", E82*BB81, ""), "")</f>
        <v>#VALUE!</v>
      </c>
      <c r="BC82" s="32" t="e">
        <f>IF(E82&lt;&gt;"", IF(BC81&lt;&gt;"", E82*BC81, ""), "")</f>
        <v>#VALUE!</v>
      </c>
      <c r="BD82" s="32" t="e">
        <f>IF(E82&lt;&gt;"", IF(BD81&lt;&gt;"", E82*BD81, ""), "")</f>
        <v>#VALUE!</v>
      </c>
      <c r="BE82" s="32" t="e">
        <f>IF(E82&lt;&gt;"", IF(BE81&lt;&gt;"", E82*BE81, ""), "")</f>
        <v>#VALUE!</v>
      </c>
      <c r="DA82" s="238"/>
      <c r="DB82" s="238" t="e">
        <f>G82</f>
        <v>#VALUE!</v>
      </c>
      <c r="DC82" s="238"/>
      <c r="DD82" s="238"/>
      <c r="DE82" s="238"/>
      <c r="DF82" s="238"/>
      <c r="DG82" s="238"/>
      <c r="DH82" s="238"/>
      <c r="DI82" s="238" t="e">
        <f>N82</f>
        <v>#VALUE!</v>
      </c>
      <c r="DJ82" s="238" t="e">
        <f>O82</f>
        <v>#VALUE!</v>
      </c>
      <c r="DK82" s="238"/>
      <c r="DL82" s="238"/>
      <c r="DM82" s="238"/>
      <c r="DN82" s="238"/>
      <c r="DO82" s="238"/>
      <c r="DP82" s="238"/>
      <c r="DQ82" s="238"/>
      <c r="DR82" s="238"/>
      <c r="DS82" s="238"/>
    </row>
    <row r="83" spans="1:123" ht="20.100000000000001" customHeight="1" x14ac:dyDescent="0.15">
      <c r="A83" s="364">
        <v>16</v>
      </c>
      <c r="B83" s="239"/>
      <c r="C83" s="239"/>
      <c r="D83" s="5" t="s">
        <v>375</v>
      </c>
      <c r="E83" s="3"/>
      <c r="F83" s="58"/>
      <c r="G83" s="58">
        <v>1</v>
      </c>
      <c r="H83" s="58"/>
      <c r="I83" s="58"/>
      <c r="J83" s="58"/>
      <c r="K83" s="58"/>
      <c r="L83" s="58"/>
      <c r="M83" s="58"/>
      <c r="N83" s="58">
        <v>1</v>
      </c>
      <c r="O83" s="58">
        <v>1</v>
      </c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DA83" s="238"/>
      <c r="DB83" s="238"/>
      <c r="DC83" s="238"/>
      <c r="DD83" s="238"/>
      <c r="DE83" s="238"/>
      <c r="DF83" s="238"/>
      <c r="DG83" s="238"/>
      <c r="DH83" s="238"/>
      <c r="DI83" s="238"/>
      <c r="DJ83" s="238"/>
      <c r="DK83" s="238"/>
      <c r="DL83" s="238"/>
      <c r="DM83" s="238"/>
      <c r="DN83" s="238"/>
      <c r="DO83" s="238"/>
      <c r="DP83" s="238"/>
      <c r="DQ83" s="238"/>
      <c r="DR83" s="238"/>
      <c r="DS83" s="238"/>
    </row>
    <row r="84" spans="1:123" ht="20.100000000000001" customHeight="1" x14ac:dyDescent="0.15">
      <c r="A84" s="365"/>
      <c r="B84" s="239"/>
      <c r="C84" s="239"/>
      <c r="D84" s="243" t="e">
        <f>#REF!</f>
        <v>#REF!</v>
      </c>
      <c r="E84" s="59" t="e">
        <f>IF(egTextCal(D84)&lt;&gt;0, egTextCal(D84),"")</f>
        <v>#VALUE!</v>
      </c>
      <c r="F84" s="60" t="e">
        <f>IF(E84&lt;&gt;"", IF(F83&lt;&gt;"", E84*F83,""),"")</f>
        <v>#VALUE!</v>
      </c>
      <c r="G84" s="60" t="e">
        <f>IF(E84&lt;&gt;"", IF(G83&lt;&gt;"", E84*G83,""),"")</f>
        <v>#VALUE!</v>
      </c>
      <c r="H84" s="60" t="e">
        <f>IF(E84&lt;&gt;"", IF(H83&lt;&gt;"", E84*H83,""),"")</f>
        <v>#VALUE!</v>
      </c>
      <c r="I84" s="60" t="e">
        <f>IF(E84&lt;&gt;"", IF(I83&lt;&gt;"", E84*I83,""),"")</f>
        <v>#VALUE!</v>
      </c>
      <c r="J84" s="60" t="e">
        <f>IF(E84&lt;&gt;"", IF(J83&lt;&gt;"", E84*J83,""),"")</f>
        <v>#VALUE!</v>
      </c>
      <c r="K84" s="60" t="e">
        <f>IF(E84&lt;&gt;"", IF(K83&lt;&gt;"", E84*K83,""),"")</f>
        <v>#VALUE!</v>
      </c>
      <c r="L84" s="60" t="e">
        <f>IF(E84&lt;&gt;"", IF(L83&lt;&gt;"", E84*L83,""),"")</f>
        <v>#VALUE!</v>
      </c>
      <c r="M84" s="60" t="e">
        <f>IF(E84&lt;&gt;"", IF(M83&lt;&gt;"", E84*M83,""),"")</f>
        <v>#VALUE!</v>
      </c>
      <c r="N84" s="60" t="e">
        <f>IF(E84&lt;&gt;"", IF(N83&lt;&gt;"", E84*N83,""),"")</f>
        <v>#VALUE!</v>
      </c>
      <c r="O84" s="60" t="e">
        <f>IF(E84&lt;&gt;"", IF(O83&lt;&gt;"", E84*O83,""),"")</f>
        <v>#VALUE!</v>
      </c>
      <c r="P84" s="60" t="e">
        <f>IF(E84&lt;&gt;"", IF(P83&lt;&gt;"", E84*P83,""),"")</f>
        <v>#VALUE!</v>
      </c>
      <c r="Q84" s="60" t="e">
        <f>IF(E84&lt;&gt;"", IF(Q83&lt;&gt;"", E84*Q83,""),"")</f>
        <v>#VALUE!</v>
      </c>
      <c r="R84" s="60" t="e">
        <f>IF(E84&lt;&gt;"", IF(R83&lt;&gt;"", E84*R83,""),"")</f>
        <v>#VALUE!</v>
      </c>
      <c r="S84" s="60" t="e">
        <f>IF(E84&lt;&gt;"", IF(S83&lt;&gt;"", E84*S83,""),"")</f>
        <v>#VALUE!</v>
      </c>
      <c r="T84" s="60" t="e">
        <f>IF(E84&lt;&gt;"", IF(T83&lt;&gt;"", E84*T83,""),"")</f>
        <v>#VALUE!</v>
      </c>
      <c r="U84" s="60" t="e">
        <f>IF(E84&lt;&gt;"", IF(U83&lt;&gt;"", E84*U83,""),"")</f>
        <v>#VALUE!</v>
      </c>
      <c r="V84" s="60" t="e">
        <f>IF(E84&lt;&gt;"", IF(V83&lt;&gt;"", E84*V83,""),"")</f>
        <v>#VALUE!</v>
      </c>
      <c r="W84" s="60" t="e">
        <f>IF(E84&lt;&gt;"", IF(W83&lt;&gt;"", E84*W83,""),"")</f>
        <v>#VALUE!</v>
      </c>
      <c r="X84" s="60"/>
      <c r="Y84" s="60" t="e">
        <f>IF(E84&lt;&gt;"", IF(Y83&lt;&gt;"", E84*Y83, ""), "")</f>
        <v>#VALUE!</v>
      </c>
      <c r="Z84" s="60" t="e">
        <f>IF(E84&lt;&gt;"", IF(Z83&lt;&gt;"", E84*Z83, ""), "")</f>
        <v>#VALUE!</v>
      </c>
      <c r="AA84" s="32" t="e">
        <f>IF(E84&lt;&gt;"", IF(AA83&lt;&gt;"", E84*AA83, ""), "")</f>
        <v>#VALUE!</v>
      </c>
      <c r="AB84" s="32" t="e">
        <f>IF(E84&lt;&gt;"", IF(AB83&lt;&gt;"", E84*AB83, ""), "")</f>
        <v>#VALUE!</v>
      </c>
      <c r="AC84" s="32" t="e">
        <f>IF(E84&lt;&gt;"", IF(AC83&lt;&gt;"", E84*AC83, ""), "")</f>
        <v>#VALUE!</v>
      </c>
      <c r="AD84" s="32" t="e">
        <f>IF(E84&lt;&gt;"", IF(AD83&lt;&gt;"", E84*AD83, ""), "")</f>
        <v>#VALUE!</v>
      </c>
      <c r="AE84" s="32" t="e">
        <f>IF(E84&lt;&gt;"", IF(AE83&lt;&gt;"", E84*AE83, ""), "")</f>
        <v>#VALUE!</v>
      </c>
      <c r="AF84" s="32" t="e">
        <f>IF(E84&lt;&gt;"", IF(AF83&lt;&gt;"", E84*AF83, ""), "")</f>
        <v>#VALUE!</v>
      </c>
      <c r="AG84" s="32" t="e">
        <f>IF(E84&lt;&gt;"", IF(AG83&lt;&gt;"", E84*AG83, ""), "")</f>
        <v>#VALUE!</v>
      </c>
      <c r="AH84" s="32" t="e">
        <f>IF(E84&lt;&gt;"", IF(AH83&lt;&gt;"", E84*AH83, ""), "")</f>
        <v>#VALUE!</v>
      </c>
      <c r="AI84" s="32" t="e">
        <f>IF(E84&lt;&gt;"", IF(AI83&lt;&gt;"", E84*AI83, ""), "")</f>
        <v>#VALUE!</v>
      </c>
      <c r="AJ84" s="32" t="e">
        <f>IF(E84&lt;&gt;"", IF(AJ83&lt;&gt;"", E84*AJ83, ""), "")</f>
        <v>#VALUE!</v>
      </c>
      <c r="AK84" s="32" t="e">
        <f>IF(E84&lt;&gt;"", IF(AK83&lt;&gt;"", E84*AK83, ""), "")</f>
        <v>#VALUE!</v>
      </c>
      <c r="AL84" s="32" t="e">
        <f>IF(E84&lt;&gt;"", IF(AL83&lt;&gt;"", E84*AL83, ""), "")</f>
        <v>#VALUE!</v>
      </c>
      <c r="AM84" s="32" t="e">
        <f>IF(E84&lt;&gt;"", IF(AM83&lt;&gt;"", E84*AM83, ""), "")</f>
        <v>#VALUE!</v>
      </c>
      <c r="AN84" s="32" t="e">
        <f>IF(E84&lt;&gt;"", IF(AN83&lt;&gt;"", E84*AN83, ""), "")</f>
        <v>#VALUE!</v>
      </c>
      <c r="AO84" s="32" t="e">
        <f>IF(E84&lt;&gt;"", IF(AO83&lt;&gt;"", E84*AO83, ""), "")</f>
        <v>#VALUE!</v>
      </c>
      <c r="AP84" s="32" t="e">
        <f>IF(E84&lt;&gt;"", IF(AP83&lt;&gt;"", E84*AP83, ""), "")</f>
        <v>#VALUE!</v>
      </c>
      <c r="AQ84" s="32" t="e">
        <f>IF(E84&lt;&gt;"", IF(AQ83&lt;&gt;"", E84*AQ83, ""), "")</f>
        <v>#VALUE!</v>
      </c>
      <c r="AR84" s="32" t="e">
        <f>IF(E84&lt;&gt;"", IF(AR83&lt;&gt;"", E84*AR83, ""), "")</f>
        <v>#VALUE!</v>
      </c>
      <c r="AS84" s="32" t="e">
        <f>IF(E84&lt;&gt;"", IF(AS83&lt;&gt;"", E84*AS83, ""), "")</f>
        <v>#VALUE!</v>
      </c>
      <c r="AT84" s="32" t="e">
        <f>IF(E84&lt;&gt;"", IF(AT83&lt;&gt;"", E84*AT83, ""), "")</f>
        <v>#VALUE!</v>
      </c>
      <c r="AU84" s="32" t="e">
        <f>IF(E84&lt;&gt;"", IF(AU83&lt;&gt;"", E84*AU83, ""), "")</f>
        <v>#VALUE!</v>
      </c>
      <c r="AV84" s="32" t="e">
        <f>IF(E84&lt;&gt;"", IF(AV83&lt;&gt;"", E84*AV83, ""), "")</f>
        <v>#VALUE!</v>
      </c>
      <c r="AW84" s="32" t="e">
        <f>IF(E84&lt;&gt;"", IF(AW83&lt;&gt;"", E84*AW83, ""), "")</f>
        <v>#VALUE!</v>
      </c>
      <c r="AX84" s="32" t="e">
        <f>IF(E84&lt;&gt;"", IF(AX83&lt;&gt;"", E84*AX83, ""), "")</f>
        <v>#VALUE!</v>
      </c>
      <c r="AY84" s="32" t="e">
        <f>IF(E84&lt;&gt;"", IF(AY83&lt;&gt;"", E84*AY83, ""), "")</f>
        <v>#VALUE!</v>
      </c>
      <c r="AZ84" s="32" t="e">
        <f>IF(E84&lt;&gt;"", IF(AZ83&lt;&gt;"", E84*AZ83, ""), "")</f>
        <v>#VALUE!</v>
      </c>
      <c r="BA84" s="32" t="e">
        <f>IF(E84&lt;&gt;"", IF(BA83&lt;&gt;"", E84*BA83, ""), "")</f>
        <v>#VALUE!</v>
      </c>
      <c r="BB84" s="32" t="e">
        <f>IF(E84&lt;&gt;"", IF(BB83&lt;&gt;"", E84*BB83, ""), "")</f>
        <v>#VALUE!</v>
      </c>
      <c r="BC84" s="32" t="e">
        <f>IF(E84&lt;&gt;"", IF(BC83&lt;&gt;"", E84*BC83, ""), "")</f>
        <v>#VALUE!</v>
      </c>
      <c r="BD84" s="32" t="e">
        <f>IF(E84&lt;&gt;"", IF(BD83&lt;&gt;"", E84*BD83, ""), "")</f>
        <v>#VALUE!</v>
      </c>
      <c r="BE84" s="32" t="e">
        <f>IF(E84&lt;&gt;"", IF(BE83&lt;&gt;"", E84*BE83, ""), "")</f>
        <v>#VALUE!</v>
      </c>
      <c r="DA84" s="238"/>
      <c r="DB84" s="238" t="e">
        <f>G84</f>
        <v>#VALUE!</v>
      </c>
      <c r="DC84" s="238"/>
      <c r="DD84" s="238"/>
      <c r="DE84" s="238"/>
      <c r="DF84" s="238"/>
      <c r="DG84" s="238"/>
      <c r="DH84" s="238"/>
      <c r="DI84" s="238" t="e">
        <f>N84</f>
        <v>#VALUE!</v>
      </c>
      <c r="DJ84" s="238" t="e">
        <f>O84</f>
        <v>#VALUE!</v>
      </c>
      <c r="DK84" s="238"/>
      <c r="DL84" s="238"/>
      <c r="DM84" s="238"/>
      <c r="DN84" s="238"/>
      <c r="DO84" s="238"/>
      <c r="DP84" s="238"/>
      <c r="DQ84" s="238"/>
      <c r="DR84" s="238"/>
      <c r="DS84" s="238"/>
    </row>
    <row r="85" spans="1:123" ht="20.100000000000001" customHeight="1" x14ac:dyDescent="0.15">
      <c r="A85" s="364">
        <v>17</v>
      </c>
      <c r="B85" s="239"/>
      <c r="C85" s="239"/>
      <c r="D85" s="5" t="s">
        <v>384</v>
      </c>
      <c r="E85" s="3"/>
      <c r="F85" s="58"/>
      <c r="G85" s="58"/>
      <c r="H85" s="58"/>
      <c r="I85" s="58"/>
      <c r="J85" s="58"/>
      <c r="K85" s="58"/>
      <c r="L85" s="58"/>
      <c r="M85" s="58"/>
      <c r="N85" s="58">
        <v>1</v>
      </c>
      <c r="O85" s="58">
        <v>1</v>
      </c>
      <c r="P85" s="58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DA85" s="238"/>
      <c r="DB85" s="238"/>
      <c r="DC85" s="238"/>
      <c r="DD85" s="238"/>
      <c r="DE85" s="238"/>
      <c r="DF85" s="238"/>
      <c r="DG85" s="238"/>
      <c r="DH85" s="238"/>
      <c r="DI85" s="238"/>
      <c r="DJ85" s="238"/>
      <c r="DK85" s="238"/>
      <c r="DL85" s="238"/>
      <c r="DM85" s="238"/>
      <c r="DN85" s="238"/>
      <c r="DO85" s="238"/>
      <c r="DP85" s="238"/>
      <c r="DQ85" s="238"/>
      <c r="DR85" s="238"/>
      <c r="DS85" s="238"/>
    </row>
    <row r="86" spans="1:123" ht="20.100000000000001" customHeight="1" x14ac:dyDescent="0.15">
      <c r="A86" s="365"/>
      <c r="B86" s="239"/>
      <c r="C86" s="239"/>
      <c r="D86" s="243" t="e">
        <f>#REF!</f>
        <v>#REF!</v>
      </c>
      <c r="E86" s="59" t="e">
        <f>IF(egTextCal(D86)&lt;&gt;0, egTextCal(D86),"")</f>
        <v>#VALUE!</v>
      </c>
      <c r="F86" s="60" t="e">
        <f>IF(E86&lt;&gt;"", IF(F85&lt;&gt;"", E86*F85,""),"")</f>
        <v>#VALUE!</v>
      </c>
      <c r="G86" s="60" t="e">
        <f>IF(E86&lt;&gt;"", IF(G85&lt;&gt;"", E86*G85,""),"")</f>
        <v>#VALUE!</v>
      </c>
      <c r="H86" s="60" t="e">
        <f>IF(E86&lt;&gt;"", IF(H85&lt;&gt;"", E86*H85,""),"")</f>
        <v>#VALUE!</v>
      </c>
      <c r="I86" s="60" t="e">
        <f>IF(E86&lt;&gt;"", IF(I85&lt;&gt;"", E86*I85,""),"")</f>
        <v>#VALUE!</v>
      </c>
      <c r="J86" s="60" t="e">
        <f>IF(E86&lt;&gt;"", IF(J85&lt;&gt;"", E86*J85,""),"")</f>
        <v>#VALUE!</v>
      </c>
      <c r="K86" s="60" t="e">
        <f>IF(E86&lt;&gt;"", IF(K85&lt;&gt;"", E86*K85,""),"")</f>
        <v>#VALUE!</v>
      </c>
      <c r="L86" s="60" t="e">
        <f>IF(E86&lt;&gt;"", IF(L85&lt;&gt;"", E86*L85,""),"")</f>
        <v>#VALUE!</v>
      </c>
      <c r="M86" s="60" t="e">
        <f>IF(E86&lt;&gt;"", IF(M85&lt;&gt;"", E86*M85,""),"")</f>
        <v>#VALUE!</v>
      </c>
      <c r="N86" s="60" t="e">
        <f>IF(E86&lt;&gt;"", IF(N85&lt;&gt;"", E86*N85,""),"")</f>
        <v>#VALUE!</v>
      </c>
      <c r="O86" s="60" t="e">
        <f>IF(E86&lt;&gt;"", IF(O85&lt;&gt;"", E86*O85,""),"")</f>
        <v>#VALUE!</v>
      </c>
      <c r="P86" s="60" t="e">
        <f>IF(E86&lt;&gt;"", IF(P85&lt;&gt;"", E86*P85,""),"")</f>
        <v>#VALUE!</v>
      </c>
      <c r="Q86" s="60" t="e">
        <f>IF(E86&lt;&gt;"", IF(Q85&lt;&gt;"", E86*Q85,""),"")</f>
        <v>#VALUE!</v>
      </c>
      <c r="R86" s="60" t="e">
        <f>IF(E86&lt;&gt;"", IF(R85&lt;&gt;"", E86*R85,""),"")</f>
        <v>#VALUE!</v>
      </c>
      <c r="S86" s="60" t="e">
        <f>IF(E86&lt;&gt;"", IF(S85&lt;&gt;"", E86*S85,""),"")</f>
        <v>#VALUE!</v>
      </c>
      <c r="T86" s="60" t="e">
        <f>IF(E86&lt;&gt;"", IF(T85&lt;&gt;"", E86*T85,""),"")</f>
        <v>#VALUE!</v>
      </c>
      <c r="U86" s="60" t="e">
        <f>IF(E86&lt;&gt;"", IF(U85&lt;&gt;"", E86*U85,""),"")</f>
        <v>#VALUE!</v>
      </c>
      <c r="V86" s="60" t="e">
        <f>IF(E86&lt;&gt;"", IF(V85&lt;&gt;"", E86*V85,""),"")</f>
        <v>#VALUE!</v>
      </c>
      <c r="W86" s="60" t="e">
        <f>IF(E86&lt;&gt;"", IF(W85&lt;&gt;"", E86*W85,""),"")</f>
        <v>#VALUE!</v>
      </c>
      <c r="X86" s="60"/>
      <c r="Y86" s="60" t="e">
        <f>IF(E86&lt;&gt;"", IF(Y85&lt;&gt;"", E86*Y85, ""), "")</f>
        <v>#VALUE!</v>
      </c>
      <c r="Z86" s="60" t="e">
        <f>IF(E86&lt;&gt;"", IF(Z85&lt;&gt;"", E86*Z85, ""), "")</f>
        <v>#VALUE!</v>
      </c>
      <c r="AA86" s="32" t="e">
        <f>IF(E86&lt;&gt;"", IF(AA85&lt;&gt;"", E86*AA85, ""), "")</f>
        <v>#VALUE!</v>
      </c>
      <c r="AB86" s="32" t="e">
        <f>IF(E86&lt;&gt;"", IF(AB85&lt;&gt;"", E86*AB85, ""), "")</f>
        <v>#VALUE!</v>
      </c>
      <c r="AC86" s="32" t="e">
        <f>IF(E86&lt;&gt;"", IF(AC85&lt;&gt;"", E86*AC85, ""), "")</f>
        <v>#VALUE!</v>
      </c>
      <c r="AD86" s="32" t="e">
        <f>IF(E86&lt;&gt;"", IF(AD85&lt;&gt;"", E86*AD85, ""), "")</f>
        <v>#VALUE!</v>
      </c>
      <c r="AE86" s="32" t="e">
        <f>IF(E86&lt;&gt;"", IF(AE85&lt;&gt;"", E86*AE85, ""), "")</f>
        <v>#VALUE!</v>
      </c>
      <c r="AF86" s="32" t="e">
        <f>IF(E86&lt;&gt;"", IF(AF85&lt;&gt;"", E86*AF85, ""), "")</f>
        <v>#VALUE!</v>
      </c>
      <c r="AG86" s="32" t="e">
        <f>IF(E86&lt;&gt;"", IF(AG85&lt;&gt;"", E86*AG85, ""), "")</f>
        <v>#VALUE!</v>
      </c>
      <c r="AH86" s="32" t="e">
        <f>IF(E86&lt;&gt;"", IF(AH85&lt;&gt;"", E86*AH85, ""), "")</f>
        <v>#VALUE!</v>
      </c>
      <c r="AI86" s="32" t="e">
        <f>IF(E86&lt;&gt;"", IF(AI85&lt;&gt;"", E86*AI85, ""), "")</f>
        <v>#VALUE!</v>
      </c>
      <c r="AJ86" s="32" t="e">
        <f>IF(E86&lt;&gt;"", IF(AJ85&lt;&gt;"", E86*AJ85, ""), "")</f>
        <v>#VALUE!</v>
      </c>
      <c r="AK86" s="32" t="e">
        <f>IF(E86&lt;&gt;"", IF(AK85&lt;&gt;"", E86*AK85, ""), "")</f>
        <v>#VALUE!</v>
      </c>
      <c r="AL86" s="32" t="e">
        <f>IF(E86&lt;&gt;"", IF(AL85&lt;&gt;"", E86*AL85, ""), "")</f>
        <v>#VALUE!</v>
      </c>
      <c r="AM86" s="32" t="e">
        <f>IF(E86&lt;&gt;"", IF(AM85&lt;&gt;"", E86*AM85, ""), "")</f>
        <v>#VALUE!</v>
      </c>
      <c r="AN86" s="32" t="e">
        <f>IF(E86&lt;&gt;"", IF(AN85&lt;&gt;"", E86*AN85, ""), "")</f>
        <v>#VALUE!</v>
      </c>
      <c r="AO86" s="32" t="e">
        <f>IF(E86&lt;&gt;"", IF(AO85&lt;&gt;"", E86*AO85, ""), "")</f>
        <v>#VALUE!</v>
      </c>
      <c r="AP86" s="32" t="e">
        <f>IF(E86&lt;&gt;"", IF(AP85&lt;&gt;"", E86*AP85, ""), "")</f>
        <v>#VALUE!</v>
      </c>
      <c r="AQ86" s="32" t="e">
        <f>IF(E86&lt;&gt;"", IF(AQ85&lt;&gt;"", E86*AQ85, ""), "")</f>
        <v>#VALUE!</v>
      </c>
      <c r="AR86" s="32" t="e">
        <f>IF(E86&lt;&gt;"", IF(AR85&lt;&gt;"", E86*AR85, ""), "")</f>
        <v>#VALUE!</v>
      </c>
      <c r="AS86" s="32" t="e">
        <f>IF(E86&lt;&gt;"", IF(AS85&lt;&gt;"", E86*AS85, ""), "")</f>
        <v>#VALUE!</v>
      </c>
      <c r="AT86" s="32" t="e">
        <f>IF(E86&lt;&gt;"", IF(AT85&lt;&gt;"", E86*AT85, ""), "")</f>
        <v>#VALUE!</v>
      </c>
      <c r="AU86" s="32" t="e">
        <f>IF(E86&lt;&gt;"", IF(AU85&lt;&gt;"", E86*AU85, ""), "")</f>
        <v>#VALUE!</v>
      </c>
      <c r="AV86" s="32" t="e">
        <f>IF(E86&lt;&gt;"", IF(AV85&lt;&gt;"", E86*AV85, ""), "")</f>
        <v>#VALUE!</v>
      </c>
      <c r="AW86" s="32" t="e">
        <f>IF(E86&lt;&gt;"", IF(AW85&lt;&gt;"", E86*AW85, ""), "")</f>
        <v>#VALUE!</v>
      </c>
      <c r="AX86" s="32" t="e">
        <f>IF(E86&lt;&gt;"", IF(AX85&lt;&gt;"", E86*AX85, ""), "")</f>
        <v>#VALUE!</v>
      </c>
      <c r="AY86" s="32" t="e">
        <f>IF(E86&lt;&gt;"", IF(AY85&lt;&gt;"", E86*AY85, ""), "")</f>
        <v>#VALUE!</v>
      </c>
      <c r="AZ86" s="32" t="e">
        <f>IF(E86&lt;&gt;"", IF(AZ85&lt;&gt;"", E86*AZ85, ""), "")</f>
        <v>#VALUE!</v>
      </c>
      <c r="BA86" s="32" t="e">
        <f>IF(E86&lt;&gt;"", IF(BA85&lt;&gt;"", E86*BA85, ""), "")</f>
        <v>#VALUE!</v>
      </c>
      <c r="BB86" s="32" t="e">
        <f>IF(E86&lt;&gt;"", IF(BB85&lt;&gt;"", E86*BB85, ""), "")</f>
        <v>#VALUE!</v>
      </c>
      <c r="BC86" s="32" t="e">
        <f>IF(E86&lt;&gt;"", IF(BC85&lt;&gt;"", E86*BC85, ""), "")</f>
        <v>#VALUE!</v>
      </c>
      <c r="BD86" s="32" t="e">
        <f>IF(E86&lt;&gt;"", IF(BD85&lt;&gt;"", E86*BD85, ""), "")</f>
        <v>#VALUE!</v>
      </c>
      <c r="BE86" s="32" t="e">
        <f>IF(E86&lt;&gt;"", IF(BE85&lt;&gt;"", E86*BE85, ""), "")</f>
        <v>#VALUE!</v>
      </c>
      <c r="DA86" s="238"/>
      <c r="DB86" s="238"/>
      <c r="DC86" s="238"/>
      <c r="DD86" s="238"/>
      <c r="DE86" s="238"/>
      <c r="DF86" s="238"/>
      <c r="DG86" s="238"/>
      <c r="DH86" s="238"/>
      <c r="DI86" s="238" t="e">
        <f>N86</f>
        <v>#VALUE!</v>
      </c>
      <c r="DJ86" s="238" t="e">
        <f>O86</f>
        <v>#VALUE!</v>
      </c>
      <c r="DK86" s="238"/>
      <c r="DL86" s="238"/>
      <c r="DM86" s="238"/>
      <c r="DN86" s="238"/>
      <c r="DO86" s="238"/>
      <c r="DP86" s="238"/>
      <c r="DQ86" s="238"/>
      <c r="DR86" s="238"/>
      <c r="DS86" s="238"/>
    </row>
    <row r="87" spans="1:123" ht="20.100000000000001" customHeight="1" x14ac:dyDescent="0.15">
      <c r="A87" s="364">
        <v>18</v>
      </c>
      <c r="B87" s="239"/>
      <c r="C87" s="239"/>
      <c r="D87" s="5" t="s">
        <v>396</v>
      </c>
      <c r="E87" s="3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>
        <v>1</v>
      </c>
      <c r="R87" s="58"/>
      <c r="S87" s="58"/>
      <c r="T87" s="58"/>
      <c r="U87" s="58"/>
      <c r="V87" s="58"/>
      <c r="W87" s="58"/>
      <c r="X87" s="58"/>
      <c r="Y87" s="58"/>
      <c r="Z87" s="58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DA87" s="238"/>
      <c r="DB87" s="238"/>
      <c r="DC87" s="238"/>
      <c r="DD87" s="238"/>
      <c r="DE87" s="238"/>
      <c r="DF87" s="238"/>
      <c r="DG87" s="238"/>
      <c r="DH87" s="238"/>
      <c r="DI87" s="238"/>
      <c r="DJ87" s="238"/>
      <c r="DK87" s="238"/>
      <c r="DL87" s="238"/>
      <c r="DM87" s="238"/>
      <c r="DN87" s="238"/>
      <c r="DO87" s="238"/>
      <c r="DP87" s="238"/>
      <c r="DQ87" s="238"/>
      <c r="DR87" s="238"/>
      <c r="DS87" s="238"/>
    </row>
    <row r="88" spans="1:123" ht="20.100000000000001" customHeight="1" x14ac:dyDescent="0.15">
      <c r="A88" s="365"/>
      <c r="B88" s="239"/>
      <c r="C88" s="239"/>
      <c r="D88" s="243" t="e">
        <f>#REF!</f>
        <v>#REF!</v>
      </c>
      <c r="E88" s="59" t="e">
        <f>IF(egTextCal(D88)&lt;&gt;0, egTextCal(D88),"")</f>
        <v>#VALUE!</v>
      </c>
      <c r="F88" s="60" t="e">
        <f>IF(E88&lt;&gt;"", IF(F87&lt;&gt;"", E88*F87,""),"")</f>
        <v>#VALUE!</v>
      </c>
      <c r="G88" s="60" t="e">
        <f>IF(E88&lt;&gt;"", IF(G87&lt;&gt;"", E88*G87,""),"")</f>
        <v>#VALUE!</v>
      </c>
      <c r="H88" s="60" t="e">
        <f>IF(E88&lt;&gt;"", IF(H87&lt;&gt;"", E88*H87,""),"")</f>
        <v>#VALUE!</v>
      </c>
      <c r="I88" s="60" t="e">
        <f>IF(E88&lt;&gt;"", IF(I87&lt;&gt;"", E88*I87,""),"")</f>
        <v>#VALUE!</v>
      </c>
      <c r="J88" s="60" t="e">
        <f>IF(E88&lt;&gt;"", IF(J87&lt;&gt;"", E88*J87,""),"")</f>
        <v>#VALUE!</v>
      </c>
      <c r="K88" s="60" t="e">
        <f>IF(E88&lt;&gt;"", IF(K87&lt;&gt;"", E88*K87,""),"")</f>
        <v>#VALUE!</v>
      </c>
      <c r="L88" s="60" t="e">
        <f>IF(E88&lt;&gt;"", IF(L87&lt;&gt;"", E88*L87,""),"")</f>
        <v>#VALUE!</v>
      </c>
      <c r="M88" s="60" t="e">
        <f>IF(E88&lt;&gt;"", IF(M87&lt;&gt;"", E88*M87,""),"")</f>
        <v>#VALUE!</v>
      </c>
      <c r="N88" s="60" t="e">
        <f>IF(E88&lt;&gt;"", IF(N87&lt;&gt;"", E88*N87,""),"")</f>
        <v>#VALUE!</v>
      </c>
      <c r="O88" s="60" t="e">
        <f>IF(E88&lt;&gt;"", IF(O87&lt;&gt;"", E88*O87,""),"")</f>
        <v>#VALUE!</v>
      </c>
      <c r="P88" s="60" t="e">
        <f>IF(E88&lt;&gt;"", IF(P87&lt;&gt;"", E88*P87,""),"")</f>
        <v>#VALUE!</v>
      </c>
      <c r="Q88" s="60" t="e">
        <f>IF(E88&lt;&gt;"", IF(Q87&lt;&gt;"", E88*Q87,""),"")</f>
        <v>#VALUE!</v>
      </c>
      <c r="R88" s="60" t="e">
        <f>IF(E88&lt;&gt;"", IF(R87&lt;&gt;"", E88*R87,""),"")</f>
        <v>#VALUE!</v>
      </c>
      <c r="S88" s="60" t="e">
        <f>IF(E88&lt;&gt;"", IF(S87&lt;&gt;"", E88*S87,""),"")</f>
        <v>#VALUE!</v>
      </c>
      <c r="T88" s="60" t="e">
        <f>IF(E88&lt;&gt;"", IF(T87&lt;&gt;"", E88*T87,""),"")</f>
        <v>#VALUE!</v>
      </c>
      <c r="U88" s="60" t="e">
        <f>IF(E88&lt;&gt;"", IF(U87&lt;&gt;"", E88*U87,""),"")</f>
        <v>#VALUE!</v>
      </c>
      <c r="V88" s="60" t="e">
        <f>IF(E88&lt;&gt;"", IF(V87&lt;&gt;"", E88*V87,""),"")</f>
        <v>#VALUE!</v>
      </c>
      <c r="W88" s="60" t="e">
        <f>IF(E88&lt;&gt;"", IF(W87&lt;&gt;"", E88*W87,""),"")</f>
        <v>#VALUE!</v>
      </c>
      <c r="X88" s="60"/>
      <c r="Y88" s="60" t="e">
        <f>IF(E88&lt;&gt;"", IF(Y87&lt;&gt;"", E88*Y87, ""), "")</f>
        <v>#VALUE!</v>
      </c>
      <c r="Z88" s="60" t="e">
        <f>IF(E88&lt;&gt;"", IF(Z87&lt;&gt;"", E88*Z87, ""), "")</f>
        <v>#VALUE!</v>
      </c>
      <c r="AA88" s="32" t="e">
        <f>IF(E88&lt;&gt;"", IF(AA87&lt;&gt;"", E88*AA87, ""), "")</f>
        <v>#VALUE!</v>
      </c>
      <c r="AB88" s="32" t="e">
        <f>IF(E88&lt;&gt;"", IF(AB87&lt;&gt;"", E88*AB87, ""), "")</f>
        <v>#VALUE!</v>
      </c>
      <c r="AC88" s="32" t="e">
        <f>IF(E88&lt;&gt;"", IF(AC87&lt;&gt;"", E88*AC87, ""), "")</f>
        <v>#VALUE!</v>
      </c>
      <c r="AD88" s="32" t="e">
        <f>IF(E88&lt;&gt;"", IF(AD87&lt;&gt;"", E88*AD87, ""), "")</f>
        <v>#VALUE!</v>
      </c>
      <c r="AE88" s="32" t="e">
        <f>IF(E88&lt;&gt;"", IF(AE87&lt;&gt;"", E88*AE87, ""), "")</f>
        <v>#VALUE!</v>
      </c>
      <c r="AF88" s="32" t="e">
        <f>IF(E88&lt;&gt;"", IF(AF87&lt;&gt;"", E88*AF87, ""), "")</f>
        <v>#VALUE!</v>
      </c>
      <c r="AG88" s="32" t="e">
        <f>IF(E88&lt;&gt;"", IF(AG87&lt;&gt;"", E88*AG87, ""), "")</f>
        <v>#VALUE!</v>
      </c>
      <c r="AH88" s="32" t="e">
        <f>IF(E88&lt;&gt;"", IF(AH87&lt;&gt;"", E88*AH87, ""), "")</f>
        <v>#VALUE!</v>
      </c>
      <c r="AI88" s="32" t="e">
        <f>IF(E88&lt;&gt;"", IF(AI87&lt;&gt;"", E88*AI87, ""), "")</f>
        <v>#VALUE!</v>
      </c>
      <c r="AJ88" s="32" t="e">
        <f>IF(E88&lt;&gt;"", IF(AJ87&lt;&gt;"", E88*AJ87, ""), "")</f>
        <v>#VALUE!</v>
      </c>
      <c r="AK88" s="32" t="e">
        <f>IF(E88&lt;&gt;"", IF(AK87&lt;&gt;"", E88*AK87, ""), "")</f>
        <v>#VALUE!</v>
      </c>
      <c r="AL88" s="32" t="e">
        <f>IF(E88&lt;&gt;"", IF(AL87&lt;&gt;"", E88*AL87, ""), "")</f>
        <v>#VALUE!</v>
      </c>
      <c r="AM88" s="32" t="e">
        <f>IF(E88&lt;&gt;"", IF(AM87&lt;&gt;"", E88*AM87, ""), "")</f>
        <v>#VALUE!</v>
      </c>
      <c r="AN88" s="32" t="e">
        <f>IF(E88&lt;&gt;"", IF(AN87&lt;&gt;"", E88*AN87, ""), "")</f>
        <v>#VALUE!</v>
      </c>
      <c r="AO88" s="32" t="e">
        <f>IF(E88&lt;&gt;"", IF(AO87&lt;&gt;"", E88*AO87, ""), "")</f>
        <v>#VALUE!</v>
      </c>
      <c r="AP88" s="32" t="e">
        <f>IF(E88&lt;&gt;"", IF(AP87&lt;&gt;"", E88*AP87, ""), "")</f>
        <v>#VALUE!</v>
      </c>
      <c r="AQ88" s="32" t="e">
        <f>IF(E88&lt;&gt;"", IF(AQ87&lt;&gt;"", E88*AQ87, ""), "")</f>
        <v>#VALUE!</v>
      </c>
      <c r="AR88" s="32" t="e">
        <f>IF(E88&lt;&gt;"", IF(AR87&lt;&gt;"", E88*AR87, ""), "")</f>
        <v>#VALUE!</v>
      </c>
      <c r="AS88" s="32" t="e">
        <f>IF(E88&lt;&gt;"", IF(AS87&lt;&gt;"", E88*AS87, ""), "")</f>
        <v>#VALUE!</v>
      </c>
      <c r="AT88" s="32" t="e">
        <f>IF(E88&lt;&gt;"", IF(AT87&lt;&gt;"", E88*AT87, ""), "")</f>
        <v>#VALUE!</v>
      </c>
      <c r="AU88" s="32" t="e">
        <f>IF(E88&lt;&gt;"", IF(AU87&lt;&gt;"", E88*AU87, ""), "")</f>
        <v>#VALUE!</v>
      </c>
      <c r="AV88" s="32" t="e">
        <f>IF(E88&lt;&gt;"", IF(AV87&lt;&gt;"", E88*AV87, ""), "")</f>
        <v>#VALUE!</v>
      </c>
      <c r="AW88" s="32" t="e">
        <f>IF(E88&lt;&gt;"", IF(AW87&lt;&gt;"", E88*AW87, ""), "")</f>
        <v>#VALUE!</v>
      </c>
      <c r="AX88" s="32" t="e">
        <f>IF(E88&lt;&gt;"", IF(AX87&lt;&gt;"", E88*AX87, ""), "")</f>
        <v>#VALUE!</v>
      </c>
      <c r="AY88" s="32" t="e">
        <f>IF(E88&lt;&gt;"", IF(AY87&lt;&gt;"", E88*AY87, ""), "")</f>
        <v>#VALUE!</v>
      </c>
      <c r="AZ88" s="32" t="e">
        <f>IF(E88&lt;&gt;"", IF(AZ87&lt;&gt;"", E88*AZ87, ""), "")</f>
        <v>#VALUE!</v>
      </c>
      <c r="BA88" s="32" t="e">
        <f>IF(E88&lt;&gt;"", IF(BA87&lt;&gt;"", E88*BA87, ""), "")</f>
        <v>#VALUE!</v>
      </c>
      <c r="BB88" s="32" t="e">
        <f>IF(E88&lt;&gt;"", IF(BB87&lt;&gt;"", E88*BB87, ""), "")</f>
        <v>#VALUE!</v>
      </c>
      <c r="BC88" s="32" t="e">
        <f>IF(E88&lt;&gt;"", IF(BC87&lt;&gt;"", E88*BC87, ""), "")</f>
        <v>#VALUE!</v>
      </c>
      <c r="BD88" s="32" t="e">
        <f>IF(E88&lt;&gt;"", IF(BD87&lt;&gt;"", E88*BD87, ""), "")</f>
        <v>#VALUE!</v>
      </c>
      <c r="BE88" s="32" t="e">
        <f>IF(E88&lt;&gt;"", IF(BE87&lt;&gt;"", E88*BE87, ""), "")</f>
        <v>#VALUE!</v>
      </c>
      <c r="DA88" s="238"/>
      <c r="DB88" s="238"/>
      <c r="DC88" s="238"/>
      <c r="DD88" s="238"/>
      <c r="DE88" s="238"/>
      <c r="DF88" s="238"/>
      <c r="DG88" s="238"/>
      <c r="DH88" s="238"/>
      <c r="DI88" s="238"/>
      <c r="DJ88" s="238"/>
      <c r="DK88" s="238"/>
      <c r="DL88" s="238" t="e">
        <f>Q88</f>
        <v>#VALUE!</v>
      </c>
      <c r="DM88" s="238"/>
      <c r="DN88" s="238"/>
      <c r="DO88" s="238"/>
      <c r="DP88" s="238"/>
      <c r="DQ88" s="238"/>
      <c r="DR88" s="238"/>
      <c r="DS88" s="238"/>
    </row>
    <row r="89" spans="1:123" ht="20.100000000000001" customHeight="1" x14ac:dyDescent="0.15">
      <c r="A89" s="364">
        <v>19</v>
      </c>
      <c r="B89" s="239"/>
      <c r="C89" s="239"/>
      <c r="D89" s="5" t="s">
        <v>409</v>
      </c>
      <c r="E89" s="3"/>
      <c r="F89" s="58"/>
      <c r="G89" s="58"/>
      <c r="H89" s="58"/>
      <c r="I89" s="58"/>
      <c r="J89" s="58"/>
      <c r="K89" s="58">
        <v>1</v>
      </c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DA89" s="238"/>
      <c r="DB89" s="238"/>
      <c r="DC89" s="238"/>
      <c r="DD89" s="238"/>
      <c r="DE89" s="238"/>
      <c r="DF89" s="238"/>
      <c r="DG89" s="238"/>
      <c r="DH89" s="238"/>
      <c r="DI89" s="238"/>
      <c r="DJ89" s="238"/>
      <c r="DK89" s="238"/>
      <c r="DL89" s="238"/>
      <c r="DM89" s="238"/>
      <c r="DN89" s="238"/>
      <c r="DO89" s="238"/>
      <c r="DP89" s="238"/>
      <c r="DQ89" s="238"/>
      <c r="DR89" s="238"/>
      <c r="DS89" s="238"/>
    </row>
    <row r="90" spans="1:123" ht="20.100000000000001" customHeight="1" x14ac:dyDescent="0.15">
      <c r="A90" s="365"/>
      <c r="B90" s="239"/>
      <c r="C90" s="239"/>
      <c r="D90" s="243" t="e">
        <f>#REF!</f>
        <v>#REF!</v>
      </c>
      <c r="E90" s="59" t="e">
        <f>IF(egTextCal(D90)&lt;&gt;0, egTextCal(D90),"")</f>
        <v>#VALUE!</v>
      </c>
      <c r="F90" s="60" t="e">
        <f>IF(E90&lt;&gt;"", IF(F89&lt;&gt;"", E90*F89,""),"")</f>
        <v>#VALUE!</v>
      </c>
      <c r="G90" s="60" t="e">
        <f>IF(E90&lt;&gt;"", IF(G89&lt;&gt;"", E90*G89,""),"")</f>
        <v>#VALUE!</v>
      </c>
      <c r="H90" s="60" t="e">
        <f>IF(E90&lt;&gt;"", IF(H89&lt;&gt;"", E90*H89,""),"")</f>
        <v>#VALUE!</v>
      </c>
      <c r="I90" s="60" t="e">
        <f>IF(E90&lt;&gt;"", IF(I89&lt;&gt;"", E90*I89,""),"")</f>
        <v>#VALUE!</v>
      </c>
      <c r="J90" s="60" t="e">
        <f>IF(E90&lt;&gt;"", IF(J89&lt;&gt;"", E90*J89,""),"")</f>
        <v>#VALUE!</v>
      </c>
      <c r="K90" s="60" t="e">
        <f>IF(E90&lt;&gt;"", IF(K89&lt;&gt;"", E90*K89,""),"")</f>
        <v>#VALUE!</v>
      </c>
      <c r="L90" s="60" t="e">
        <f>IF(E90&lt;&gt;"", IF(L89&lt;&gt;"", E90*L89,""),"")</f>
        <v>#VALUE!</v>
      </c>
      <c r="M90" s="60" t="e">
        <f>IF(E90&lt;&gt;"", IF(M89&lt;&gt;"", E90*M89,""),"")</f>
        <v>#VALUE!</v>
      </c>
      <c r="N90" s="60" t="e">
        <f>IF(E90&lt;&gt;"", IF(N89&lt;&gt;"", E90*N89,""),"")</f>
        <v>#VALUE!</v>
      </c>
      <c r="O90" s="60" t="e">
        <f>IF(E90&lt;&gt;"", IF(O89&lt;&gt;"", E90*O89,""),"")</f>
        <v>#VALUE!</v>
      </c>
      <c r="P90" s="60" t="e">
        <f>IF(E90&lt;&gt;"", IF(P89&lt;&gt;"", E90*P89,""),"")</f>
        <v>#VALUE!</v>
      </c>
      <c r="Q90" s="60" t="e">
        <f>IF(E90&lt;&gt;"", IF(Q89&lt;&gt;"", E90*Q89,""),"")</f>
        <v>#VALUE!</v>
      </c>
      <c r="R90" s="60" t="e">
        <f>IF(E90&lt;&gt;"", IF(R89&lt;&gt;"", E90*R89,""),"")</f>
        <v>#VALUE!</v>
      </c>
      <c r="S90" s="60" t="e">
        <f>IF(E90&lt;&gt;"", IF(S89&lt;&gt;"", E90*S89,""),"")</f>
        <v>#VALUE!</v>
      </c>
      <c r="T90" s="60" t="e">
        <f>IF(E90&lt;&gt;"", IF(T89&lt;&gt;"", E90*T89,""),"")</f>
        <v>#VALUE!</v>
      </c>
      <c r="U90" s="60" t="e">
        <f>IF(E90&lt;&gt;"", IF(U89&lt;&gt;"", E90*U89,""),"")</f>
        <v>#VALUE!</v>
      </c>
      <c r="V90" s="60" t="e">
        <f>IF(E90&lt;&gt;"", IF(V89&lt;&gt;"", E90*V89,""),"")</f>
        <v>#VALUE!</v>
      </c>
      <c r="W90" s="60" t="e">
        <f>IF(E90&lt;&gt;"", IF(W89&lt;&gt;"", E90*W89,""),"")</f>
        <v>#VALUE!</v>
      </c>
      <c r="X90" s="60"/>
      <c r="Y90" s="60" t="e">
        <f>IF(E90&lt;&gt;"", IF(Y89&lt;&gt;"", E90*Y89, ""), "")</f>
        <v>#VALUE!</v>
      </c>
      <c r="Z90" s="60" t="e">
        <f>IF(E90&lt;&gt;"", IF(Z89&lt;&gt;"", E90*Z89, ""), "")</f>
        <v>#VALUE!</v>
      </c>
      <c r="AA90" s="32" t="e">
        <f>IF(E90&lt;&gt;"", IF(AA89&lt;&gt;"", E90*AA89, ""), "")</f>
        <v>#VALUE!</v>
      </c>
      <c r="AB90" s="32" t="e">
        <f>IF(E90&lt;&gt;"", IF(AB89&lt;&gt;"", E90*AB89, ""), "")</f>
        <v>#VALUE!</v>
      </c>
      <c r="AC90" s="32" t="e">
        <f>IF(E90&lt;&gt;"", IF(AC89&lt;&gt;"", E90*AC89, ""), "")</f>
        <v>#VALUE!</v>
      </c>
      <c r="AD90" s="32" t="e">
        <f>IF(E90&lt;&gt;"", IF(AD89&lt;&gt;"", E90*AD89, ""), "")</f>
        <v>#VALUE!</v>
      </c>
      <c r="AE90" s="32" t="e">
        <f>IF(E90&lt;&gt;"", IF(AE89&lt;&gt;"", E90*AE89, ""), "")</f>
        <v>#VALUE!</v>
      </c>
      <c r="AF90" s="32" t="e">
        <f>IF(E90&lt;&gt;"", IF(AF89&lt;&gt;"", E90*AF89, ""), "")</f>
        <v>#VALUE!</v>
      </c>
      <c r="AG90" s="32" t="e">
        <f>IF(E90&lt;&gt;"", IF(AG89&lt;&gt;"", E90*AG89, ""), "")</f>
        <v>#VALUE!</v>
      </c>
      <c r="AH90" s="32" t="e">
        <f>IF(E90&lt;&gt;"", IF(AH89&lt;&gt;"", E90*AH89, ""), "")</f>
        <v>#VALUE!</v>
      </c>
      <c r="AI90" s="32" t="e">
        <f>IF(E90&lt;&gt;"", IF(AI89&lt;&gt;"", E90*AI89, ""), "")</f>
        <v>#VALUE!</v>
      </c>
      <c r="AJ90" s="32" t="e">
        <f>IF(E90&lt;&gt;"", IF(AJ89&lt;&gt;"", E90*AJ89, ""), "")</f>
        <v>#VALUE!</v>
      </c>
      <c r="AK90" s="32" t="e">
        <f>IF(E90&lt;&gt;"", IF(AK89&lt;&gt;"", E90*AK89, ""), "")</f>
        <v>#VALUE!</v>
      </c>
      <c r="AL90" s="32" t="e">
        <f>IF(E90&lt;&gt;"", IF(AL89&lt;&gt;"", E90*AL89, ""), "")</f>
        <v>#VALUE!</v>
      </c>
      <c r="AM90" s="32" t="e">
        <f>IF(E90&lt;&gt;"", IF(AM89&lt;&gt;"", E90*AM89, ""), "")</f>
        <v>#VALUE!</v>
      </c>
      <c r="AN90" s="32" t="e">
        <f>IF(E90&lt;&gt;"", IF(AN89&lt;&gt;"", E90*AN89, ""), "")</f>
        <v>#VALUE!</v>
      </c>
      <c r="AO90" s="32" t="e">
        <f>IF(E90&lt;&gt;"", IF(AO89&lt;&gt;"", E90*AO89, ""), "")</f>
        <v>#VALUE!</v>
      </c>
      <c r="AP90" s="32" t="e">
        <f>IF(E90&lt;&gt;"", IF(AP89&lt;&gt;"", E90*AP89, ""), "")</f>
        <v>#VALUE!</v>
      </c>
      <c r="AQ90" s="32" t="e">
        <f>IF(E90&lt;&gt;"", IF(AQ89&lt;&gt;"", E90*AQ89, ""), "")</f>
        <v>#VALUE!</v>
      </c>
      <c r="AR90" s="32" t="e">
        <f>IF(E90&lt;&gt;"", IF(AR89&lt;&gt;"", E90*AR89, ""), "")</f>
        <v>#VALUE!</v>
      </c>
      <c r="AS90" s="32" t="e">
        <f>IF(E90&lt;&gt;"", IF(AS89&lt;&gt;"", E90*AS89, ""), "")</f>
        <v>#VALUE!</v>
      </c>
      <c r="AT90" s="32" t="e">
        <f>IF(E90&lt;&gt;"", IF(AT89&lt;&gt;"", E90*AT89, ""), "")</f>
        <v>#VALUE!</v>
      </c>
      <c r="AU90" s="32" t="e">
        <f>IF(E90&lt;&gt;"", IF(AU89&lt;&gt;"", E90*AU89, ""), "")</f>
        <v>#VALUE!</v>
      </c>
      <c r="AV90" s="32" t="e">
        <f>IF(E90&lt;&gt;"", IF(AV89&lt;&gt;"", E90*AV89, ""), "")</f>
        <v>#VALUE!</v>
      </c>
      <c r="AW90" s="32" t="e">
        <f>IF(E90&lt;&gt;"", IF(AW89&lt;&gt;"", E90*AW89, ""), "")</f>
        <v>#VALUE!</v>
      </c>
      <c r="AX90" s="32" t="e">
        <f>IF(E90&lt;&gt;"", IF(AX89&lt;&gt;"", E90*AX89, ""), "")</f>
        <v>#VALUE!</v>
      </c>
      <c r="AY90" s="32" t="e">
        <f>IF(E90&lt;&gt;"", IF(AY89&lt;&gt;"", E90*AY89, ""), "")</f>
        <v>#VALUE!</v>
      </c>
      <c r="AZ90" s="32" t="e">
        <f>IF(E90&lt;&gt;"", IF(AZ89&lt;&gt;"", E90*AZ89, ""), "")</f>
        <v>#VALUE!</v>
      </c>
      <c r="BA90" s="32" t="e">
        <f>IF(E90&lt;&gt;"", IF(BA89&lt;&gt;"", E90*BA89, ""), "")</f>
        <v>#VALUE!</v>
      </c>
      <c r="BB90" s="32" t="e">
        <f>IF(E90&lt;&gt;"", IF(BB89&lt;&gt;"", E90*BB89, ""), "")</f>
        <v>#VALUE!</v>
      </c>
      <c r="BC90" s="32" t="e">
        <f>IF(E90&lt;&gt;"", IF(BC89&lt;&gt;"", E90*BC89, ""), "")</f>
        <v>#VALUE!</v>
      </c>
      <c r="BD90" s="32" t="e">
        <f>IF(E90&lt;&gt;"", IF(BD89&lt;&gt;"", E90*BD89, ""), "")</f>
        <v>#VALUE!</v>
      </c>
      <c r="BE90" s="32" t="e">
        <f>IF(E90&lt;&gt;"", IF(BE89&lt;&gt;"", E90*BE89, ""), "")</f>
        <v>#VALUE!</v>
      </c>
      <c r="DA90" s="238"/>
      <c r="DB90" s="238"/>
      <c r="DC90" s="238"/>
      <c r="DD90" s="238"/>
      <c r="DE90" s="238"/>
      <c r="DF90" s="238" t="e">
        <f>K90</f>
        <v>#VALUE!</v>
      </c>
      <c r="DG90" s="238"/>
      <c r="DH90" s="238"/>
      <c r="DI90" s="238"/>
      <c r="DJ90" s="238"/>
      <c r="DK90" s="238"/>
      <c r="DL90" s="238"/>
      <c r="DM90" s="238"/>
      <c r="DN90" s="238"/>
      <c r="DO90" s="238"/>
      <c r="DP90" s="238"/>
      <c r="DQ90" s="238"/>
      <c r="DR90" s="238"/>
      <c r="DS90" s="238"/>
    </row>
    <row r="91" spans="1:123" ht="20.100000000000001" customHeight="1" x14ac:dyDescent="0.15">
      <c r="A91" s="364">
        <v>20</v>
      </c>
      <c r="B91" s="239"/>
      <c r="C91" s="239"/>
      <c r="D91" s="5" t="s">
        <v>403</v>
      </c>
      <c r="E91" s="3"/>
      <c r="F91" s="58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>
        <v>1</v>
      </c>
      <c r="V91" s="58"/>
      <c r="W91" s="58"/>
      <c r="X91" s="58"/>
      <c r="Y91" s="58"/>
      <c r="Z91" s="58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DA91" s="238"/>
      <c r="DB91" s="238"/>
      <c r="DC91" s="238"/>
      <c r="DD91" s="238"/>
      <c r="DE91" s="238"/>
      <c r="DF91" s="238"/>
      <c r="DG91" s="238"/>
      <c r="DH91" s="238"/>
      <c r="DI91" s="238"/>
      <c r="DJ91" s="238"/>
      <c r="DK91" s="238"/>
      <c r="DL91" s="238"/>
      <c r="DM91" s="238"/>
      <c r="DN91" s="238"/>
      <c r="DO91" s="238"/>
      <c r="DP91" s="238"/>
      <c r="DQ91" s="238"/>
      <c r="DR91" s="238"/>
      <c r="DS91" s="238"/>
    </row>
    <row r="92" spans="1:123" ht="20.100000000000001" customHeight="1" x14ac:dyDescent="0.15">
      <c r="A92" s="365"/>
      <c r="B92" s="65"/>
      <c r="C92" s="65"/>
      <c r="D92" s="243" t="e">
        <f>#REF!</f>
        <v>#REF!</v>
      </c>
      <c r="E92" s="59" t="e">
        <f>IF(egTextCal(D92)&lt;&gt;0, egTextCal(D92),"")</f>
        <v>#VALUE!</v>
      </c>
      <c r="F92" s="60" t="e">
        <f>IF(E92&lt;&gt;"", IF(F91&lt;&gt;"", E92*F91,""),"")</f>
        <v>#VALUE!</v>
      </c>
      <c r="G92" s="60" t="e">
        <f>IF(E92&lt;&gt;"", IF(G91&lt;&gt;"", E92*G91,""),"")</f>
        <v>#VALUE!</v>
      </c>
      <c r="H92" s="60" t="e">
        <f>IF(E92&lt;&gt;"", IF(H91&lt;&gt;"", E92*H91,""),"")</f>
        <v>#VALUE!</v>
      </c>
      <c r="I92" s="60" t="e">
        <f>IF(E92&lt;&gt;"", IF(I91&lt;&gt;"", E92*I91,""),"")</f>
        <v>#VALUE!</v>
      </c>
      <c r="J92" s="60" t="e">
        <f>IF(E92&lt;&gt;"", IF(J91&lt;&gt;"", E92*J91,""),"")</f>
        <v>#VALUE!</v>
      </c>
      <c r="K92" s="60" t="e">
        <f>IF(E92&lt;&gt;"", IF(K91&lt;&gt;"", E92*K91,""),"")</f>
        <v>#VALUE!</v>
      </c>
      <c r="L92" s="60" t="e">
        <f>IF(E92&lt;&gt;"", IF(L91&lt;&gt;"", E92*L91,""),"")</f>
        <v>#VALUE!</v>
      </c>
      <c r="M92" s="60" t="e">
        <f>IF(E92&lt;&gt;"", IF(M91&lt;&gt;"", E92*M91,""),"")</f>
        <v>#VALUE!</v>
      </c>
      <c r="N92" s="60" t="e">
        <f>IF(E92&lt;&gt;"", IF(N91&lt;&gt;"", E92*N91,""),"")</f>
        <v>#VALUE!</v>
      </c>
      <c r="O92" s="60" t="e">
        <f>IF(E92&lt;&gt;"", IF(O91&lt;&gt;"", E92*O91,""),"")</f>
        <v>#VALUE!</v>
      </c>
      <c r="P92" s="60" t="e">
        <f>IF(E92&lt;&gt;"", IF(P91&lt;&gt;"", E92*P91,""),"")</f>
        <v>#VALUE!</v>
      </c>
      <c r="Q92" s="60" t="e">
        <f>IF(E92&lt;&gt;"", IF(Q91&lt;&gt;"", E92*Q91,""),"")</f>
        <v>#VALUE!</v>
      </c>
      <c r="R92" s="60" t="e">
        <f>IF(E92&lt;&gt;"", IF(R91&lt;&gt;"", E92*R91,""),"")</f>
        <v>#VALUE!</v>
      </c>
      <c r="S92" s="60" t="e">
        <f>IF(E92&lt;&gt;"", IF(S91&lt;&gt;"", E92*S91,""),"")</f>
        <v>#VALUE!</v>
      </c>
      <c r="T92" s="60" t="e">
        <f>IF(E92&lt;&gt;"", IF(T91&lt;&gt;"", E92*T91,""),"")</f>
        <v>#VALUE!</v>
      </c>
      <c r="U92" s="60" t="e">
        <f>IF(E92&lt;&gt;"", IF(U91&lt;&gt;"", E92*U91,""),"")</f>
        <v>#VALUE!</v>
      </c>
      <c r="V92" s="60" t="e">
        <f>IF(E92&lt;&gt;"", IF(V91&lt;&gt;"", E92*V91,""),"")</f>
        <v>#VALUE!</v>
      </c>
      <c r="W92" s="60" t="e">
        <f>IF(E92&lt;&gt;"", IF(W91&lt;&gt;"", E92*W91,""),"")</f>
        <v>#VALUE!</v>
      </c>
      <c r="X92" s="60"/>
      <c r="Y92" s="60" t="e">
        <f>IF(E92&lt;&gt;"", IF(Y91&lt;&gt;"", E92*Y91, ""), "")</f>
        <v>#VALUE!</v>
      </c>
      <c r="Z92" s="60" t="e">
        <f>IF(E92&lt;&gt;"", IF(Z91&lt;&gt;"", E92*Z91, ""), "")</f>
        <v>#VALUE!</v>
      </c>
      <c r="AA92" s="32" t="e">
        <f>IF(E92&lt;&gt;"", IF(AA91&lt;&gt;"", E92*AA91, ""), "")</f>
        <v>#VALUE!</v>
      </c>
      <c r="AB92" s="32" t="e">
        <f>IF(E92&lt;&gt;"", IF(AB91&lt;&gt;"", E92*AB91, ""), "")</f>
        <v>#VALUE!</v>
      </c>
      <c r="AC92" s="32" t="e">
        <f>IF(E92&lt;&gt;"", IF(AC91&lt;&gt;"", E92*AC91, ""), "")</f>
        <v>#VALUE!</v>
      </c>
      <c r="AD92" s="32" t="e">
        <f>IF(E92&lt;&gt;"", IF(AD91&lt;&gt;"", E92*AD91, ""), "")</f>
        <v>#VALUE!</v>
      </c>
      <c r="AE92" s="32" t="e">
        <f>IF(E92&lt;&gt;"", IF(AE91&lt;&gt;"", E92*AE91, ""), "")</f>
        <v>#VALUE!</v>
      </c>
      <c r="AF92" s="32" t="e">
        <f>IF(E92&lt;&gt;"", IF(AF91&lt;&gt;"", E92*AF91, ""), "")</f>
        <v>#VALUE!</v>
      </c>
      <c r="AG92" s="32" t="e">
        <f>IF(E92&lt;&gt;"", IF(AG91&lt;&gt;"", E92*AG91, ""), "")</f>
        <v>#VALUE!</v>
      </c>
      <c r="AH92" s="32" t="e">
        <f>IF(E92&lt;&gt;"", IF(AH91&lt;&gt;"", E92*AH91, ""), "")</f>
        <v>#VALUE!</v>
      </c>
      <c r="AI92" s="32" t="e">
        <f>IF(E92&lt;&gt;"", IF(AI91&lt;&gt;"", E92*AI91, ""), "")</f>
        <v>#VALUE!</v>
      </c>
      <c r="AJ92" s="32" t="e">
        <f>IF(E92&lt;&gt;"", IF(AJ91&lt;&gt;"", E92*AJ91, ""), "")</f>
        <v>#VALUE!</v>
      </c>
      <c r="AK92" s="32" t="e">
        <f>IF(E92&lt;&gt;"", IF(AK91&lt;&gt;"", E92*AK91, ""), "")</f>
        <v>#VALUE!</v>
      </c>
      <c r="AL92" s="32" t="e">
        <f>IF(E92&lt;&gt;"", IF(AL91&lt;&gt;"", E92*AL91, ""), "")</f>
        <v>#VALUE!</v>
      </c>
      <c r="AM92" s="32" t="e">
        <f>IF(E92&lt;&gt;"", IF(AM91&lt;&gt;"", E92*AM91, ""), "")</f>
        <v>#VALUE!</v>
      </c>
      <c r="AN92" s="32" t="e">
        <f>IF(E92&lt;&gt;"", IF(AN91&lt;&gt;"", E92*AN91, ""), "")</f>
        <v>#VALUE!</v>
      </c>
      <c r="AO92" s="32" t="e">
        <f>IF(E92&lt;&gt;"", IF(AO91&lt;&gt;"", E92*AO91, ""), "")</f>
        <v>#VALUE!</v>
      </c>
      <c r="AP92" s="32" t="e">
        <f>IF(E92&lt;&gt;"", IF(AP91&lt;&gt;"", E92*AP91, ""), "")</f>
        <v>#VALUE!</v>
      </c>
      <c r="AQ92" s="32" t="e">
        <f>IF(E92&lt;&gt;"", IF(AQ91&lt;&gt;"", E92*AQ91, ""), "")</f>
        <v>#VALUE!</v>
      </c>
      <c r="AR92" s="32" t="e">
        <f>IF(E92&lt;&gt;"", IF(AR91&lt;&gt;"", E92*AR91, ""), "")</f>
        <v>#VALUE!</v>
      </c>
      <c r="AS92" s="32" t="e">
        <f>IF(E92&lt;&gt;"", IF(AS91&lt;&gt;"", E92*AS91, ""), "")</f>
        <v>#VALUE!</v>
      </c>
      <c r="AT92" s="32" t="e">
        <f>IF(E92&lt;&gt;"", IF(AT91&lt;&gt;"", E92*AT91, ""), "")</f>
        <v>#VALUE!</v>
      </c>
      <c r="AU92" s="32" t="e">
        <f>IF(E92&lt;&gt;"", IF(AU91&lt;&gt;"", E92*AU91, ""), "")</f>
        <v>#VALUE!</v>
      </c>
      <c r="AV92" s="32" t="e">
        <f>IF(E92&lt;&gt;"", IF(AV91&lt;&gt;"", E92*AV91, ""), "")</f>
        <v>#VALUE!</v>
      </c>
      <c r="AW92" s="32" t="e">
        <f>IF(E92&lt;&gt;"", IF(AW91&lt;&gt;"", E92*AW91, ""), "")</f>
        <v>#VALUE!</v>
      </c>
      <c r="AX92" s="32" t="e">
        <f>IF(E92&lt;&gt;"", IF(AX91&lt;&gt;"", E92*AX91, ""), "")</f>
        <v>#VALUE!</v>
      </c>
      <c r="AY92" s="32" t="e">
        <f>IF(E92&lt;&gt;"", IF(AY91&lt;&gt;"", E92*AY91, ""), "")</f>
        <v>#VALUE!</v>
      </c>
      <c r="AZ92" s="32" t="e">
        <f>IF(E92&lt;&gt;"", IF(AZ91&lt;&gt;"", E92*AZ91, ""), "")</f>
        <v>#VALUE!</v>
      </c>
      <c r="BA92" s="32" t="e">
        <f>IF(E92&lt;&gt;"", IF(BA91&lt;&gt;"", E92*BA91, ""), "")</f>
        <v>#VALUE!</v>
      </c>
      <c r="BB92" s="32" t="e">
        <f>IF(E92&lt;&gt;"", IF(BB91&lt;&gt;"", E92*BB91, ""), "")</f>
        <v>#VALUE!</v>
      </c>
      <c r="BC92" s="32" t="e">
        <f>IF(E92&lt;&gt;"", IF(BC91&lt;&gt;"", E92*BC91, ""), "")</f>
        <v>#VALUE!</v>
      </c>
      <c r="BD92" s="32" t="e">
        <f>IF(E92&lt;&gt;"", IF(BD91&lt;&gt;"", E92*BD91, ""), "")</f>
        <v>#VALUE!</v>
      </c>
      <c r="BE92" s="32" t="e">
        <f>IF(E92&lt;&gt;"", IF(BE91&lt;&gt;"", E92*BE91, ""), "")</f>
        <v>#VALUE!</v>
      </c>
      <c r="DA92" s="238"/>
      <c r="DB92" s="238"/>
      <c r="DC92" s="238"/>
      <c r="DD92" s="238"/>
      <c r="DE92" s="238"/>
      <c r="DF92" s="238"/>
      <c r="DG92" s="238"/>
      <c r="DH92" s="238"/>
      <c r="DI92" s="238"/>
      <c r="DJ92" s="238"/>
      <c r="DK92" s="238"/>
      <c r="DL92" s="238"/>
      <c r="DM92" s="238"/>
      <c r="DN92" s="238"/>
      <c r="DO92" s="238"/>
      <c r="DP92" s="238" t="e">
        <f>U92</f>
        <v>#VALUE!</v>
      </c>
      <c r="DQ92" s="238"/>
      <c r="DR92" s="238"/>
      <c r="DS92" s="238"/>
    </row>
    <row r="93" spans="1:123" ht="20.100000000000001" customHeight="1" x14ac:dyDescent="0.15">
      <c r="B93" s="235"/>
      <c r="C93" s="237"/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5"/>
      <c r="X93" s="235"/>
      <c r="Y93" s="235"/>
      <c r="Z93" s="235"/>
      <c r="AA93" s="235"/>
      <c r="AB93" s="235"/>
      <c r="AC93" s="235"/>
      <c r="AD93" s="235"/>
      <c r="AE93" s="235"/>
      <c r="AF93" s="235"/>
      <c r="AG93" s="235"/>
      <c r="AH93" s="235"/>
      <c r="AI93" s="235"/>
      <c r="AJ93" s="235"/>
      <c r="AK93" s="235"/>
      <c r="AL93" s="235"/>
      <c r="AM93" s="235"/>
      <c r="AN93" s="235"/>
      <c r="AO93" s="235"/>
      <c r="AP93" s="235"/>
      <c r="AQ93" s="235"/>
      <c r="AR93" s="235"/>
      <c r="AS93" s="235"/>
      <c r="AT93" s="235"/>
      <c r="AU93" s="235"/>
      <c r="AV93" s="235"/>
      <c r="AW93" s="235"/>
      <c r="AX93" s="235"/>
      <c r="AY93" s="235"/>
      <c r="AZ93" s="235"/>
      <c r="BA93" s="235"/>
      <c r="BB93" s="235"/>
      <c r="BC93" s="235"/>
      <c r="BD93" s="235"/>
      <c r="BE93" s="235"/>
      <c r="BF93" s="238"/>
      <c r="BG93" s="238"/>
      <c r="DA93" s="238"/>
      <c r="DB93" s="238"/>
      <c r="DC93" s="238"/>
      <c r="DD93" s="238"/>
      <c r="DE93" s="238"/>
      <c r="DF93" s="238"/>
      <c r="DG93" s="238"/>
      <c r="DH93" s="238"/>
      <c r="DI93" s="238"/>
      <c r="DJ93" s="238"/>
      <c r="DK93" s="238"/>
      <c r="DL93" s="238"/>
      <c r="DM93" s="238"/>
      <c r="DN93" s="238"/>
      <c r="DO93" s="238"/>
      <c r="DP93" s="238"/>
      <c r="DQ93" s="238"/>
      <c r="DR93" s="238"/>
      <c r="DS93" s="238"/>
    </row>
    <row r="94" spans="1:123" ht="20.100000000000001" customHeight="1" x14ac:dyDescent="0.15">
      <c r="B94" s="235"/>
      <c r="C94" s="237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/>
      <c r="AC94" s="235"/>
      <c r="AD94" s="235"/>
      <c r="AE94" s="235"/>
      <c r="AF94" s="235"/>
      <c r="AG94" s="235"/>
      <c r="AH94" s="235"/>
      <c r="AI94" s="235"/>
      <c r="AJ94" s="235"/>
      <c r="AK94" s="235"/>
      <c r="AL94" s="235"/>
      <c r="AM94" s="235"/>
      <c r="AN94" s="235"/>
      <c r="AO94" s="235"/>
      <c r="AP94" s="235"/>
      <c r="AQ94" s="235"/>
      <c r="AR94" s="235"/>
      <c r="AS94" s="235"/>
      <c r="AT94" s="235"/>
      <c r="AU94" s="235"/>
      <c r="AV94" s="235"/>
      <c r="AW94" s="235"/>
      <c r="AX94" s="235"/>
      <c r="AY94" s="235"/>
      <c r="AZ94" s="235"/>
      <c r="BA94" s="235"/>
      <c r="BB94" s="235"/>
      <c r="BC94" s="235"/>
      <c r="BD94" s="235"/>
      <c r="BE94" s="235"/>
      <c r="BF94" s="238"/>
      <c r="BG94" s="238"/>
      <c r="DA94" s="238"/>
      <c r="DB94" s="238"/>
      <c r="DC94" s="238"/>
      <c r="DD94" s="238"/>
      <c r="DE94" s="238"/>
      <c r="DF94" s="238"/>
      <c r="DG94" s="238"/>
      <c r="DH94" s="238"/>
      <c r="DI94" s="238"/>
      <c r="DJ94" s="238"/>
      <c r="DK94" s="238"/>
      <c r="DL94" s="238"/>
      <c r="DM94" s="238"/>
      <c r="DN94" s="238"/>
      <c r="DO94" s="238"/>
      <c r="DP94" s="238"/>
      <c r="DQ94" s="238"/>
      <c r="DR94" s="238"/>
      <c r="DS94" s="238"/>
    </row>
    <row r="95" spans="1:123" ht="20.100000000000001" customHeight="1" x14ac:dyDescent="0.15">
      <c r="B95" s="235"/>
      <c r="C95" s="237"/>
      <c r="D95" s="362" t="s">
        <v>373</v>
      </c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235"/>
      <c r="AB95" s="235"/>
      <c r="AC95" s="235"/>
      <c r="AD95" s="235"/>
      <c r="AE95" s="235"/>
      <c r="AF95" s="235"/>
      <c r="AG95" s="235"/>
      <c r="AH95" s="235"/>
      <c r="AI95" s="235"/>
      <c r="AJ95" s="235"/>
      <c r="AK95" s="235"/>
      <c r="AL95" s="235"/>
      <c r="AM95" s="235"/>
      <c r="AN95" s="235"/>
      <c r="AO95" s="235"/>
      <c r="AP95" s="235"/>
      <c r="AQ95" s="235"/>
      <c r="AR95" s="235"/>
      <c r="AS95" s="235"/>
      <c r="AT95" s="235"/>
      <c r="AU95" s="235"/>
      <c r="AV95" s="235"/>
      <c r="AW95" s="235"/>
      <c r="AX95" s="235"/>
      <c r="AY95" s="235"/>
      <c r="AZ95" s="235"/>
      <c r="BA95" s="235"/>
      <c r="BB95" s="235"/>
      <c r="BC95" s="235"/>
      <c r="BD95" s="235"/>
      <c r="BE95" s="235"/>
      <c r="BF95" s="238"/>
      <c r="BG95" s="238"/>
      <c r="DA95" s="238"/>
      <c r="DB95" s="238"/>
      <c r="DC95" s="238"/>
      <c r="DD95" s="238"/>
      <c r="DE95" s="238"/>
      <c r="DF95" s="238"/>
      <c r="DG95" s="238"/>
      <c r="DH95" s="238"/>
      <c r="DI95" s="238"/>
      <c r="DJ95" s="238"/>
      <c r="DK95" s="238"/>
      <c r="DL95" s="238"/>
      <c r="DM95" s="238"/>
      <c r="DN95" s="238"/>
      <c r="DO95" s="238"/>
      <c r="DP95" s="238"/>
      <c r="DQ95" s="238"/>
      <c r="DR95" s="238"/>
      <c r="DS95" s="238"/>
    </row>
    <row r="96" spans="1:123" ht="20.100000000000001" customHeight="1" x14ac:dyDescent="0.15">
      <c r="A96" s="363" t="s">
        <v>569</v>
      </c>
      <c r="B96" s="89"/>
      <c r="C96" s="90"/>
      <c r="D96" s="363" t="s">
        <v>483</v>
      </c>
      <c r="E96" s="363" t="s">
        <v>484</v>
      </c>
      <c r="F96" s="227" t="s">
        <v>516</v>
      </c>
      <c r="G96" s="227" t="s">
        <v>516</v>
      </c>
      <c r="H96" s="227" t="s">
        <v>517</v>
      </c>
      <c r="I96" s="227" t="s">
        <v>518</v>
      </c>
      <c r="J96" s="227" t="s">
        <v>401</v>
      </c>
      <c r="K96" s="227" t="s">
        <v>401</v>
      </c>
      <c r="L96" s="227" t="s">
        <v>401</v>
      </c>
      <c r="M96" s="227" t="s">
        <v>401</v>
      </c>
      <c r="N96" s="227" t="s">
        <v>486</v>
      </c>
      <c r="O96" s="227" t="s">
        <v>487</v>
      </c>
      <c r="P96" s="227" t="s">
        <v>519</v>
      </c>
      <c r="Q96" s="227" t="s">
        <v>398</v>
      </c>
      <c r="R96" s="227" t="s">
        <v>394</v>
      </c>
      <c r="S96" s="227" t="s">
        <v>520</v>
      </c>
      <c r="T96" s="227" t="s">
        <v>441</v>
      </c>
      <c r="U96" s="227" t="s">
        <v>406</v>
      </c>
      <c r="V96" s="227" t="s">
        <v>487</v>
      </c>
      <c r="W96" s="227" t="s">
        <v>521</v>
      </c>
      <c r="X96" s="227"/>
      <c r="Y96" s="227"/>
      <c r="Z96" s="227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238"/>
      <c r="BG96" s="238"/>
      <c r="DA96" s="238"/>
      <c r="DB96" s="238"/>
      <c r="DC96" s="238"/>
      <c r="DD96" s="238"/>
      <c r="DE96" s="238"/>
      <c r="DF96" s="238"/>
      <c r="DG96" s="238"/>
      <c r="DH96" s="238"/>
      <c r="DI96" s="238"/>
      <c r="DJ96" s="238"/>
      <c r="DK96" s="238"/>
      <c r="DL96" s="238"/>
      <c r="DM96" s="238"/>
      <c r="DN96" s="238"/>
      <c r="DO96" s="238"/>
      <c r="DP96" s="238"/>
      <c r="DQ96" s="238"/>
      <c r="DR96" s="238"/>
      <c r="DS96" s="238"/>
    </row>
    <row r="97" spans="1:123" ht="20.100000000000001" customHeight="1" x14ac:dyDescent="0.15">
      <c r="A97" s="364"/>
      <c r="B97" s="91"/>
      <c r="C97" s="92"/>
      <c r="D97" s="364"/>
      <c r="E97" s="364"/>
      <c r="F97" s="228" t="s">
        <v>485</v>
      </c>
      <c r="G97" s="228" t="s">
        <v>485</v>
      </c>
      <c r="H97" s="228" t="s">
        <v>522</v>
      </c>
      <c r="I97" s="228" t="s">
        <v>523</v>
      </c>
      <c r="J97" s="228" t="s">
        <v>524</v>
      </c>
      <c r="K97" s="228" t="s">
        <v>525</v>
      </c>
      <c r="L97" s="228" t="s">
        <v>526</v>
      </c>
      <c r="M97" s="228" t="s">
        <v>527</v>
      </c>
      <c r="N97" s="228" t="s">
        <v>497</v>
      </c>
      <c r="O97" s="228" t="s">
        <v>498</v>
      </c>
      <c r="P97" s="228" t="s">
        <v>528</v>
      </c>
      <c r="Q97" s="228" t="s">
        <v>529</v>
      </c>
      <c r="R97" s="228" t="s">
        <v>530</v>
      </c>
      <c r="S97" s="228" t="s">
        <v>531</v>
      </c>
      <c r="T97" s="228" t="s">
        <v>532</v>
      </c>
      <c r="U97" s="228" t="s">
        <v>407</v>
      </c>
      <c r="V97" s="228" t="s">
        <v>533</v>
      </c>
      <c r="W97" s="228" t="s">
        <v>534</v>
      </c>
      <c r="X97" s="228"/>
      <c r="Y97" s="228"/>
      <c r="Z97" s="228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  <c r="AY97" s="43"/>
      <c r="AZ97" s="43"/>
      <c r="BA97" s="43"/>
      <c r="BB97" s="43"/>
      <c r="BC97" s="43"/>
      <c r="BD97" s="43"/>
      <c r="BE97" s="43"/>
      <c r="BF97" s="238"/>
      <c r="BG97" s="238"/>
      <c r="DA97" s="238"/>
      <c r="DB97" s="238"/>
      <c r="DC97" s="238"/>
      <c r="DD97" s="238"/>
      <c r="DE97" s="238"/>
      <c r="DF97" s="238"/>
      <c r="DG97" s="238"/>
      <c r="DH97" s="238"/>
      <c r="DI97" s="238"/>
      <c r="DJ97" s="238"/>
      <c r="DK97" s="238"/>
      <c r="DL97" s="238"/>
      <c r="DM97" s="238"/>
      <c r="DN97" s="238"/>
      <c r="DO97" s="238"/>
      <c r="DP97" s="238"/>
      <c r="DQ97" s="238"/>
      <c r="DR97" s="238"/>
      <c r="DS97" s="238"/>
    </row>
    <row r="98" spans="1:123" ht="20.100000000000001" customHeight="1" x14ac:dyDescent="0.15">
      <c r="A98" s="365"/>
      <c r="B98" s="93"/>
      <c r="C98" s="94"/>
      <c r="D98" s="365"/>
      <c r="E98" s="365"/>
      <c r="F98" s="229" t="s">
        <v>535</v>
      </c>
      <c r="G98" s="229" t="s">
        <v>536</v>
      </c>
      <c r="H98" s="229" t="s">
        <v>537</v>
      </c>
      <c r="I98" s="229" t="s">
        <v>538</v>
      </c>
      <c r="J98" s="229" t="s">
        <v>539</v>
      </c>
      <c r="K98" s="229" t="s">
        <v>540</v>
      </c>
      <c r="L98" s="229" t="s">
        <v>541</v>
      </c>
      <c r="M98" s="229" t="s">
        <v>542</v>
      </c>
      <c r="N98" s="229" t="s">
        <v>543</v>
      </c>
      <c r="O98" s="229" t="s">
        <v>544</v>
      </c>
      <c r="P98" s="229" t="s">
        <v>545</v>
      </c>
      <c r="Q98" s="229" t="s">
        <v>546</v>
      </c>
      <c r="R98" s="229" t="s">
        <v>546</v>
      </c>
      <c r="S98" s="229" t="s">
        <v>509</v>
      </c>
      <c r="T98" s="229" t="s">
        <v>509</v>
      </c>
      <c r="U98" s="229" t="s">
        <v>509</v>
      </c>
      <c r="V98" s="229" t="s">
        <v>547</v>
      </c>
      <c r="W98" s="229" t="s">
        <v>509</v>
      </c>
      <c r="X98" s="229"/>
      <c r="Y98" s="229"/>
      <c r="Z98" s="229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238"/>
      <c r="BG98" s="238"/>
      <c r="DA98" s="238"/>
      <c r="DB98" s="238"/>
      <c r="DC98" s="238"/>
      <c r="DD98" s="238"/>
      <c r="DE98" s="238"/>
      <c r="DF98" s="238"/>
      <c r="DG98" s="238"/>
      <c r="DH98" s="238"/>
      <c r="DI98" s="238"/>
      <c r="DJ98" s="238"/>
      <c r="DK98" s="238"/>
      <c r="DL98" s="238"/>
      <c r="DM98" s="238"/>
      <c r="DN98" s="238"/>
      <c r="DO98" s="238"/>
      <c r="DP98" s="238"/>
      <c r="DQ98" s="238"/>
      <c r="DR98" s="238"/>
      <c r="DS98" s="238"/>
    </row>
    <row r="99" spans="1:123" ht="20.100000000000001" customHeight="1" x14ac:dyDescent="0.15">
      <c r="A99" s="364">
        <v>1</v>
      </c>
      <c r="B99" s="239"/>
      <c r="C99" s="239"/>
      <c r="D99" s="5" t="s">
        <v>412</v>
      </c>
      <c r="E99" s="3"/>
      <c r="F99" s="58"/>
      <c r="G99" s="58"/>
      <c r="H99" s="58"/>
      <c r="I99" s="58"/>
      <c r="J99" s="58"/>
      <c r="K99" s="58"/>
      <c r="L99" s="58"/>
      <c r="M99" s="58"/>
      <c r="N99" s="58"/>
      <c r="O99" s="58"/>
      <c r="P99" s="58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236"/>
      <c r="AB99" s="236"/>
      <c r="AC99" s="236"/>
      <c r="AD99" s="236"/>
      <c r="AE99" s="236"/>
      <c r="AF99" s="236"/>
      <c r="AG99" s="236"/>
      <c r="AH99" s="236"/>
      <c r="AI99" s="236"/>
      <c r="AJ99" s="236"/>
      <c r="AK99" s="236"/>
      <c r="AL99" s="236"/>
      <c r="AM99" s="236"/>
      <c r="AN99" s="236"/>
      <c r="AO99" s="236"/>
      <c r="AP99" s="236"/>
      <c r="AQ99" s="236"/>
      <c r="AR99" s="236"/>
      <c r="AS99" s="236"/>
      <c r="AT99" s="236"/>
      <c r="AU99" s="236"/>
      <c r="AV99" s="236"/>
      <c r="AW99" s="236"/>
      <c r="AX99" s="236"/>
      <c r="AY99" s="236"/>
      <c r="AZ99" s="236"/>
      <c r="BA99" s="236"/>
      <c r="BB99" s="236"/>
      <c r="BC99" s="236"/>
      <c r="BD99" s="236"/>
      <c r="BE99" s="236"/>
      <c r="BF99" s="238"/>
      <c r="BG99" s="238"/>
      <c r="DA99" s="238"/>
      <c r="DB99" s="238"/>
      <c r="DC99" s="238"/>
      <c r="DD99" s="238"/>
      <c r="DE99" s="238"/>
      <c r="DF99" s="238"/>
      <c r="DG99" s="238"/>
      <c r="DH99" s="238"/>
      <c r="DI99" s="238"/>
      <c r="DJ99" s="238"/>
      <c r="DK99" s="238"/>
      <c r="DL99" s="238"/>
      <c r="DM99" s="238"/>
      <c r="DN99" s="238"/>
      <c r="DO99" s="238"/>
      <c r="DP99" s="238"/>
      <c r="DQ99" s="238"/>
      <c r="DR99" s="238"/>
      <c r="DS99" s="238"/>
    </row>
    <row r="100" spans="1:123" ht="20.100000000000001" customHeight="1" x14ac:dyDescent="0.15">
      <c r="A100" s="365"/>
      <c r="B100" s="239"/>
      <c r="C100" s="239"/>
      <c r="D100" s="82"/>
      <c r="E100" s="59" t="str">
        <f>IF(egTextCal(D100)&lt;&gt;0, egTextCal(D100),"")</f>
        <v/>
      </c>
      <c r="F100" s="60" t="str">
        <f>IF(E100&lt;&gt;"", IF(F99&lt;&gt;"", E100*F99,""),"")</f>
        <v/>
      </c>
      <c r="G100" s="60" t="str">
        <f>IF(E100&lt;&gt;"", IF(G99&lt;&gt;"", E100*G99,""),"")</f>
        <v/>
      </c>
      <c r="H100" s="60" t="str">
        <f>IF(E100&lt;&gt;"", IF(H99&lt;&gt;"", E100*H99,""),"")</f>
        <v/>
      </c>
      <c r="I100" s="60" t="str">
        <f>IF(E100&lt;&gt;"", IF(I99&lt;&gt;"", E100*I99,""),"")</f>
        <v/>
      </c>
      <c r="J100" s="60" t="str">
        <f>IF(E100&lt;&gt;"", IF(J99&lt;&gt;"", E100*J99,""),"")</f>
        <v/>
      </c>
      <c r="K100" s="60" t="str">
        <f>IF(E100&lt;&gt;"", IF(K99&lt;&gt;"", E100*K99,""),"")</f>
        <v/>
      </c>
      <c r="L100" s="60" t="str">
        <f>IF(E100&lt;&gt;"", IF(L99&lt;&gt;"", E100*L99,""),"")</f>
        <v/>
      </c>
      <c r="M100" s="60" t="str">
        <f>IF(E100&lt;&gt;"", IF(M99&lt;&gt;"", E100*M99,""),"")</f>
        <v/>
      </c>
      <c r="N100" s="60" t="str">
        <f>IF(E100&lt;&gt;"", IF(N99&lt;&gt;"", E100*N99,""),"")</f>
        <v/>
      </c>
      <c r="O100" s="60" t="str">
        <f>IF(E100&lt;&gt;"", IF(O99&lt;&gt;"", E100*O99,""),"")</f>
        <v/>
      </c>
      <c r="P100" s="60" t="str">
        <f>IF(E100&lt;&gt;"", IF(P99&lt;&gt;"", E100*P99,""),"")</f>
        <v/>
      </c>
      <c r="Q100" s="60" t="str">
        <f>IF(E100&lt;&gt;"", IF(Q99&lt;&gt;"", E100*Q99,""),"")</f>
        <v/>
      </c>
      <c r="R100" s="60" t="str">
        <f>IF(E100&lt;&gt;"", IF(R99&lt;&gt;"", E100*R99,""),"")</f>
        <v/>
      </c>
      <c r="S100" s="60" t="str">
        <f>IF(E100&lt;&gt;"", IF(S99&lt;&gt;"", E100*S99,""),"")</f>
        <v/>
      </c>
      <c r="T100" s="60" t="str">
        <f>IF(E100&lt;&gt;"", IF(T99&lt;&gt;"", E100*T99,""),"")</f>
        <v/>
      </c>
      <c r="U100" s="60" t="str">
        <f>IF(E100&lt;&gt;"", IF(U99&lt;&gt;"", E100*U99,""),"")</f>
        <v/>
      </c>
      <c r="V100" s="60" t="str">
        <f>IF(E100&lt;&gt;"", IF(V99&lt;&gt;"", E100*V99,""),"")</f>
        <v/>
      </c>
      <c r="W100" s="60" t="str">
        <f>IF(E100&lt;&gt;"", IF(W99&lt;&gt;"", E100*W99,""),"")</f>
        <v/>
      </c>
      <c r="X100" s="60"/>
      <c r="Y100" s="60" t="str">
        <f>IF(E100&lt;&gt;"", IF(Y99&lt;&gt;"", E100*Y99, ""), "")</f>
        <v/>
      </c>
      <c r="Z100" s="60" t="str">
        <f>IF(E100&lt;&gt;"", IF(Z99&lt;&gt;"", E100*Z99, ""), "")</f>
        <v/>
      </c>
      <c r="AA100" s="32" t="str">
        <f>IF(E100&lt;&gt;"", IF(AA99&lt;&gt;"", E100*AA99, ""), "")</f>
        <v/>
      </c>
      <c r="AB100" s="32" t="str">
        <f>IF(E100&lt;&gt;"", IF(AB99&lt;&gt;"", E100*AB99, ""), "")</f>
        <v/>
      </c>
      <c r="AC100" s="32" t="str">
        <f>IF(E100&lt;&gt;"", IF(AC99&lt;&gt;"", E100*AC99, ""), "")</f>
        <v/>
      </c>
      <c r="AD100" s="32" t="str">
        <f>IF(E100&lt;&gt;"", IF(AD99&lt;&gt;"", E100*AD99, ""), "")</f>
        <v/>
      </c>
      <c r="AE100" s="32" t="str">
        <f>IF(E100&lt;&gt;"", IF(AE99&lt;&gt;"", E100*AE99, ""), "")</f>
        <v/>
      </c>
      <c r="AF100" s="32" t="str">
        <f>IF(E100&lt;&gt;"", IF(AF99&lt;&gt;"", E100*AF99, ""), "")</f>
        <v/>
      </c>
      <c r="AG100" s="32" t="str">
        <f>IF(E100&lt;&gt;"", IF(AG99&lt;&gt;"", E100*AG99, ""), "")</f>
        <v/>
      </c>
      <c r="AH100" s="32" t="str">
        <f>IF(E100&lt;&gt;"", IF(AH99&lt;&gt;"", E100*AH99, ""), "")</f>
        <v/>
      </c>
      <c r="AI100" s="32" t="str">
        <f>IF(E100&lt;&gt;"", IF(AI99&lt;&gt;"", E100*AI99, ""), "")</f>
        <v/>
      </c>
      <c r="AJ100" s="32" t="str">
        <f>IF(E100&lt;&gt;"", IF(AJ99&lt;&gt;"", E100*AJ99, ""), "")</f>
        <v/>
      </c>
      <c r="AK100" s="32" t="str">
        <f>IF(E100&lt;&gt;"", IF(AK99&lt;&gt;"", E100*AK99, ""), "")</f>
        <v/>
      </c>
      <c r="AL100" s="32" t="str">
        <f>IF(E100&lt;&gt;"", IF(AL99&lt;&gt;"", E100*AL99, ""), "")</f>
        <v/>
      </c>
      <c r="AM100" s="32" t="str">
        <f>IF(E100&lt;&gt;"", IF(AM99&lt;&gt;"", E100*AM99, ""), "")</f>
        <v/>
      </c>
      <c r="AN100" s="32" t="str">
        <f>IF(E100&lt;&gt;"", IF(AN99&lt;&gt;"", E100*AN99, ""), "")</f>
        <v/>
      </c>
      <c r="AO100" s="32" t="str">
        <f>IF(E100&lt;&gt;"", IF(AO99&lt;&gt;"", E100*AO99, ""), "")</f>
        <v/>
      </c>
      <c r="AP100" s="32" t="str">
        <f>IF(E100&lt;&gt;"", IF(AP99&lt;&gt;"", E100*AP99, ""), "")</f>
        <v/>
      </c>
      <c r="AQ100" s="32" t="str">
        <f>IF(E100&lt;&gt;"", IF(AQ99&lt;&gt;"", E100*AQ99, ""), "")</f>
        <v/>
      </c>
      <c r="AR100" s="32" t="str">
        <f>IF(E100&lt;&gt;"", IF(AR99&lt;&gt;"", E100*AR99, ""), "")</f>
        <v/>
      </c>
      <c r="AS100" s="32" t="str">
        <f>IF(E100&lt;&gt;"", IF(AS99&lt;&gt;"", E100*AS99, ""), "")</f>
        <v/>
      </c>
      <c r="AT100" s="32" t="str">
        <f>IF(E100&lt;&gt;"", IF(AT99&lt;&gt;"", E100*AT99, ""), "")</f>
        <v/>
      </c>
      <c r="AU100" s="32" t="str">
        <f>IF(E100&lt;&gt;"", IF(AU99&lt;&gt;"", E100*AU99, ""), "")</f>
        <v/>
      </c>
      <c r="AV100" s="32" t="str">
        <f>IF(E100&lt;&gt;"", IF(AV99&lt;&gt;"", E100*AV99, ""), "")</f>
        <v/>
      </c>
      <c r="AW100" s="32" t="str">
        <f>IF(E100&lt;&gt;"", IF(AW99&lt;&gt;"", E100*AW99, ""), "")</f>
        <v/>
      </c>
      <c r="AX100" s="32" t="str">
        <f>IF(E100&lt;&gt;"", IF(AX99&lt;&gt;"", E100*AX99, ""), "")</f>
        <v/>
      </c>
      <c r="AY100" s="32" t="str">
        <f>IF(E100&lt;&gt;"", IF(AY99&lt;&gt;"", E100*AY99, ""), "")</f>
        <v/>
      </c>
      <c r="AZ100" s="32" t="str">
        <f>IF(E100&lt;&gt;"", IF(AZ99&lt;&gt;"", E100*AZ99, ""), "")</f>
        <v/>
      </c>
      <c r="BA100" s="32" t="str">
        <f>IF(E100&lt;&gt;"", IF(BA99&lt;&gt;"", E100*BA99, ""), "")</f>
        <v/>
      </c>
      <c r="BB100" s="32" t="str">
        <f>IF(E100&lt;&gt;"", IF(BB99&lt;&gt;"", E100*BB99, ""), "")</f>
        <v/>
      </c>
      <c r="BC100" s="32" t="str">
        <f>IF(E100&lt;&gt;"", IF(BC99&lt;&gt;"", E100*BC99, ""), "")</f>
        <v/>
      </c>
      <c r="BD100" s="32" t="str">
        <f>IF(E100&lt;&gt;"", IF(BD99&lt;&gt;"", E100*BD99, ""), "")</f>
        <v/>
      </c>
      <c r="BE100" s="32" t="str">
        <f>IF(E100&lt;&gt;"", IF(BE99&lt;&gt;"", E100*BE99, ""), "")</f>
        <v/>
      </c>
      <c r="BF100" s="238"/>
      <c r="BG100" s="238"/>
      <c r="DA100" s="238"/>
      <c r="DB100" s="238"/>
      <c r="DC100" s="238"/>
      <c r="DD100" s="238"/>
      <c r="DE100" s="238"/>
      <c r="DF100" s="238"/>
      <c r="DG100" s="238"/>
      <c r="DH100" s="238"/>
      <c r="DI100" s="238"/>
      <c r="DJ100" s="238"/>
      <c r="DK100" s="238"/>
      <c r="DL100" s="238"/>
      <c r="DM100" s="238"/>
      <c r="DN100" s="238"/>
      <c r="DO100" s="238"/>
      <c r="DP100" s="238"/>
      <c r="DQ100" s="238"/>
      <c r="DR100" s="238"/>
      <c r="DS100" s="238"/>
    </row>
    <row r="101" spans="1:123" ht="20.100000000000001" customHeight="1" x14ac:dyDescent="0.15">
      <c r="A101" s="364">
        <v>2</v>
      </c>
      <c r="B101" s="239"/>
      <c r="C101" s="239"/>
      <c r="D101" s="5" t="s">
        <v>375</v>
      </c>
      <c r="E101" s="3"/>
      <c r="F101" s="58"/>
      <c r="G101" s="58">
        <v>1</v>
      </c>
      <c r="H101" s="58"/>
      <c r="I101" s="58"/>
      <c r="J101" s="58"/>
      <c r="K101" s="58"/>
      <c r="L101" s="58"/>
      <c r="M101" s="58"/>
      <c r="N101" s="58">
        <v>1</v>
      </c>
      <c r="O101" s="58">
        <v>1</v>
      </c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236"/>
      <c r="AB101" s="236"/>
      <c r="AC101" s="236"/>
      <c r="AD101" s="236"/>
      <c r="AE101" s="236"/>
      <c r="AF101" s="236"/>
      <c r="AG101" s="236"/>
      <c r="AH101" s="236"/>
      <c r="AI101" s="236"/>
      <c r="AJ101" s="236"/>
      <c r="AK101" s="236"/>
      <c r="AL101" s="236"/>
      <c r="AM101" s="236"/>
      <c r="AN101" s="236"/>
      <c r="AO101" s="236"/>
      <c r="AP101" s="236"/>
      <c r="AQ101" s="236"/>
      <c r="AR101" s="236"/>
      <c r="AS101" s="236"/>
      <c r="AT101" s="236"/>
      <c r="AU101" s="236"/>
      <c r="AV101" s="236"/>
      <c r="AW101" s="236"/>
      <c r="AX101" s="236"/>
      <c r="AY101" s="236"/>
      <c r="AZ101" s="236"/>
      <c r="BA101" s="236"/>
      <c r="BB101" s="236"/>
      <c r="BC101" s="236"/>
      <c r="BD101" s="236"/>
      <c r="BE101" s="236"/>
      <c r="BF101" s="238"/>
      <c r="BG101" s="238"/>
      <c r="DA101" s="238"/>
      <c r="DB101" s="238"/>
      <c r="DC101" s="238"/>
      <c r="DD101" s="238"/>
      <c r="DE101" s="238"/>
      <c r="DF101" s="238"/>
      <c r="DG101" s="238"/>
      <c r="DH101" s="238"/>
      <c r="DI101" s="238"/>
      <c r="DJ101" s="238"/>
      <c r="DK101" s="238"/>
      <c r="DL101" s="238"/>
      <c r="DM101" s="238"/>
      <c r="DN101" s="238"/>
      <c r="DO101" s="238"/>
      <c r="DP101" s="238"/>
      <c r="DQ101" s="238"/>
      <c r="DR101" s="238"/>
      <c r="DS101" s="238"/>
    </row>
    <row r="102" spans="1:123" ht="20.100000000000001" customHeight="1" x14ac:dyDescent="0.15">
      <c r="A102" s="365"/>
      <c r="B102" s="239"/>
      <c r="C102" s="239"/>
      <c r="D102" s="243" t="e">
        <f>#REF!</f>
        <v>#REF!</v>
      </c>
      <c r="E102" s="59" t="e">
        <f>IF(egTextCal(D102)&lt;&gt;0, egTextCal(D102),"")</f>
        <v>#VALUE!</v>
      </c>
      <c r="F102" s="60" t="e">
        <f>IF(E102&lt;&gt;"", IF(F101&lt;&gt;"", E102*F101,""),"")</f>
        <v>#VALUE!</v>
      </c>
      <c r="G102" s="60" t="e">
        <f>IF(E102&lt;&gt;"", IF(G101&lt;&gt;"", E102*G101,""),"")</f>
        <v>#VALUE!</v>
      </c>
      <c r="H102" s="60" t="e">
        <f>IF(E102&lt;&gt;"", IF(H101&lt;&gt;"", E102*H101,""),"")</f>
        <v>#VALUE!</v>
      </c>
      <c r="I102" s="60" t="e">
        <f>IF(E102&lt;&gt;"", IF(I101&lt;&gt;"", E102*I101,""),"")</f>
        <v>#VALUE!</v>
      </c>
      <c r="J102" s="60" t="e">
        <f>IF(E102&lt;&gt;"", IF(J101&lt;&gt;"", E102*J101,""),"")</f>
        <v>#VALUE!</v>
      </c>
      <c r="K102" s="60" t="e">
        <f>IF(E102&lt;&gt;"", IF(K101&lt;&gt;"", E102*K101,""),"")</f>
        <v>#VALUE!</v>
      </c>
      <c r="L102" s="60" t="e">
        <f>IF(E102&lt;&gt;"", IF(L101&lt;&gt;"", E102*L101,""),"")</f>
        <v>#VALUE!</v>
      </c>
      <c r="M102" s="60" t="e">
        <f>IF(E102&lt;&gt;"", IF(M101&lt;&gt;"", E102*M101,""),"")</f>
        <v>#VALUE!</v>
      </c>
      <c r="N102" s="60" t="e">
        <f>IF(E102&lt;&gt;"", IF(N101&lt;&gt;"", E102*N101,""),"")</f>
        <v>#VALUE!</v>
      </c>
      <c r="O102" s="60" t="e">
        <f>IF(E102&lt;&gt;"", IF(O101&lt;&gt;"", E102*O101,""),"")</f>
        <v>#VALUE!</v>
      </c>
      <c r="P102" s="60" t="e">
        <f>IF(E102&lt;&gt;"", IF(P101&lt;&gt;"", E102*P101,""),"")</f>
        <v>#VALUE!</v>
      </c>
      <c r="Q102" s="60" t="e">
        <f>IF(E102&lt;&gt;"", IF(Q101&lt;&gt;"", E102*Q101,""),"")</f>
        <v>#VALUE!</v>
      </c>
      <c r="R102" s="60" t="e">
        <f>IF(E102&lt;&gt;"", IF(R101&lt;&gt;"", E102*R101,""),"")</f>
        <v>#VALUE!</v>
      </c>
      <c r="S102" s="60" t="e">
        <f>IF(E102&lt;&gt;"", IF(S101&lt;&gt;"", E102*S101,""),"")</f>
        <v>#VALUE!</v>
      </c>
      <c r="T102" s="60" t="e">
        <f>IF(E102&lt;&gt;"", IF(T101&lt;&gt;"", E102*T101,""),"")</f>
        <v>#VALUE!</v>
      </c>
      <c r="U102" s="60" t="e">
        <f>IF(E102&lt;&gt;"", IF(U101&lt;&gt;"", E102*U101,""),"")</f>
        <v>#VALUE!</v>
      </c>
      <c r="V102" s="60" t="e">
        <f>IF(E102&lt;&gt;"", IF(V101&lt;&gt;"", E102*V101,""),"")</f>
        <v>#VALUE!</v>
      </c>
      <c r="W102" s="60" t="e">
        <f>IF(E102&lt;&gt;"", IF(W101&lt;&gt;"", E102*W101,""),"")</f>
        <v>#VALUE!</v>
      </c>
      <c r="X102" s="60"/>
      <c r="Y102" s="60" t="e">
        <f>IF(E102&lt;&gt;"", IF(Y101&lt;&gt;"", E102*Y101, ""), "")</f>
        <v>#VALUE!</v>
      </c>
      <c r="Z102" s="60" t="e">
        <f>IF(E102&lt;&gt;"", IF(Z101&lt;&gt;"", E102*Z101, ""), "")</f>
        <v>#VALUE!</v>
      </c>
      <c r="AA102" s="32" t="e">
        <f>IF(E102&lt;&gt;"", IF(AA101&lt;&gt;"", E102*AA101, ""), "")</f>
        <v>#VALUE!</v>
      </c>
      <c r="AB102" s="32" t="e">
        <f>IF(E102&lt;&gt;"", IF(AB101&lt;&gt;"", E102*AB101, ""), "")</f>
        <v>#VALUE!</v>
      </c>
      <c r="AC102" s="32" t="e">
        <f>IF(E102&lt;&gt;"", IF(AC101&lt;&gt;"", E102*AC101, ""), "")</f>
        <v>#VALUE!</v>
      </c>
      <c r="AD102" s="32" t="e">
        <f>IF(E102&lt;&gt;"", IF(AD101&lt;&gt;"", E102*AD101, ""), "")</f>
        <v>#VALUE!</v>
      </c>
      <c r="AE102" s="32" t="e">
        <f>IF(E102&lt;&gt;"", IF(AE101&lt;&gt;"", E102*AE101, ""), "")</f>
        <v>#VALUE!</v>
      </c>
      <c r="AF102" s="32" t="e">
        <f>IF(E102&lt;&gt;"", IF(AF101&lt;&gt;"", E102*AF101, ""), "")</f>
        <v>#VALUE!</v>
      </c>
      <c r="AG102" s="32" t="e">
        <f>IF(E102&lt;&gt;"", IF(AG101&lt;&gt;"", E102*AG101, ""), "")</f>
        <v>#VALUE!</v>
      </c>
      <c r="AH102" s="32" t="e">
        <f>IF(E102&lt;&gt;"", IF(AH101&lt;&gt;"", E102*AH101, ""), "")</f>
        <v>#VALUE!</v>
      </c>
      <c r="AI102" s="32" t="e">
        <f>IF(E102&lt;&gt;"", IF(AI101&lt;&gt;"", E102*AI101, ""), "")</f>
        <v>#VALUE!</v>
      </c>
      <c r="AJ102" s="32" t="e">
        <f>IF(E102&lt;&gt;"", IF(AJ101&lt;&gt;"", E102*AJ101, ""), "")</f>
        <v>#VALUE!</v>
      </c>
      <c r="AK102" s="32" t="e">
        <f>IF(E102&lt;&gt;"", IF(AK101&lt;&gt;"", E102*AK101, ""), "")</f>
        <v>#VALUE!</v>
      </c>
      <c r="AL102" s="32" t="e">
        <f>IF(E102&lt;&gt;"", IF(AL101&lt;&gt;"", E102*AL101, ""), "")</f>
        <v>#VALUE!</v>
      </c>
      <c r="AM102" s="32" t="e">
        <f>IF(E102&lt;&gt;"", IF(AM101&lt;&gt;"", E102*AM101, ""), "")</f>
        <v>#VALUE!</v>
      </c>
      <c r="AN102" s="32" t="e">
        <f>IF(E102&lt;&gt;"", IF(AN101&lt;&gt;"", E102*AN101, ""), "")</f>
        <v>#VALUE!</v>
      </c>
      <c r="AO102" s="32" t="e">
        <f>IF(E102&lt;&gt;"", IF(AO101&lt;&gt;"", E102*AO101, ""), "")</f>
        <v>#VALUE!</v>
      </c>
      <c r="AP102" s="32" t="e">
        <f>IF(E102&lt;&gt;"", IF(AP101&lt;&gt;"", E102*AP101, ""), "")</f>
        <v>#VALUE!</v>
      </c>
      <c r="AQ102" s="32" t="e">
        <f>IF(E102&lt;&gt;"", IF(AQ101&lt;&gt;"", E102*AQ101, ""), "")</f>
        <v>#VALUE!</v>
      </c>
      <c r="AR102" s="32" t="e">
        <f>IF(E102&lt;&gt;"", IF(AR101&lt;&gt;"", E102*AR101, ""), "")</f>
        <v>#VALUE!</v>
      </c>
      <c r="AS102" s="32" t="e">
        <f>IF(E102&lt;&gt;"", IF(AS101&lt;&gt;"", E102*AS101, ""), "")</f>
        <v>#VALUE!</v>
      </c>
      <c r="AT102" s="32" t="e">
        <f>IF(E102&lt;&gt;"", IF(AT101&lt;&gt;"", E102*AT101, ""), "")</f>
        <v>#VALUE!</v>
      </c>
      <c r="AU102" s="32" t="e">
        <f>IF(E102&lt;&gt;"", IF(AU101&lt;&gt;"", E102*AU101, ""), "")</f>
        <v>#VALUE!</v>
      </c>
      <c r="AV102" s="32" t="e">
        <f>IF(E102&lt;&gt;"", IF(AV101&lt;&gt;"", E102*AV101, ""), "")</f>
        <v>#VALUE!</v>
      </c>
      <c r="AW102" s="32" t="e">
        <f>IF(E102&lt;&gt;"", IF(AW101&lt;&gt;"", E102*AW101, ""), "")</f>
        <v>#VALUE!</v>
      </c>
      <c r="AX102" s="32" t="e">
        <f>IF(E102&lt;&gt;"", IF(AX101&lt;&gt;"", E102*AX101, ""), "")</f>
        <v>#VALUE!</v>
      </c>
      <c r="AY102" s="32" t="e">
        <f>IF(E102&lt;&gt;"", IF(AY101&lt;&gt;"", E102*AY101, ""), "")</f>
        <v>#VALUE!</v>
      </c>
      <c r="AZ102" s="32" t="e">
        <f>IF(E102&lt;&gt;"", IF(AZ101&lt;&gt;"", E102*AZ101, ""), "")</f>
        <v>#VALUE!</v>
      </c>
      <c r="BA102" s="32" t="e">
        <f>IF(E102&lt;&gt;"", IF(BA101&lt;&gt;"", E102*BA101, ""), "")</f>
        <v>#VALUE!</v>
      </c>
      <c r="BB102" s="32" t="e">
        <f>IF(E102&lt;&gt;"", IF(BB101&lt;&gt;"", E102*BB101, ""), "")</f>
        <v>#VALUE!</v>
      </c>
      <c r="BC102" s="32" t="e">
        <f>IF(E102&lt;&gt;"", IF(BC101&lt;&gt;"", E102*BC101, ""), "")</f>
        <v>#VALUE!</v>
      </c>
      <c r="BD102" s="32" t="e">
        <f>IF(E102&lt;&gt;"", IF(BD101&lt;&gt;"", E102*BD101, ""), "")</f>
        <v>#VALUE!</v>
      </c>
      <c r="BE102" s="32" t="e">
        <f>IF(E102&lt;&gt;"", IF(BE101&lt;&gt;"", E102*BE101, ""), "")</f>
        <v>#VALUE!</v>
      </c>
      <c r="BF102" s="238"/>
      <c r="BG102" s="238"/>
      <c r="DA102" s="238"/>
      <c r="DB102" s="238" t="e">
        <f>G102</f>
        <v>#VALUE!</v>
      </c>
      <c r="DC102" s="238"/>
      <c r="DD102" s="238"/>
      <c r="DE102" s="238"/>
      <c r="DF102" s="238"/>
      <c r="DG102" s="238"/>
      <c r="DH102" s="238"/>
      <c r="DI102" s="238" t="e">
        <f>N102</f>
        <v>#VALUE!</v>
      </c>
      <c r="DJ102" s="238" t="e">
        <f>O102</f>
        <v>#VALUE!</v>
      </c>
      <c r="DK102" s="238"/>
      <c r="DL102" s="238"/>
      <c r="DM102" s="238"/>
      <c r="DN102" s="238"/>
      <c r="DO102" s="238"/>
      <c r="DP102" s="238"/>
      <c r="DQ102" s="238"/>
      <c r="DR102" s="238"/>
      <c r="DS102" s="238"/>
    </row>
    <row r="103" spans="1:123" ht="20.100000000000001" customHeight="1" x14ac:dyDescent="0.15">
      <c r="A103" s="364">
        <v>3</v>
      </c>
      <c r="B103" s="239"/>
      <c r="C103" s="239"/>
      <c r="D103" s="5" t="s">
        <v>375</v>
      </c>
      <c r="E103" s="3"/>
      <c r="F103" s="58"/>
      <c r="G103" s="58">
        <v>1</v>
      </c>
      <c r="H103" s="58"/>
      <c r="I103" s="58"/>
      <c r="J103" s="58"/>
      <c r="K103" s="58"/>
      <c r="L103" s="58"/>
      <c r="M103" s="58"/>
      <c r="N103" s="58">
        <v>1</v>
      </c>
      <c r="O103" s="58">
        <v>1</v>
      </c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236"/>
      <c r="AB103" s="236"/>
      <c r="AC103" s="236"/>
      <c r="AD103" s="236"/>
      <c r="AE103" s="236"/>
      <c r="AF103" s="236"/>
      <c r="AG103" s="236"/>
      <c r="AH103" s="236"/>
      <c r="AI103" s="236"/>
      <c r="AJ103" s="236"/>
      <c r="AK103" s="236"/>
      <c r="AL103" s="236"/>
      <c r="AM103" s="236"/>
      <c r="AN103" s="236"/>
      <c r="AO103" s="236"/>
      <c r="AP103" s="236"/>
      <c r="AQ103" s="236"/>
      <c r="AR103" s="236"/>
      <c r="AS103" s="236"/>
      <c r="AT103" s="236"/>
      <c r="AU103" s="236"/>
      <c r="AV103" s="236"/>
      <c r="AW103" s="236"/>
      <c r="AX103" s="236"/>
      <c r="AY103" s="236"/>
      <c r="AZ103" s="236"/>
      <c r="BA103" s="236"/>
      <c r="BB103" s="236"/>
      <c r="BC103" s="236"/>
      <c r="BD103" s="236"/>
      <c r="BE103" s="236"/>
      <c r="BF103" s="238"/>
      <c r="BG103" s="238"/>
      <c r="DA103" s="238"/>
      <c r="DB103" s="238"/>
      <c r="DC103" s="238"/>
      <c r="DD103" s="238"/>
      <c r="DE103" s="238"/>
      <c r="DF103" s="238"/>
      <c r="DG103" s="238"/>
      <c r="DH103" s="238"/>
      <c r="DI103" s="238"/>
      <c r="DJ103" s="238"/>
      <c r="DK103" s="238"/>
      <c r="DL103" s="238"/>
      <c r="DM103" s="238"/>
      <c r="DN103" s="238"/>
      <c r="DO103" s="238"/>
      <c r="DP103" s="238"/>
      <c r="DQ103" s="238"/>
      <c r="DR103" s="238"/>
      <c r="DS103" s="238"/>
    </row>
    <row r="104" spans="1:123" ht="20.100000000000001" customHeight="1" x14ac:dyDescent="0.15">
      <c r="A104" s="365"/>
      <c r="B104" s="239"/>
      <c r="C104" s="239"/>
      <c r="D104" s="243" t="e">
        <f>#REF!</f>
        <v>#REF!</v>
      </c>
      <c r="E104" s="59" t="e">
        <f>IF(egTextCal(D104)&lt;&gt;0, egTextCal(D104),"")</f>
        <v>#VALUE!</v>
      </c>
      <c r="F104" s="60" t="e">
        <f>IF(E104&lt;&gt;"", IF(F103&lt;&gt;"", E104*F103,""),"")</f>
        <v>#VALUE!</v>
      </c>
      <c r="G104" s="60" t="e">
        <f>IF(E104&lt;&gt;"", IF(G103&lt;&gt;"", E104*G103,""),"")</f>
        <v>#VALUE!</v>
      </c>
      <c r="H104" s="60" t="e">
        <f>IF(E104&lt;&gt;"", IF(H103&lt;&gt;"", E104*H103,""),"")</f>
        <v>#VALUE!</v>
      </c>
      <c r="I104" s="60" t="e">
        <f>IF(E104&lt;&gt;"", IF(I103&lt;&gt;"", E104*I103,""),"")</f>
        <v>#VALUE!</v>
      </c>
      <c r="J104" s="60" t="e">
        <f>IF(E104&lt;&gt;"", IF(J103&lt;&gt;"", E104*J103,""),"")</f>
        <v>#VALUE!</v>
      </c>
      <c r="K104" s="60" t="e">
        <f>IF(E104&lt;&gt;"", IF(K103&lt;&gt;"", E104*K103,""),"")</f>
        <v>#VALUE!</v>
      </c>
      <c r="L104" s="60" t="e">
        <f>IF(E104&lt;&gt;"", IF(L103&lt;&gt;"", E104*L103,""),"")</f>
        <v>#VALUE!</v>
      </c>
      <c r="M104" s="60" t="e">
        <f>IF(E104&lt;&gt;"", IF(M103&lt;&gt;"", E104*M103,""),"")</f>
        <v>#VALUE!</v>
      </c>
      <c r="N104" s="60" t="e">
        <f>IF(E104&lt;&gt;"", IF(N103&lt;&gt;"", E104*N103,""),"")</f>
        <v>#VALUE!</v>
      </c>
      <c r="O104" s="60" t="e">
        <f>IF(E104&lt;&gt;"", IF(O103&lt;&gt;"", E104*O103,""),"")</f>
        <v>#VALUE!</v>
      </c>
      <c r="P104" s="60" t="e">
        <f>IF(E104&lt;&gt;"", IF(P103&lt;&gt;"", E104*P103,""),"")</f>
        <v>#VALUE!</v>
      </c>
      <c r="Q104" s="60" t="e">
        <f>IF(E104&lt;&gt;"", IF(Q103&lt;&gt;"", E104*Q103,""),"")</f>
        <v>#VALUE!</v>
      </c>
      <c r="R104" s="60" t="e">
        <f>IF(E104&lt;&gt;"", IF(R103&lt;&gt;"", E104*R103,""),"")</f>
        <v>#VALUE!</v>
      </c>
      <c r="S104" s="60" t="e">
        <f>IF(E104&lt;&gt;"", IF(S103&lt;&gt;"", E104*S103,""),"")</f>
        <v>#VALUE!</v>
      </c>
      <c r="T104" s="60" t="e">
        <f>IF(E104&lt;&gt;"", IF(T103&lt;&gt;"", E104*T103,""),"")</f>
        <v>#VALUE!</v>
      </c>
      <c r="U104" s="60" t="e">
        <f>IF(E104&lt;&gt;"", IF(U103&lt;&gt;"", E104*U103,""),"")</f>
        <v>#VALUE!</v>
      </c>
      <c r="V104" s="60" t="e">
        <f>IF(E104&lt;&gt;"", IF(V103&lt;&gt;"", E104*V103,""),"")</f>
        <v>#VALUE!</v>
      </c>
      <c r="W104" s="60" t="e">
        <f>IF(E104&lt;&gt;"", IF(W103&lt;&gt;"", E104*W103,""),"")</f>
        <v>#VALUE!</v>
      </c>
      <c r="X104" s="60"/>
      <c r="Y104" s="60" t="e">
        <f>IF(E104&lt;&gt;"", IF(Y103&lt;&gt;"", E104*Y103, ""), "")</f>
        <v>#VALUE!</v>
      </c>
      <c r="Z104" s="60" t="e">
        <f>IF(E104&lt;&gt;"", IF(Z103&lt;&gt;"", E104*Z103, ""), "")</f>
        <v>#VALUE!</v>
      </c>
      <c r="AA104" s="32" t="e">
        <f>IF(E104&lt;&gt;"", IF(AA103&lt;&gt;"", E104*AA103, ""), "")</f>
        <v>#VALUE!</v>
      </c>
      <c r="AB104" s="32" t="e">
        <f>IF(E104&lt;&gt;"", IF(AB103&lt;&gt;"", E104*AB103, ""), "")</f>
        <v>#VALUE!</v>
      </c>
      <c r="AC104" s="32" t="e">
        <f>IF(E104&lt;&gt;"", IF(AC103&lt;&gt;"", E104*AC103, ""), "")</f>
        <v>#VALUE!</v>
      </c>
      <c r="AD104" s="32" t="e">
        <f>IF(E104&lt;&gt;"", IF(AD103&lt;&gt;"", E104*AD103, ""), "")</f>
        <v>#VALUE!</v>
      </c>
      <c r="AE104" s="32" t="e">
        <f>IF(E104&lt;&gt;"", IF(AE103&lt;&gt;"", E104*AE103, ""), "")</f>
        <v>#VALUE!</v>
      </c>
      <c r="AF104" s="32" t="e">
        <f>IF(E104&lt;&gt;"", IF(AF103&lt;&gt;"", E104*AF103, ""), "")</f>
        <v>#VALUE!</v>
      </c>
      <c r="AG104" s="32" t="e">
        <f>IF(E104&lt;&gt;"", IF(AG103&lt;&gt;"", E104*AG103, ""), "")</f>
        <v>#VALUE!</v>
      </c>
      <c r="AH104" s="32" t="e">
        <f>IF(E104&lt;&gt;"", IF(AH103&lt;&gt;"", E104*AH103, ""), "")</f>
        <v>#VALUE!</v>
      </c>
      <c r="AI104" s="32" t="e">
        <f>IF(E104&lt;&gt;"", IF(AI103&lt;&gt;"", E104*AI103, ""), "")</f>
        <v>#VALUE!</v>
      </c>
      <c r="AJ104" s="32" t="e">
        <f>IF(E104&lt;&gt;"", IF(AJ103&lt;&gt;"", E104*AJ103, ""), "")</f>
        <v>#VALUE!</v>
      </c>
      <c r="AK104" s="32" t="e">
        <f>IF(E104&lt;&gt;"", IF(AK103&lt;&gt;"", E104*AK103, ""), "")</f>
        <v>#VALUE!</v>
      </c>
      <c r="AL104" s="32" t="e">
        <f>IF(E104&lt;&gt;"", IF(AL103&lt;&gt;"", E104*AL103, ""), "")</f>
        <v>#VALUE!</v>
      </c>
      <c r="AM104" s="32" t="e">
        <f>IF(E104&lt;&gt;"", IF(AM103&lt;&gt;"", E104*AM103, ""), "")</f>
        <v>#VALUE!</v>
      </c>
      <c r="AN104" s="32" t="e">
        <f>IF(E104&lt;&gt;"", IF(AN103&lt;&gt;"", E104*AN103, ""), "")</f>
        <v>#VALUE!</v>
      </c>
      <c r="AO104" s="32" t="e">
        <f>IF(E104&lt;&gt;"", IF(AO103&lt;&gt;"", E104*AO103, ""), "")</f>
        <v>#VALUE!</v>
      </c>
      <c r="AP104" s="32" t="e">
        <f>IF(E104&lt;&gt;"", IF(AP103&lt;&gt;"", E104*AP103, ""), "")</f>
        <v>#VALUE!</v>
      </c>
      <c r="AQ104" s="32" t="e">
        <f>IF(E104&lt;&gt;"", IF(AQ103&lt;&gt;"", E104*AQ103, ""), "")</f>
        <v>#VALUE!</v>
      </c>
      <c r="AR104" s="32" t="e">
        <f>IF(E104&lt;&gt;"", IF(AR103&lt;&gt;"", E104*AR103, ""), "")</f>
        <v>#VALUE!</v>
      </c>
      <c r="AS104" s="32" t="e">
        <f>IF(E104&lt;&gt;"", IF(AS103&lt;&gt;"", E104*AS103, ""), "")</f>
        <v>#VALUE!</v>
      </c>
      <c r="AT104" s="32" t="e">
        <f>IF(E104&lt;&gt;"", IF(AT103&lt;&gt;"", E104*AT103, ""), "")</f>
        <v>#VALUE!</v>
      </c>
      <c r="AU104" s="32" t="e">
        <f>IF(E104&lt;&gt;"", IF(AU103&lt;&gt;"", E104*AU103, ""), "")</f>
        <v>#VALUE!</v>
      </c>
      <c r="AV104" s="32" t="e">
        <f>IF(E104&lt;&gt;"", IF(AV103&lt;&gt;"", E104*AV103, ""), "")</f>
        <v>#VALUE!</v>
      </c>
      <c r="AW104" s="32" t="e">
        <f>IF(E104&lt;&gt;"", IF(AW103&lt;&gt;"", E104*AW103, ""), "")</f>
        <v>#VALUE!</v>
      </c>
      <c r="AX104" s="32" t="e">
        <f>IF(E104&lt;&gt;"", IF(AX103&lt;&gt;"", E104*AX103, ""), "")</f>
        <v>#VALUE!</v>
      </c>
      <c r="AY104" s="32" t="e">
        <f>IF(E104&lt;&gt;"", IF(AY103&lt;&gt;"", E104*AY103, ""), "")</f>
        <v>#VALUE!</v>
      </c>
      <c r="AZ104" s="32" t="e">
        <f>IF(E104&lt;&gt;"", IF(AZ103&lt;&gt;"", E104*AZ103, ""), "")</f>
        <v>#VALUE!</v>
      </c>
      <c r="BA104" s="32" t="e">
        <f>IF(E104&lt;&gt;"", IF(BA103&lt;&gt;"", E104*BA103, ""), "")</f>
        <v>#VALUE!</v>
      </c>
      <c r="BB104" s="32" t="e">
        <f>IF(E104&lt;&gt;"", IF(BB103&lt;&gt;"", E104*BB103, ""), "")</f>
        <v>#VALUE!</v>
      </c>
      <c r="BC104" s="32" t="e">
        <f>IF(E104&lt;&gt;"", IF(BC103&lt;&gt;"", E104*BC103, ""), "")</f>
        <v>#VALUE!</v>
      </c>
      <c r="BD104" s="32" t="e">
        <f>IF(E104&lt;&gt;"", IF(BD103&lt;&gt;"", E104*BD103, ""), "")</f>
        <v>#VALUE!</v>
      </c>
      <c r="BE104" s="32" t="e">
        <f>IF(E104&lt;&gt;"", IF(BE103&lt;&gt;"", E104*BE103, ""), "")</f>
        <v>#VALUE!</v>
      </c>
      <c r="BF104" s="238"/>
      <c r="BG104" s="238"/>
      <c r="DA104" s="238"/>
      <c r="DB104" s="238" t="e">
        <f>G104</f>
        <v>#VALUE!</v>
      </c>
      <c r="DC104" s="238"/>
      <c r="DD104" s="238"/>
      <c r="DE104" s="238"/>
      <c r="DF104" s="238"/>
      <c r="DG104" s="238"/>
      <c r="DH104" s="238"/>
      <c r="DI104" s="238" t="e">
        <f>N104</f>
        <v>#VALUE!</v>
      </c>
      <c r="DJ104" s="238" t="e">
        <f>O104</f>
        <v>#VALUE!</v>
      </c>
      <c r="DK104" s="238"/>
      <c r="DL104" s="238"/>
      <c r="DM104" s="238"/>
      <c r="DN104" s="238"/>
      <c r="DO104" s="238"/>
      <c r="DP104" s="238"/>
      <c r="DQ104" s="238"/>
      <c r="DR104" s="238"/>
      <c r="DS104" s="238"/>
    </row>
    <row r="105" spans="1:123" ht="20.100000000000001" customHeight="1" x14ac:dyDescent="0.15">
      <c r="A105" s="364">
        <v>4</v>
      </c>
      <c r="B105" s="239"/>
      <c r="C105" s="239"/>
      <c r="D105" s="5" t="s">
        <v>384</v>
      </c>
      <c r="E105" s="3"/>
      <c r="F105" s="58"/>
      <c r="G105" s="58"/>
      <c r="H105" s="58"/>
      <c r="I105" s="58"/>
      <c r="J105" s="58"/>
      <c r="K105" s="58"/>
      <c r="L105" s="58"/>
      <c r="M105" s="58"/>
      <c r="N105" s="58">
        <v>1</v>
      </c>
      <c r="O105" s="58">
        <v>1</v>
      </c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236"/>
      <c r="AB105" s="236"/>
      <c r="AC105" s="236"/>
      <c r="AD105" s="236"/>
      <c r="AE105" s="236"/>
      <c r="AF105" s="236"/>
      <c r="AG105" s="236"/>
      <c r="AH105" s="236"/>
      <c r="AI105" s="236"/>
      <c r="AJ105" s="236"/>
      <c r="AK105" s="236"/>
      <c r="AL105" s="236"/>
      <c r="AM105" s="236"/>
      <c r="AN105" s="236"/>
      <c r="AO105" s="236"/>
      <c r="AP105" s="236"/>
      <c r="AQ105" s="236"/>
      <c r="AR105" s="236"/>
      <c r="AS105" s="236"/>
      <c r="AT105" s="236"/>
      <c r="AU105" s="236"/>
      <c r="AV105" s="236"/>
      <c r="AW105" s="236"/>
      <c r="AX105" s="236"/>
      <c r="AY105" s="236"/>
      <c r="AZ105" s="236"/>
      <c r="BA105" s="236"/>
      <c r="BB105" s="236"/>
      <c r="BC105" s="236"/>
      <c r="BD105" s="236"/>
      <c r="BE105" s="236"/>
      <c r="BF105" s="238"/>
      <c r="BG105" s="238"/>
      <c r="DA105" s="238"/>
      <c r="DB105" s="238"/>
      <c r="DC105" s="238"/>
      <c r="DD105" s="238"/>
      <c r="DE105" s="238"/>
      <c r="DF105" s="238"/>
      <c r="DG105" s="238"/>
      <c r="DH105" s="238"/>
      <c r="DI105" s="238"/>
      <c r="DJ105" s="238"/>
      <c r="DK105" s="238"/>
      <c r="DL105" s="238"/>
      <c r="DM105" s="238"/>
      <c r="DN105" s="238"/>
      <c r="DO105" s="238"/>
      <c r="DP105" s="238"/>
      <c r="DQ105" s="238"/>
      <c r="DR105" s="238"/>
      <c r="DS105" s="238"/>
    </row>
    <row r="106" spans="1:123" ht="20.100000000000001" customHeight="1" x14ac:dyDescent="0.15">
      <c r="A106" s="365"/>
      <c r="B106" s="239"/>
      <c r="C106" s="239"/>
      <c r="D106" s="243" t="e">
        <f>#REF!</f>
        <v>#REF!</v>
      </c>
      <c r="E106" s="59" t="e">
        <f>IF(egTextCal(D106)&lt;&gt;0, egTextCal(D106),"")</f>
        <v>#VALUE!</v>
      </c>
      <c r="F106" s="60" t="e">
        <f>IF(E106&lt;&gt;"", IF(F105&lt;&gt;"", E106*F105,""),"")</f>
        <v>#VALUE!</v>
      </c>
      <c r="G106" s="60" t="e">
        <f>IF(E106&lt;&gt;"", IF(G105&lt;&gt;"", E106*G105,""),"")</f>
        <v>#VALUE!</v>
      </c>
      <c r="H106" s="60" t="e">
        <f>IF(E106&lt;&gt;"", IF(H105&lt;&gt;"", E106*H105,""),"")</f>
        <v>#VALUE!</v>
      </c>
      <c r="I106" s="60" t="e">
        <f>IF(E106&lt;&gt;"", IF(I105&lt;&gt;"", E106*I105,""),"")</f>
        <v>#VALUE!</v>
      </c>
      <c r="J106" s="60" t="e">
        <f>IF(E106&lt;&gt;"", IF(J105&lt;&gt;"", E106*J105,""),"")</f>
        <v>#VALUE!</v>
      </c>
      <c r="K106" s="60" t="e">
        <f>IF(E106&lt;&gt;"", IF(K105&lt;&gt;"", E106*K105,""),"")</f>
        <v>#VALUE!</v>
      </c>
      <c r="L106" s="60" t="e">
        <f>IF(E106&lt;&gt;"", IF(L105&lt;&gt;"", E106*L105,""),"")</f>
        <v>#VALUE!</v>
      </c>
      <c r="M106" s="60" t="e">
        <f>IF(E106&lt;&gt;"", IF(M105&lt;&gt;"", E106*M105,""),"")</f>
        <v>#VALUE!</v>
      </c>
      <c r="N106" s="60" t="e">
        <f>IF(E106&lt;&gt;"", IF(N105&lt;&gt;"", E106*N105,""),"")</f>
        <v>#VALUE!</v>
      </c>
      <c r="O106" s="60" t="e">
        <f>IF(E106&lt;&gt;"", IF(O105&lt;&gt;"", E106*O105,""),"")</f>
        <v>#VALUE!</v>
      </c>
      <c r="P106" s="60" t="e">
        <f>IF(E106&lt;&gt;"", IF(P105&lt;&gt;"", E106*P105,""),"")</f>
        <v>#VALUE!</v>
      </c>
      <c r="Q106" s="60" t="e">
        <f>IF(E106&lt;&gt;"", IF(Q105&lt;&gt;"", E106*Q105,""),"")</f>
        <v>#VALUE!</v>
      </c>
      <c r="R106" s="60" t="e">
        <f>IF(E106&lt;&gt;"", IF(R105&lt;&gt;"", E106*R105,""),"")</f>
        <v>#VALUE!</v>
      </c>
      <c r="S106" s="60" t="e">
        <f>IF(E106&lt;&gt;"", IF(S105&lt;&gt;"", E106*S105,""),"")</f>
        <v>#VALUE!</v>
      </c>
      <c r="T106" s="60" t="e">
        <f>IF(E106&lt;&gt;"", IF(T105&lt;&gt;"", E106*T105,""),"")</f>
        <v>#VALUE!</v>
      </c>
      <c r="U106" s="60" t="e">
        <f>IF(E106&lt;&gt;"", IF(U105&lt;&gt;"", E106*U105,""),"")</f>
        <v>#VALUE!</v>
      </c>
      <c r="V106" s="60" t="e">
        <f>IF(E106&lt;&gt;"", IF(V105&lt;&gt;"", E106*V105,""),"")</f>
        <v>#VALUE!</v>
      </c>
      <c r="W106" s="60" t="e">
        <f>IF(E106&lt;&gt;"", IF(W105&lt;&gt;"", E106*W105,""),"")</f>
        <v>#VALUE!</v>
      </c>
      <c r="X106" s="60"/>
      <c r="Y106" s="60" t="e">
        <f>IF(E106&lt;&gt;"", IF(Y105&lt;&gt;"", E106*Y105, ""), "")</f>
        <v>#VALUE!</v>
      </c>
      <c r="Z106" s="60" t="e">
        <f>IF(E106&lt;&gt;"", IF(Z105&lt;&gt;"", E106*Z105, ""), "")</f>
        <v>#VALUE!</v>
      </c>
      <c r="AA106" s="32" t="e">
        <f>IF(E106&lt;&gt;"", IF(AA105&lt;&gt;"", E106*AA105, ""), "")</f>
        <v>#VALUE!</v>
      </c>
      <c r="AB106" s="32" t="e">
        <f>IF(E106&lt;&gt;"", IF(AB105&lt;&gt;"", E106*AB105, ""), "")</f>
        <v>#VALUE!</v>
      </c>
      <c r="AC106" s="32" t="e">
        <f>IF(E106&lt;&gt;"", IF(AC105&lt;&gt;"", E106*AC105, ""), "")</f>
        <v>#VALUE!</v>
      </c>
      <c r="AD106" s="32" t="e">
        <f>IF(E106&lt;&gt;"", IF(AD105&lt;&gt;"", E106*AD105, ""), "")</f>
        <v>#VALUE!</v>
      </c>
      <c r="AE106" s="32" t="e">
        <f>IF(E106&lt;&gt;"", IF(AE105&lt;&gt;"", E106*AE105, ""), "")</f>
        <v>#VALUE!</v>
      </c>
      <c r="AF106" s="32" t="e">
        <f>IF(E106&lt;&gt;"", IF(AF105&lt;&gt;"", E106*AF105, ""), "")</f>
        <v>#VALUE!</v>
      </c>
      <c r="AG106" s="32" t="e">
        <f>IF(E106&lt;&gt;"", IF(AG105&lt;&gt;"", E106*AG105, ""), "")</f>
        <v>#VALUE!</v>
      </c>
      <c r="AH106" s="32" t="e">
        <f>IF(E106&lt;&gt;"", IF(AH105&lt;&gt;"", E106*AH105, ""), "")</f>
        <v>#VALUE!</v>
      </c>
      <c r="AI106" s="32" t="e">
        <f>IF(E106&lt;&gt;"", IF(AI105&lt;&gt;"", E106*AI105, ""), "")</f>
        <v>#VALUE!</v>
      </c>
      <c r="AJ106" s="32" t="e">
        <f>IF(E106&lt;&gt;"", IF(AJ105&lt;&gt;"", E106*AJ105, ""), "")</f>
        <v>#VALUE!</v>
      </c>
      <c r="AK106" s="32" t="e">
        <f>IF(E106&lt;&gt;"", IF(AK105&lt;&gt;"", E106*AK105, ""), "")</f>
        <v>#VALUE!</v>
      </c>
      <c r="AL106" s="32" t="e">
        <f>IF(E106&lt;&gt;"", IF(AL105&lt;&gt;"", E106*AL105, ""), "")</f>
        <v>#VALUE!</v>
      </c>
      <c r="AM106" s="32" t="e">
        <f>IF(E106&lt;&gt;"", IF(AM105&lt;&gt;"", E106*AM105, ""), "")</f>
        <v>#VALUE!</v>
      </c>
      <c r="AN106" s="32" t="e">
        <f>IF(E106&lt;&gt;"", IF(AN105&lt;&gt;"", E106*AN105, ""), "")</f>
        <v>#VALUE!</v>
      </c>
      <c r="AO106" s="32" t="e">
        <f>IF(E106&lt;&gt;"", IF(AO105&lt;&gt;"", E106*AO105, ""), "")</f>
        <v>#VALUE!</v>
      </c>
      <c r="AP106" s="32" t="e">
        <f>IF(E106&lt;&gt;"", IF(AP105&lt;&gt;"", E106*AP105, ""), "")</f>
        <v>#VALUE!</v>
      </c>
      <c r="AQ106" s="32" t="e">
        <f>IF(E106&lt;&gt;"", IF(AQ105&lt;&gt;"", E106*AQ105, ""), "")</f>
        <v>#VALUE!</v>
      </c>
      <c r="AR106" s="32" t="e">
        <f>IF(E106&lt;&gt;"", IF(AR105&lt;&gt;"", E106*AR105, ""), "")</f>
        <v>#VALUE!</v>
      </c>
      <c r="AS106" s="32" t="e">
        <f>IF(E106&lt;&gt;"", IF(AS105&lt;&gt;"", E106*AS105, ""), "")</f>
        <v>#VALUE!</v>
      </c>
      <c r="AT106" s="32" t="e">
        <f>IF(E106&lt;&gt;"", IF(AT105&lt;&gt;"", E106*AT105, ""), "")</f>
        <v>#VALUE!</v>
      </c>
      <c r="AU106" s="32" t="e">
        <f>IF(E106&lt;&gt;"", IF(AU105&lt;&gt;"", E106*AU105, ""), "")</f>
        <v>#VALUE!</v>
      </c>
      <c r="AV106" s="32" t="e">
        <f>IF(E106&lt;&gt;"", IF(AV105&lt;&gt;"", E106*AV105, ""), "")</f>
        <v>#VALUE!</v>
      </c>
      <c r="AW106" s="32" t="e">
        <f>IF(E106&lt;&gt;"", IF(AW105&lt;&gt;"", E106*AW105, ""), "")</f>
        <v>#VALUE!</v>
      </c>
      <c r="AX106" s="32" t="e">
        <f>IF(E106&lt;&gt;"", IF(AX105&lt;&gt;"", E106*AX105, ""), "")</f>
        <v>#VALUE!</v>
      </c>
      <c r="AY106" s="32" t="e">
        <f>IF(E106&lt;&gt;"", IF(AY105&lt;&gt;"", E106*AY105, ""), "")</f>
        <v>#VALUE!</v>
      </c>
      <c r="AZ106" s="32" t="e">
        <f>IF(E106&lt;&gt;"", IF(AZ105&lt;&gt;"", E106*AZ105, ""), "")</f>
        <v>#VALUE!</v>
      </c>
      <c r="BA106" s="32" t="e">
        <f>IF(E106&lt;&gt;"", IF(BA105&lt;&gt;"", E106*BA105, ""), "")</f>
        <v>#VALUE!</v>
      </c>
      <c r="BB106" s="32" t="e">
        <f>IF(E106&lt;&gt;"", IF(BB105&lt;&gt;"", E106*BB105, ""), "")</f>
        <v>#VALUE!</v>
      </c>
      <c r="BC106" s="32" t="e">
        <f>IF(E106&lt;&gt;"", IF(BC105&lt;&gt;"", E106*BC105, ""), "")</f>
        <v>#VALUE!</v>
      </c>
      <c r="BD106" s="32" t="e">
        <f>IF(E106&lt;&gt;"", IF(BD105&lt;&gt;"", E106*BD105, ""), "")</f>
        <v>#VALUE!</v>
      </c>
      <c r="BE106" s="32" t="e">
        <f>IF(E106&lt;&gt;"", IF(BE105&lt;&gt;"", E106*BE105, ""), "")</f>
        <v>#VALUE!</v>
      </c>
      <c r="BF106" s="238"/>
      <c r="BG106" s="238"/>
      <c r="DA106" s="238"/>
      <c r="DB106" s="238"/>
      <c r="DC106" s="238"/>
      <c r="DD106" s="238"/>
      <c r="DE106" s="238"/>
      <c r="DF106" s="238"/>
      <c r="DG106" s="238"/>
      <c r="DH106" s="238"/>
      <c r="DI106" s="238" t="e">
        <f>N106</f>
        <v>#VALUE!</v>
      </c>
      <c r="DJ106" s="238" t="e">
        <f>O106</f>
        <v>#VALUE!</v>
      </c>
      <c r="DK106" s="238"/>
      <c r="DL106" s="238"/>
      <c r="DM106" s="238"/>
      <c r="DN106" s="238"/>
      <c r="DO106" s="238"/>
      <c r="DP106" s="238"/>
      <c r="DQ106" s="238"/>
      <c r="DR106" s="238"/>
      <c r="DS106" s="238"/>
    </row>
    <row r="107" spans="1:123" ht="20.100000000000001" customHeight="1" x14ac:dyDescent="0.15">
      <c r="A107" s="364">
        <v>5</v>
      </c>
      <c r="B107" s="239"/>
      <c r="C107" s="239"/>
      <c r="D107" s="5" t="s">
        <v>396</v>
      </c>
      <c r="E107" s="3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>
        <v>1</v>
      </c>
      <c r="R107" s="58"/>
      <c r="S107" s="58"/>
      <c r="T107" s="58"/>
      <c r="U107" s="58"/>
      <c r="V107" s="58"/>
      <c r="W107" s="58"/>
      <c r="X107" s="58"/>
      <c r="Y107" s="58"/>
      <c r="Z107" s="58"/>
      <c r="AA107" s="236"/>
      <c r="AB107" s="236"/>
      <c r="AC107" s="236"/>
      <c r="AD107" s="236"/>
      <c r="AE107" s="236"/>
      <c r="AF107" s="236"/>
      <c r="AG107" s="236"/>
      <c r="AH107" s="236"/>
      <c r="AI107" s="236"/>
      <c r="AJ107" s="236"/>
      <c r="AK107" s="236"/>
      <c r="AL107" s="236"/>
      <c r="AM107" s="236"/>
      <c r="AN107" s="236"/>
      <c r="AO107" s="236"/>
      <c r="AP107" s="236"/>
      <c r="AQ107" s="236"/>
      <c r="AR107" s="236"/>
      <c r="AS107" s="236"/>
      <c r="AT107" s="236"/>
      <c r="AU107" s="236"/>
      <c r="AV107" s="236"/>
      <c r="AW107" s="236"/>
      <c r="AX107" s="236"/>
      <c r="AY107" s="236"/>
      <c r="AZ107" s="236"/>
      <c r="BA107" s="236"/>
      <c r="BB107" s="236"/>
      <c r="BC107" s="236"/>
      <c r="BD107" s="236"/>
      <c r="BE107" s="236"/>
      <c r="BF107" s="238"/>
      <c r="BG107" s="238"/>
      <c r="DA107" s="238"/>
      <c r="DB107" s="238"/>
      <c r="DC107" s="238"/>
      <c r="DD107" s="238"/>
      <c r="DE107" s="238"/>
      <c r="DF107" s="238"/>
      <c r="DG107" s="238"/>
      <c r="DH107" s="238"/>
      <c r="DI107" s="238"/>
      <c r="DJ107" s="238"/>
      <c r="DK107" s="238"/>
      <c r="DL107" s="238"/>
      <c r="DM107" s="238"/>
      <c r="DN107" s="238"/>
      <c r="DO107" s="238"/>
      <c r="DP107" s="238"/>
      <c r="DQ107" s="238"/>
      <c r="DR107" s="238"/>
      <c r="DS107" s="238"/>
    </row>
    <row r="108" spans="1:123" ht="20.100000000000001" customHeight="1" x14ac:dyDescent="0.15">
      <c r="A108" s="365"/>
      <c r="B108" s="239"/>
      <c r="C108" s="239"/>
      <c r="D108" s="243" t="e">
        <f>#REF!</f>
        <v>#REF!</v>
      </c>
      <c r="E108" s="59" t="e">
        <f>IF(egTextCal(D108)&lt;&gt;0, egTextCal(D108),"")</f>
        <v>#VALUE!</v>
      </c>
      <c r="F108" s="60" t="e">
        <f>IF(E108&lt;&gt;"", IF(F107&lt;&gt;"", E108*F107,""),"")</f>
        <v>#VALUE!</v>
      </c>
      <c r="G108" s="60" t="e">
        <f>IF(E108&lt;&gt;"", IF(G107&lt;&gt;"", E108*G107,""),"")</f>
        <v>#VALUE!</v>
      </c>
      <c r="H108" s="60" t="e">
        <f>IF(E108&lt;&gt;"", IF(H107&lt;&gt;"", E108*H107,""),"")</f>
        <v>#VALUE!</v>
      </c>
      <c r="I108" s="60" t="e">
        <f>IF(E108&lt;&gt;"", IF(I107&lt;&gt;"", E108*I107,""),"")</f>
        <v>#VALUE!</v>
      </c>
      <c r="J108" s="60" t="e">
        <f>IF(E108&lt;&gt;"", IF(J107&lt;&gt;"", E108*J107,""),"")</f>
        <v>#VALUE!</v>
      </c>
      <c r="K108" s="60" t="e">
        <f>IF(E108&lt;&gt;"", IF(K107&lt;&gt;"", E108*K107,""),"")</f>
        <v>#VALUE!</v>
      </c>
      <c r="L108" s="60" t="e">
        <f>IF(E108&lt;&gt;"", IF(L107&lt;&gt;"", E108*L107,""),"")</f>
        <v>#VALUE!</v>
      </c>
      <c r="M108" s="60" t="e">
        <f>IF(E108&lt;&gt;"", IF(M107&lt;&gt;"", E108*M107,""),"")</f>
        <v>#VALUE!</v>
      </c>
      <c r="N108" s="60" t="e">
        <f>IF(E108&lt;&gt;"", IF(N107&lt;&gt;"", E108*N107,""),"")</f>
        <v>#VALUE!</v>
      </c>
      <c r="O108" s="60" t="e">
        <f>IF(E108&lt;&gt;"", IF(O107&lt;&gt;"", E108*O107,""),"")</f>
        <v>#VALUE!</v>
      </c>
      <c r="P108" s="60" t="e">
        <f>IF(E108&lt;&gt;"", IF(P107&lt;&gt;"", E108*P107,""),"")</f>
        <v>#VALUE!</v>
      </c>
      <c r="Q108" s="60" t="e">
        <f>IF(E108&lt;&gt;"", IF(Q107&lt;&gt;"", E108*Q107,""),"")</f>
        <v>#VALUE!</v>
      </c>
      <c r="R108" s="60" t="e">
        <f>IF(E108&lt;&gt;"", IF(R107&lt;&gt;"", E108*R107,""),"")</f>
        <v>#VALUE!</v>
      </c>
      <c r="S108" s="60" t="e">
        <f>IF(E108&lt;&gt;"", IF(S107&lt;&gt;"", E108*S107,""),"")</f>
        <v>#VALUE!</v>
      </c>
      <c r="T108" s="60" t="e">
        <f>IF(E108&lt;&gt;"", IF(T107&lt;&gt;"", E108*T107,""),"")</f>
        <v>#VALUE!</v>
      </c>
      <c r="U108" s="60" t="e">
        <f>IF(E108&lt;&gt;"", IF(U107&lt;&gt;"", E108*U107,""),"")</f>
        <v>#VALUE!</v>
      </c>
      <c r="V108" s="60" t="e">
        <f>IF(E108&lt;&gt;"", IF(V107&lt;&gt;"", E108*V107,""),"")</f>
        <v>#VALUE!</v>
      </c>
      <c r="W108" s="60" t="e">
        <f>IF(E108&lt;&gt;"", IF(W107&lt;&gt;"", E108*W107,""),"")</f>
        <v>#VALUE!</v>
      </c>
      <c r="X108" s="60"/>
      <c r="Y108" s="60" t="e">
        <f>IF(E108&lt;&gt;"", IF(Y107&lt;&gt;"", E108*Y107, ""), "")</f>
        <v>#VALUE!</v>
      </c>
      <c r="Z108" s="60" t="e">
        <f>IF(E108&lt;&gt;"", IF(Z107&lt;&gt;"", E108*Z107, ""), "")</f>
        <v>#VALUE!</v>
      </c>
      <c r="AA108" s="32" t="e">
        <f>IF(E108&lt;&gt;"", IF(AA107&lt;&gt;"", E108*AA107, ""), "")</f>
        <v>#VALUE!</v>
      </c>
      <c r="AB108" s="32" t="e">
        <f>IF(E108&lt;&gt;"", IF(AB107&lt;&gt;"", E108*AB107, ""), "")</f>
        <v>#VALUE!</v>
      </c>
      <c r="AC108" s="32" t="e">
        <f>IF(E108&lt;&gt;"", IF(AC107&lt;&gt;"", E108*AC107, ""), "")</f>
        <v>#VALUE!</v>
      </c>
      <c r="AD108" s="32" t="e">
        <f>IF(E108&lt;&gt;"", IF(AD107&lt;&gt;"", E108*AD107, ""), "")</f>
        <v>#VALUE!</v>
      </c>
      <c r="AE108" s="32" t="e">
        <f>IF(E108&lt;&gt;"", IF(AE107&lt;&gt;"", E108*AE107, ""), "")</f>
        <v>#VALUE!</v>
      </c>
      <c r="AF108" s="32" t="e">
        <f>IF(E108&lt;&gt;"", IF(AF107&lt;&gt;"", E108*AF107, ""), "")</f>
        <v>#VALUE!</v>
      </c>
      <c r="AG108" s="32" t="e">
        <f>IF(E108&lt;&gt;"", IF(AG107&lt;&gt;"", E108*AG107, ""), "")</f>
        <v>#VALUE!</v>
      </c>
      <c r="AH108" s="32" t="e">
        <f>IF(E108&lt;&gt;"", IF(AH107&lt;&gt;"", E108*AH107, ""), "")</f>
        <v>#VALUE!</v>
      </c>
      <c r="AI108" s="32" t="e">
        <f>IF(E108&lt;&gt;"", IF(AI107&lt;&gt;"", E108*AI107, ""), "")</f>
        <v>#VALUE!</v>
      </c>
      <c r="AJ108" s="32" t="e">
        <f>IF(E108&lt;&gt;"", IF(AJ107&lt;&gt;"", E108*AJ107, ""), "")</f>
        <v>#VALUE!</v>
      </c>
      <c r="AK108" s="32" t="e">
        <f>IF(E108&lt;&gt;"", IF(AK107&lt;&gt;"", E108*AK107, ""), "")</f>
        <v>#VALUE!</v>
      </c>
      <c r="AL108" s="32" t="e">
        <f>IF(E108&lt;&gt;"", IF(AL107&lt;&gt;"", E108*AL107, ""), "")</f>
        <v>#VALUE!</v>
      </c>
      <c r="AM108" s="32" t="e">
        <f>IF(E108&lt;&gt;"", IF(AM107&lt;&gt;"", E108*AM107, ""), "")</f>
        <v>#VALUE!</v>
      </c>
      <c r="AN108" s="32" t="e">
        <f>IF(E108&lt;&gt;"", IF(AN107&lt;&gt;"", E108*AN107, ""), "")</f>
        <v>#VALUE!</v>
      </c>
      <c r="AO108" s="32" t="e">
        <f>IF(E108&lt;&gt;"", IF(AO107&lt;&gt;"", E108*AO107, ""), "")</f>
        <v>#VALUE!</v>
      </c>
      <c r="AP108" s="32" t="e">
        <f>IF(E108&lt;&gt;"", IF(AP107&lt;&gt;"", E108*AP107, ""), "")</f>
        <v>#VALUE!</v>
      </c>
      <c r="AQ108" s="32" t="e">
        <f>IF(E108&lt;&gt;"", IF(AQ107&lt;&gt;"", E108*AQ107, ""), "")</f>
        <v>#VALUE!</v>
      </c>
      <c r="AR108" s="32" t="e">
        <f>IF(E108&lt;&gt;"", IF(AR107&lt;&gt;"", E108*AR107, ""), "")</f>
        <v>#VALUE!</v>
      </c>
      <c r="AS108" s="32" t="e">
        <f>IF(E108&lt;&gt;"", IF(AS107&lt;&gt;"", E108*AS107, ""), "")</f>
        <v>#VALUE!</v>
      </c>
      <c r="AT108" s="32" t="e">
        <f>IF(E108&lt;&gt;"", IF(AT107&lt;&gt;"", E108*AT107, ""), "")</f>
        <v>#VALUE!</v>
      </c>
      <c r="AU108" s="32" t="e">
        <f>IF(E108&lt;&gt;"", IF(AU107&lt;&gt;"", E108*AU107, ""), "")</f>
        <v>#VALUE!</v>
      </c>
      <c r="AV108" s="32" t="e">
        <f>IF(E108&lt;&gt;"", IF(AV107&lt;&gt;"", E108*AV107, ""), "")</f>
        <v>#VALUE!</v>
      </c>
      <c r="AW108" s="32" t="e">
        <f>IF(E108&lt;&gt;"", IF(AW107&lt;&gt;"", E108*AW107, ""), "")</f>
        <v>#VALUE!</v>
      </c>
      <c r="AX108" s="32" t="e">
        <f>IF(E108&lt;&gt;"", IF(AX107&lt;&gt;"", E108*AX107, ""), "")</f>
        <v>#VALUE!</v>
      </c>
      <c r="AY108" s="32" t="e">
        <f>IF(E108&lt;&gt;"", IF(AY107&lt;&gt;"", E108*AY107, ""), "")</f>
        <v>#VALUE!</v>
      </c>
      <c r="AZ108" s="32" t="e">
        <f>IF(E108&lt;&gt;"", IF(AZ107&lt;&gt;"", E108*AZ107, ""), "")</f>
        <v>#VALUE!</v>
      </c>
      <c r="BA108" s="32" t="e">
        <f>IF(E108&lt;&gt;"", IF(BA107&lt;&gt;"", E108*BA107, ""), "")</f>
        <v>#VALUE!</v>
      </c>
      <c r="BB108" s="32" t="e">
        <f>IF(E108&lt;&gt;"", IF(BB107&lt;&gt;"", E108*BB107, ""), "")</f>
        <v>#VALUE!</v>
      </c>
      <c r="BC108" s="32" t="e">
        <f>IF(E108&lt;&gt;"", IF(BC107&lt;&gt;"", E108*BC107, ""), "")</f>
        <v>#VALUE!</v>
      </c>
      <c r="BD108" s="32" t="e">
        <f>IF(E108&lt;&gt;"", IF(BD107&lt;&gt;"", E108*BD107, ""), "")</f>
        <v>#VALUE!</v>
      </c>
      <c r="BE108" s="32" t="e">
        <f>IF(E108&lt;&gt;"", IF(BE107&lt;&gt;"", E108*BE107, ""), "")</f>
        <v>#VALUE!</v>
      </c>
      <c r="BF108" s="238"/>
      <c r="BG108" s="238"/>
      <c r="DA108" s="238"/>
      <c r="DB108" s="238"/>
      <c r="DC108" s="238"/>
      <c r="DD108" s="238"/>
      <c r="DE108" s="238"/>
      <c r="DF108" s="238"/>
      <c r="DG108" s="238"/>
      <c r="DH108" s="238"/>
      <c r="DI108" s="238"/>
      <c r="DJ108" s="238"/>
      <c r="DK108" s="238"/>
      <c r="DL108" s="238" t="e">
        <f>Q108</f>
        <v>#VALUE!</v>
      </c>
      <c r="DM108" s="238"/>
      <c r="DN108" s="238"/>
      <c r="DO108" s="238"/>
      <c r="DP108" s="238"/>
      <c r="DQ108" s="238"/>
      <c r="DR108" s="238"/>
      <c r="DS108" s="238"/>
    </row>
    <row r="109" spans="1:123" ht="20.100000000000001" customHeight="1" x14ac:dyDescent="0.15">
      <c r="A109" s="364">
        <v>6</v>
      </c>
      <c r="B109" s="239"/>
      <c r="C109" s="239"/>
      <c r="D109" s="5" t="s">
        <v>413</v>
      </c>
      <c r="E109" s="3"/>
      <c r="F109" s="58"/>
      <c r="G109" s="58"/>
      <c r="H109" s="58"/>
      <c r="I109" s="58"/>
      <c r="J109" s="58"/>
      <c r="K109" s="58"/>
      <c r="L109" s="58">
        <v>1</v>
      </c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236"/>
      <c r="AB109" s="236"/>
      <c r="AC109" s="236"/>
      <c r="AD109" s="236"/>
      <c r="AE109" s="236"/>
      <c r="AF109" s="236"/>
      <c r="AG109" s="236"/>
      <c r="AH109" s="236"/>
      <c r="AI109" s="236"/>
      <c r="AJ109" s="236"/>
      <c r="AK109" s="236"/>
      <c r="AL109" s="236"/>
      <c r="AM109" s="236"/>
      <c r="AN109" s="236"/>
      <c r="AO109" s="236"/>
      <c r="AP109" s="236"/>
      <c r="AQ109" s="236"/>
      <c r="AR109" s="236"/>
      <c r="AS109" s="236"/>
      <c r="AT109" s="236"/>
      <c r="AU109" s="236"/>
      <c r="AV109" s="236"/>
      <c r="AW109" s="236"/>
      <c r="AX109" s="236"/>
      <c r="AY109" s="236"/>
      <c r="AZ109" s="236"/>
      <c r="BA109" s="236"/>
      <c r="BB109" s="236"/>
      <c r="BC109" s="236"/>
      <c r="BD109" s="236"/>
      <c r="BE109" s="236"/>
      <c r="BF109" s="238"/>
      <c r="BG109" s="238"/>
      <c r="DA109" s="238"/>
      <c r="DB109" s="238"/>
      <c r="DC109" s="238"/>
      <c r="DD109" s="238"/>
      <c r="DE109" s="238"/>
      <c r="DF109" s="238"/>
      <c r="DG109" s="238"/>
      <c r="DH109" s="238"/>
      <c r="DI109" s="238"/>
      <c r="DJ109" s="238"/>
      <c r="DK109" s="238"/>
      <c r="DL109" s="238"/>
      <c r="DM109" s="238"/>
      <c r="DN109" s="238"/>
      <c r="DO109" s="238"/>
      <c r="DP109" s="238"/>
      <c r="DQ109" s="238"/>
      <c r="DR109" s="238"/>
      <c r="DS109" s="238"/>
    </row>
    <row r="110" spans="1:123" ht="20.100000000000001" customHeight="1" x14ac:dyDescent="0.15">
      <c r="A110" s="365"/>
      <c r="B110" s="239"/>
      <c r="C110" s="239"/>
      <c r="D110" s="243" t="e">
        <f>#REF!</f>
        <v>#REF!</v>
      </c>
      <c r="E110" s="59" t="e">
        <f>IF(egTextCal(D110)&lt;&gt;0, egTextCal(D110),"")</f>
        <v>#VALUE!</v>
      </c>
      <c r="F110" s="60" t="e">
        <f>IF(E110&lt;&gt;"", IF(F109&lt;&gt;"", E110*F109,""),"")</f>
        <v>#VALUE!</v>
      </c>
      <c r="G110" s="60" t="e">
        <f>IF(E110&lt;&gt;"", IF(G109&lt;&gt;"", E110*G109,""),"")</f>
        <v>#VALUE!</v>
      </c>
      <c r="H110" s="60" t="e">
        <f>IF(E110&lt;&gt;"", IF(H109&lt;&gt;"", E110*H109,""),"")</f>
        <v>#VALUE!</v>
      </c>
      <c r="I110" s="60" t="e">
        <f>IF(E110&lt;&gt;"", IF(I109&lt;&gt;"", E110*I109,""),"")</f>
        <v>#VALUE!</v>
      </c>
      <c r="J110" s="60" t="e">
        <f>IF(E110&lt;&gt;"", IF(J109&lt;&gt;"", E110*J109,""),"")</f>
        <v>#VALUE!</v>
      </c>
      <c r="K110" s="60" t="e">
        <f>IF(E110&lt;&gt;"", IF(K109&lt;&gt;"", E110*K109,""),"")</f>
        <v>#VALUE!</v>
      </c>
      <c r="L110" s="60" t="e">
        <f>IF(E110&lt;&gt;"", IF(L109&lt;&gt;"", E110*L109,""),"")</f>
        <v>#VALUE!</v>
      </c>
      <c r="M110" s="60" t="e">
        <f>IF(E110&lt;&gt;"", IF(M109&lt;&gt;"", E110*M109,""),"")</f>
        <v>#VALUE!</v>
      </c>
      <c r="N110" s="60" t="e">
        <f>IF(E110&lt;&gt;"", IF(N109&lt;&gt;"", E110*N109,""),"")</f>
        <v>#VALUE!</v>
      </c>
      <c r="O110" s="60" t="e">
        <f>IF(E110&lt;&gt;"", IF(O109&lt;&gt;"", E110*O109,""),"")</f>
        <v>#VALUE!</v>
      </c>
      <c r="P110" s="60" t="e">
        <f>IF(E110&lt;&gt;"", IF(P109&lt;&gt;"", E110*P109,""),"")</f>
        <v>#VALUE!</v>
      </c>
      <c r="Q110" s="60" t="e">
        <f>IF(E110&lt;&gt;"", IF(Q109&lt;&gt;"", E110*Q109,""),"")</f>
        <v>#VALUE!</v>
      </c>
      <c r="R110" s="60" t="e">
        <f>IF(E110&lt;&gt;"", IF(R109&lt;&gt;"", E110*R109,""),"")</f>
        <v>#VALUE!</v>
      </c>
      <c r="S110" s="60" t="e">
        <f>IF(E110&lt;&gt;"", IF(S109&lt;&gt;"", E110*S109,""),"")</f>
        <v>#VALUE!</v>
      </c>
      <c r="T110" s="60" t="e">
        <f>IF(E110&lt;&gt;"", IF(T109&lt;&gt;"", E110*T109,""),"")</f>
        <v>#VALUE!</v>
      </c>
      <c r="U110" s="60" t="e">
        <f>IF(E110&lt;&gt;"", IF(U109&lt;&gt;"", E110*U109,""),"")</f>
        <v>#VALUE!</v>
      </c>
      <c r="V110" s="60" t="e">
        <f>IF(E110&lt;&gt;"", IF(V109&lt;&gt;"", E110*V109,""),"")</f>
        <v>#VALUE!</v>
      </c>
      <c r="W110" s="60" t="e">
        <f>IF(E110&lt;&gt;"", IF(W109&lt;&gt;"", E110*W109,""),"")</f>
        <v>#VALUE!</v>
      </c>
      <c r="X110" s="60"/>
      <c r="Y110" s="60" t="e">
        <f>IF(E110&lt;&gt;"", IF(Y109&lt;&gt;"", E110*Y109, ""), "")</f>
        <v>#VALUE!</v>
      </c>
      <c r="Z110" s="60" t="e">
        <f>IF(E110&lt;&gt;"", IF(Z109&lt;&gt;"", E110*Z109, ""), "")</f>
        <v>#VALUE!</v>
      </c>
      <c r="AA110" s="32" t="e">
        <f>IF(E110&lt;&gt;"", IF(AA109&lt;&gt;"", E110*AA109, ""), "")</f>
        <v>#VALUE!</v>
      </c>
      <c r="AB110" s="32" t="e">
        <f>IF(E110&lt;&gt;"", IF(AB109&lt;&gt;"", E110*AB109, ""), "")</f>
        <v>#VALUE!</v>
      </c>
      <c r="AC110" s="32" t="e">
        <f>IF(E110&lt;&gt;"", IF(AC109&lt;&gt;"", E110*AC109, ""), "")</f>
        <v>#VALUE!</v>
      </c>
      <c r="AD110" s="32" t="e">
        <f>IF(E110&lt;&gt;"", IF(AD109&lt;&gt;"", E110*AD109, ""), "")</f>
        <v>#VALUE!</v>
      </c>
      <c r="AE110" s="32" t="e">
        <f>IF(E110&lt;&gt;"", IF(AE109&lt;&gt;"", E110*AE109, ""), "")</f>
        <v>#VALUE!</v>
      </c>
      <c r="AF110" s="32" t="e">
        <f>IF(E110&lt;&gt;"", IF(AF109&lt;&gt;"", E110*AF109, ""), "")</f>
        <v>#VALUE!</v>
      </c>
      <c r="AG110" s="32" t="e">
        <f>IF(E110&lt;&gt;"", IF(AG109&lt;&gt;"", E110*AG109, ""), "")</f>
        <v>#VALUE!</v>
      </c>
      <c r="AH110" s="32" t="e">
        <f>IF(E110&lt;&gt;"", IF(AH109&lt;&gt;"", E110*AH109, ""), "")</f>
        <v>#VALUE!</v>
      </c>
      <c r="AI110" s="32" t="e">
        <f>IF(E110&lt;&gt;"", IF(AI109&lt;&gt;"", E110*AI109, ""), "")</f>
        <v>#VALUE!</v>
      </c>
      <c r="AJ110" s="32" t="e">
        <f>IF(E110&lt;&gt;"", IF(AJ109&lt;&gt;"", E110*AJ109, ""), "")</f>
        <v>#VALUE!</v>
      </c>
      <c r="AK110" s="32" t="e">
        <f>IF(E110&lt;&gt;"", IF(AK109&lt;&gt;"", E110*AK109, ""), "")</f>
        <v>#VALUE!</v>
      </c>
      <c r="AL110" s="32" t="e">
        <f>IF(E110&lt;&gt;"", IF(AL109&lt;&gt;"", E110*AL109, ""), "")</f>
        <v>#VALUE!</v>
      </c>
      <c r="AM110" s="32" t="e">
        <f>IF(E110&lt;&gt;"", IF(AM109&lt;&gt;"", E110*AM109, ""), "")</f>
        <v>#VALUE!</v>
      </c>
      <c r="AN110" s="32" t="e">
        <f>IF(E110&lt;&gt;"", IF(AN109&lt;&gt;"", E110*AN109, ""), "")</f>
        <v>#VALUE!</v>
      </c>
      <c r="AO110" s="32" t="e">
        <f>IF(E110&lt;&gt;"", IF(AO109&lt;&gt;"", E110*AO109, ""), "")</f>
        <v>#VALUE!</v>
      </c>
      <c r="AP110" s="32" t="e">
        <f>IF(E110&lt;&gt;"", IF(AP109&lt;&gt;"", E110*AP109, ""), "")</f>
        <v>#VALUE!</v>
      </c>
      <c r="AQ110" s="32" t="e">
        <f>IF(E110&lt;&gt;"", IF(AQ109&lt;&gt;"", E110*AQ109, ""), "")</f>
        <v>#VALUE!</v>
      </c>
      <c r="AR110" s="32" t="e">
        <f>IF(E110&lt;&gt;"", IF(AR109&lt;&gt;"", E110*AR109, ""), "")</f>
        <v>#VALUE!</v>
      </c>
      <c r="AS110" s="32" t="e">
        <f>IF(E110&lt;&gt;"", IF(AS109&lt;&gt;"", E110*AS109, ""), "")</f>
        <v>#VALUE!</v>
      </c>
      <c r="AT110" s="32" t="e">
        <f>IF(E110&lt;&gt;"", IF(AT109&lt;&gt;"", E110*AT109, ""), "")</f>
        <v>#VALUE!</v>
      </c>
      <c r="AU110" s="32" t="e">
        <f>IF(E110&lt;&gt;"", IF(AU109&lt;&gt;"", E110*AU109, ""), "")</f>
        <v>#VALUE!</v>
      </c>
      <c r="AV110" s="32" t="e">
        <f>IF(E110&lt;&gt;"", IF(AV109&lt;&gt;"", E110*AV109, ""), "")</f>
        <v>#VALUE!</v>
      </c>
      <c r="AW110" s="32" t="e">
        <f>IF(E110&lt;&gt;"", IF(AW109&lt;&gt;"", E110*AW109, ""), "")</f>
        <v>#VALUE!</v>
      </c>
      <c r="AX110" s="32" t="e">
        <f>IF(E110&lt;&gt;"", IF(AX109&lt;&gt;"", E110*AX109, ""), "")</f>
        <v>#VALUE!</v>
      </c>
      <c r="AY110" s="32" t="e">
        <f>IF(E110&lt;&gt;"", IF(AY109&lt;&gt;"", E110*AY109, ""), "")</f>
        <v>#VALUE!</v>
      </c>
      <c r="AZ110" s="32" t="e">
        <f>IF(E110&lt;&gt;"", IF(AZ109&lt;&gt;"", E110*AZ109, ""), "")</f>
        <v>#VALUE!</v>
      </c>
      <c r="BA110" s="32" t="e">
        <f>IF(E110&lt;&gt;"", IF(BA109&lt;&gt;"", E110*BA109, ""), "")</f>
        <v>#VALUE!</v>
      </c>
      <c r="BB110" s="32" t="e">
        <f>IF(E110&lt;&gt;"", IF(BB109&lt;&gt;"", E110*BB109, ""), "")</f>
        <v>#VALUE!</v>
      </c>
      <c r="BC110" s="32" t="e">
        <f>IF(E110&lt;&gt;"", IF(BC109&lt;&gt;"", E110*BC109, ""), "")</f>
        <v>#VALUE!</v>
      </c>
      <c r="BD110" s="32" t="e">
        <f>IF(E110&lt;&gt;"", IF(BD109&lt;&gt;"", E110*BD109, ""), "")</f>
        <v>#VALUE!</v>
      </c>
      <c r="BE110" s="32" t="e">
        <f>IF(E110&lt;&gt;"", IF(BE109&lt;&gt;"", E110*BE109, ""), "")</f>
        <v>#VALUE!</v>
      </c>
      <c r="BF110" s="238"/>
      <c r="BG110" s="238"/>
      <c r="DA110" s="238"/>
      <c r="DB110" s="238"/>
      <c r="DC110" s="238"/>
      <c r="DD110" s="238"/>
      <c r="DE110" s="238"/>
      <c r="DF110" s="238"/>
      <c r="DG110" s="238" t="e">
        <f>L110</f>
        <v>#VALUE!</v>
      </c>
      <c r="DH110" s="238"/>
      <c r="DI110" s="238"/>
      <c r="DJ110" s="238"/>
      <c r="DK110" s="238"/>
      <c r="DL110" s="238"/>
      <c r="DM110" s="238"/>
      <c r="DN110" s="238"/>
      <c r="DO110" s="238"/>
      <c r="DP110" s="238"/>
      <c r="DQ110" s="238"/>
      <c r="DR110" s="238"/>
      <c r="DS110" s="238"/>
    </row>
    <row r="111" spans="1:123" ht="20.100000000000001" customHeight="1" x14ac:dyDescent="0.15">
      <c r="A111" s="364">
        <v>7</v>
      </c>
      <c r="B111" s="239"/>
      <c r="C111" s="239"/>
      <c r="D111" s="5" t="s">
        <v>403</v>
      </c>
      <c r="E111" s="3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  <c r="Q111" s="58"/>
      <c r="R111" s="58"/>
      <c r="S111" s="58"/>
      <c r="T111" s="58"/>
      <c r="U111" s="58">
        <v>1</v>
      </c>
      <c r="V111" s="58"/>
      <c r="W111" s="58"/>
      <c r="X111" s="58"/>
      <c r="Y111" s="58"/>
      <c r="Z111" s="58"/>
      <c r="AA111" s="236"/>
      <c r="AB111" s="236"/>
      <c r="AC111" s="236"/>
      <c r="AD111" s="236"/>
      <c r="AE111" s="236"/>
      <c r="AF111" s="236"/>
      <c r="AG111" s="236"/>
      <c r="AH111" s="236"/>
      <c r="AI111" s="236"/>
      <c r="AJ111" s="236"/>
      <c r="AK111" s="236"/>
      <c r="AL111" s="236"/>
      <c r="AM111" s="236"/>
      <c r="AN111" s="236"/>
      <c r="AO111" s="236"/>
      <c r="AP111" s="236"/>
      <c r="AQ111" s="236"/>
      <c r="AR111" s="236"/>
      <c r="AS111" s="236"/>
      <c r="AT111" s="236"/>
      <c r="AU111" s="236"/>
      <c r="AV111" s="236"/>
      <c r="AW111" s="236"/>
      <c r="AX111" s="236"/>
      <c r="AY111" s="236"/>
      <c r="AZ111" s="236"/>
      <c r="BA111" s="236"/>
      <c r="BB111" s="236"/>
      <c r="BC111" s="236"/>
      <c r="BD111" s="236"/>
      <c r="BE111" s="236"/>
      <c r="BF111" s="238"/>
      <c r="BG111" s="238"/>
      <c r="DA111" s="238"/>
      <c r="DB111" s="238"/>
      <c r="DC111" s="238"/>
      <c r="DD111" s="238"/>
      <c r="DE111" s="238"/>
      <c r="DF111" s="238"/>
      <c r="DG111" s="238"/>
      <c r="DH111" s="238"/>
      <c r="DI111" s="238"/>
      <c r="DJ111" s="238"/>
      <c r="DK111" s="238"/>
      <c r="DL111" s="238"/>
      <c r="DM111" s="238"/>
      <c r="DN111" s="238"/>
      <c r="DO111" s="238"/>
      <c r="DP111" s="238"/>
      <c r="DQ111" s="238"/>
      <c r="DR111" s="238"/>
      <c r="DS111" s="238"/>
    </row>
    <row r="112" spans="1:123" ht="20.100000000000001" customHeight="1" x14ac:dyDescent="0.15">
      <c r="A112" s="365"/>
      <c r="B112" s="239"/>
      <c r="C112" s="239"/>
      <c r="D112" s="243" t="e">
        <f>#REF!</f>
        <v>#REF!</v>
      </c>
      <c r="E112" s="59" t="e">
        <f>IF(egTextCal(D112)&lt;&gt;0, egTextCal(D112),"")</f>
        <v>#VALUE!</v>
      </c>
      <c r="F112" s="60" t="e">
        <f>IF(E112&lt;&gt;"", IF(F111&lt;&gt;"", E112*F111,""),"")</f>
        <v>#VALUE!</v>
      </c>
      <c r="G112" s="60" t="e">
        <f>IF(E112&lt;&gt;"", IF(G111&lt;&gt;"", E112*G111,""),"")</f>
        <v>#VALUE!</v>
      </c>
      <c r="H112" s="60" t="e">
        <f>IF(E112&lt;&gt;"", IF(H111&lt;&gt;"", E112*H111,""),"")</f>
        <v>#VALUE!</v>
      </c>
      <c r="I112" s="60" t="e">
        <f>IF(E112&lt;&gt;"", IF(I111&lt;&gt;"", E112*I111,""),"")</f>
        <v>#VALUE!</v>
      </c>
      <c r="J112" s="60" t="e">
        <f>IF(E112&lt;&gt;"", IF(J111&lt;&gt;"", E112*J111,""),"")</f>
        <v>#VALUE!</v>
      </c>
      <c r="K112" s="60" t="e">
        <f>IF(E112&lt;&gt;"", IF(K111&lt;&gt;"", E112*K111,""),"")</f>
        <v>#VALUE!</v>
      </c>
      <c r="L112" s="60" t="e">
        <f>IF(E112&lt;&gt;"", IF(L111&lt;&gt;"", E112*L111,""),"")</f>
        <v>#VALUE!</v>
      </c>
      <c r="M112" s="60" t="e">
        <f>IF(E112&lt;&gt;"", IF(M111&lt;&gt;"", E112*M111,""),"")</f>
        <v>#VALUE!</v>
      </c>
      <c r="N112" s="60" t="e">
        <f>IF(E112&lt;&gt;"", IF(N111&lt;&gt;"", E112*N111,""),"")</f>
        <v>#VALUE!</v>
      </c>
      <c r="O112" s="60" t="e">
        <f>IF(E112&lt;&gt;"", IF(O111&lt;&gt;"", E112*O111,""),"")</f>
        <v>#VALUE!</v>
      </c>
      <c r="P112" s="60" t="e">
        <f>IF(E112&lt;&gt;"", IF(P111&lt;&gt;"", E112*P111,""),"")</f>
        <v>#VALUE!</v>
      </c>
      <c r="Q112" s="60" t="e">
        <f>IF(E112&lt;&gt;"", IF(Q111&lt;&gt;"", E112*Q111,""),"")</f>
        <v>#VALUE!</v>
      </c>
      <c r="R112" s="60" t="e">
        <f>IF(E112&lt;&gt;"", IF(R111&lt;&gt;"", E112*R111,""),"")</f>
        <v>#VALUE!</v>
      </c>
      <c r="S112" s="60" t="e">
        <f>IF(E112&lt;&gt;"", IF(S111&lt;&gt;"", E112*S111,""),"")</f>
        <v>#VALUE!</v>
      </c>
      <c r="T112" s="60" t="e">
        <f>IF(E112&lt;&gt;"", IF(T111&lt;&gt;"", E112*T111,""),"")</f>
        <v>#VALUE!</v>
      </c>
      <c r="U112" s="60" t="e">
        <f>IF(E112&lt;&gt;"", IF(U111&lt;&gt;"", E112*U111,""),"")</f>
        <v>#VALUE!</v>
      </c>
      <c r="V112" s="60" t="e">
        <f>IF(E112&lt;&gt;"", IF(V111&lt;&gt;"", E112*V111,""),"")</f>
        <v>#VALUE!</v>
      </c>
      <c r="W112" s="60" t="e">
        <f>IF(E112&lt;&gt;"", IF(W111&lt;&gt;"", E112*W111,""),"")</f>
        <v>#VALUE!</v>
      </c>
      <c r="X112" s="60"/>
      <c r="Y112" s="60" t="e">
        <f>IF(E112&lt;&gt;"", IF(Y111&lt;&gt;"", E112*Y111, ""), "")</f>
        <v>#VALUE!</v>
      </c>
      <c r="Z112" s="60" t="e">
        <f>IF(E112&lt;&gt;"", IF(Z111&lt;&gt;"", E112*Z111, ""), "")</f>
        <v>#VALUE!</v>
      </c>
      <c r="AA112" s="32" t="e">
        <f>IF(E112&lt;&gt;"", IF(AA111&lt;&gt;"", E112*AA111, ""), "")</f>
        <v>#VALUE!</v>
      </c>
      <c r="AB112" s="32" t="e">
        <f>IF(E112&lt;&gt;"", IF(AB111&lt;&gt;"", E112*AB111, ""), "")</f>
        <v>#VALUE!</v>
      </c>
      <c r="AC112" s="32" t="e">
        <f>IF(E112&lt;&gt;"", IF(AC111&lt;&gt;"", E112*AC111, ""), "")</f>
        <v>#VALUE!</v>
      </c>
      <c r="AD112" s="32" t="e">
        <f>IF(E112&lt;&gt;"", IF(AD111&lt;&gt;"", E112*AD111, ""), "")</f>
        <v>#VALUE!</v>
      </c>
      <c r="AE112" s="32" t="e">
        <f>IF(E112&lt;&gt;"", IF(AE111&lt;&gt;"", E112*AE111, ""), "")</f>
        <v>#VALUE!</v>
      </c>
      <c r="AF112" s="32" t="e">
        <f>IF(E112&lt;&gt;"", IF(AF111&lt;&gt;"", E112*AF111, ""), "")</f>
        <v>#VALUE!</v>
      </c>
      <c r="AG112" s="32" t="e">
        <f>IF(E112&lt;&gt;"", IF(AG111&lt;&gt;"", E112*AG111, ""), "")</f>
        <v>#VALUE!</v>
      </c>
      <c r="AH112" s="32" t="e">
        <f>IF(E112&lt;&gt;"", IF(AH111&lt;&gt;"", E112*AH111, ""), "")</f>
        <v>#VALUE!</v>
      </c>
      <c r="AI112" s="32" t="e">
        <f>IF(E112&lt;&gt;"", IF(AI111&lt;&gt;"", E112*AI111, ""), "")</f>
        <v>#VALUE!</v>
      </c>
      <c r="AJ112" s="32" t="e">
        <f>IF(E112&lt;&gt;"", IF(AJ111&lt;&gt;"", E112*AJ111, ""), "")</f>
        <v>#VALUE!</v>
      </c>
      <c r="AK112" s="32" t="e">
        <f>IF(E112&lt;&gt;"", IF(AK111&lt;&gt;"", E112*AK111, ""), "")</f>
        <v>#VALUE!</v>
      </c>
      <c r="AL112" s="32" t="e">
        <f>IF(E112&lt;&gt;"", IF(AL111&lt;&gt;"", E112*AL111, ""), "")</f>
        <v>#VALUE!</v>
      </c>
      <c r="AM112" s="32" t="e">
        <f>IF(E112&lt;&gt;"", IF(AM111&lt;&gt;"", E112*AM111, ""), "")</f>
        <v>#VALUE!</v>
      </c>
      <c r="AN112" s="32" t="e">
        <f>IF(E112&lt;&gt;"", IF(AN111&lt;&gt;"", E112*AN111, ""), "")</f>
        <v>#VALUE!</v>
      </c>
      <c r="AO112" s="32" t="e">
        <f>IF(E112&lt;&gt;"", IF(AO111&lt;&gt;"", E112*AO111, ""), "")</f>
        <v>#VALUE!</v>
      </c>
      <c r="AP112" s="32" t="e">
        <f>IF(E112&lt;&gt;"", IF(AP111&lt;&gt;"", E112*AP111, ""), "")</f>
        <v>#VALUE!</v>
      </c>
      <c r="AQ112" s="32" t="e">
        <f>IF(E112&lt;&gt;"", IF(AQ111&lt;&gt;"", E112*AQ111, ""), "")</f>
        <v>#VALUE!</v>
      </c>
      <c r="AR112" s="32" t="e">
        <f>IF(E112&lt;&gt;"", IF(AR111&lt;&gt;"", E112*AR111, ""), "")</f>
        <v>#VALUE!</v>
      </c>
      <c r="AS112" s="32" t="e">
        <f>IF(E112&lt;&gt;"", IF(AS111&lt;&gt;"", E112*AS111, ""), "")</f>
        <v>#VALUE!</v>
      </c>
      <c r="AT112" s="32" t="e">
        <f>IF(E112&lt;&gt;"", IF(AT111&lt;&gt;"", E112*AT111, ""), "")</f>
        <v>#VALUE!</v>
      </c>
      <c r="AU112" s="32" t="e">
        <f>IF(E112&lt;&gt;"", IF(AU111&lt;&gt;"", E112*AU111, ""), "")</f>
        <v>#VALUE!</v>
      </c>
      <c r="AV112" s="32" t="e">
        <f>IF(E112&lt;&gt;"", IF(AV111&lt;&gt;"", E112*AV111, ""), "")</f>
        <v>#VALUE!</v>
      </c>
      <c r="AW112" s="32" t="e">
        <f>IF(E112&lt;&gt;"", IF(AW111&lt;&gt;"", E112*AW111, ""), "")</f>
        <v>#VALUE!</v>
      </c>
      <c r="AX112" s="32" t="e">
        <f>IF(E112&lt;&gt;"", IF(AX111&lt;&gt;"", E112*AX111, ""), "")</f>
        <v>#VALUE!</v>
      </c>
      <c r="AY112" s="32" t="e">
        <f>IF(E112&lt;&gt;"", IF(AY111&lt;&gt;"", E112*AY111, ""), "")</f>
        <v>#VALUE!</v>
      </c>
      <c r="AZ112" s="32" t="e">
        <f>IF(E112&lt;&gt;"", IF(AZ111&lt;&gt;"", E112*AZ111, ""), "")</f>
        <v>#VALUE!</v>
      </c>
      <c r="BA112" s="32" t="e">
        <f>IF(E112&lt;&gt;"", IF(BA111&lt;&gt;"", E112*BA111, ""), "")</f>
        <v>#VALUE!</v>
      </c>
      <c r="BB112" s="32" t="e">
        <f>IF(E112&lt;&gt;"", IF(BB111&lt;&gt;"", E112*BB111, ""), "")</f>
        <v>#VALUE!</v>
      </c>
      <c r="BC112" s="32" t="e">
        <f>IF(E112&lt;&gt;"", IF(BC111&lt;&gt;"", E112*BC111, ""), "")</f>
        <v>#VALUE!</v>
      </c>
      <c r="BD112" s="32" t="e">
        <f>IF(E112&lt;&gt;"", IF(BD111&lt;&gt;"", E112*BD111, ""), "")</f>
        <v>#VALUE!</v>
      </c>
      <c r="BE112" s="32" t="e">
        <f>IF(E112&lt;&gt;"", IF(BE111&lt;&gt;"", E112*BE111, ""), "")</f>
        <v>#VALUE!</v>
      </c>
      <c r="BF112" s="238"/>
      <c r="BG112" s="238"/>
      <c r="DA112" s="238"/>
      <c r="DB112" s="238"/>
      <c r="DC112" s="238"/>
      <c r="DD112" s="238"/>
      <c r="DE112" s="238"/>
      <c r="DF112" s="238"/>
      <c r="DG112" s="238"/>
      <c r="DH112" s="238"/>
      <c r="DI112" s="238"/>
      <c r="DJ112" s="238"/>
      <c r="DK112" s="238"/>
      <c r="DL112" s="238"/>
      <c r="DM112" s="238"/>
      <c r="DN112" s="238"/>
      <c r="DO112" s="238"/>
      <c r="DP112" s="238" t="e">
        <f>U112</f>
        <v>#VALUE!</v>
      </c>
      <c r="DQ112" s="238"/>
      <c r="DR112" s="238"/>
      <c r="DS112" s="238"/>
    </row>
    <row r="113" spans="1:123" ht="20.100000000000001" customHeight="1" x14ac:dyDescent="0.15">
      <c r="A113" s="364">
        <v>8</v>
      </c>
      <c r="B113" s="239"/>
      <c r="C113" s="239"/>
      <c r="D113" s="5" t="s">
        <v>416</v>
      </c>
      <c r="E113" s="3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236"/>
      <c r="AB113" s="236"/>
      <c r="AC113" s="236"/>
      <c r="AD113" s="236"/>
      <c r="AE113" s="236"/>
      <c r="AF113" s="236"/>
      <c r="AG113" s="236"/>
      <c r="AH113" s="236"/>
      <c r="AI113" s="236"/>
      <c r="AJ113" s="236"/>
      <c r="AK113" s="236"/>
      <c r="AL113" s="236"/>
      <c r="AM113" s="236"/>
      <c r="AN113" s="236"/>
      <c r="AO113" s="236"/>
      <c r="AP113" s="236"/>
      <c r="AQ113" s="236"/>
      <c r="AR113" s="236"/>
      <c r="AS113" s="236"/>
      <c r="AT113" s="236"/>
      <c r="AU113" s="236"/>
      <c r="AV113" s="236"/>
      <c r="AW113" s="236"/>
      <c r="AX113" s="236"/>
      <c r="AY113" s="236"/>
      <c r="AZ113" s="236"/>
      <c r="BA113" s="236"/>
      <c r="BB113" s="236"/>
      <c r="BC113" s="236"/>
      <c r="BD113" s="236"/>
      <c r="BE113" s="236"/>
      <c r="BF113" s="238"/>
      <c r="BG113" s="238"/>
      <c r="DA113" s="238"/>
      <c r="DB113" s="238"/>
      <c r="DC113" s="238"/>
      <c r="DD113" s="238"/>
      <c r="DE113" s="238"/>
      <c r="DF113" s="238"/>
      <c r="DG113" s="238"/>
      <c r="DH113" s="238"/>
      <c r="DI113" s="238"/>
      <c r="DJ113" s="238"/>
      <c r="DK113" s="238"/>
      <c r="DL113" s="238"/>
      <c r="DM113" s="238"/>
      <c r="DN113" s="238"/>
      <c r="DO113" s="238"/>
      <c r="DP113" s="238"/>
      <c r="DQ113" s="238"/>
      <c r="DR113" s="238"/>
      <c r="DS113" s="238"/>
    </row>
    <row r="114" spans="1:123" ht="20.100000000000001" customHeight="1" x14ac:dyDescent="0.15">
      <c r="A114" s="365"/>
      <c r="B114" s="239"/>
      <c r="C114" s="239"/>
      <c r="D114" s="82"/>
      <c r="E114" s="59" t="str">
        <f>IF(egTextCal(D114)&lt;&gt;0, egTextCal(D114),"")</f>
        <v/>
      </c>
      <c r="F114" s="60" t="str">
        <f>IF(E114&lt;&gt;"", IF(F113&lt;&gt;"", E114*F113,""),"")</f>
        <v/>
      </c>
      <c r="G114" s="60" t="str">
        <f>IF(E114&lt;&gt;"", IF(G113&lt;&gt;"", E114*G113,""),"")</f>
        <v/>
      </c>
      <c r="H114" s="60" t="str">
        <f>IF(E114&lt;&gt;"", IF(H113&lt;&gt;"", E114*H113,""),"")</f>
        <v/>
      </c>
      <c r="I114" s="60" t="str">
        <f>IF(E114&lt;&gt;"", IF(I113&lt;&gt;"", E114*I113,""),"")</f>
        <v/>
      </c>
      <c r="J114" s="60" t="str">
        <f>IF(E114&lt;&gt;"", IF(J113&lt;&gt;"", E114*J113,""),"")</f>
        <v/>
      </c>
      <c r="K114" s="60" t="str">
        <f>IF(E114&lt;&gt;"", IF(K113&lt;&gt;"", E114*K113,""),"")</f>
        <v/>
      </c>
      <c r="L114" s="60" t="str">
        <f>IF(E114&lt;&gt;"", IF(L113&lt;&gt;"", E114*L113,""),"")</f>
        <v/>
      </c>
      <c r="M114" s="60" t="str">
        <f>IF(E114&lt;&gt;"", IF(M113&lt;&gt;"", E114*M113,""),"")</f>
        <v/>
      </c>
      <c r="N114" s="60" t="str">
        <f>IF(E114&lt;&gt;"", IF(N113&lt;&gt;"", E114*N113,""),"")</f>
        <v/>
      </c>
      <c r="O114" s="60" t="str">
        <f>IF(E114&lt;&gt;"", IF(O113&lt;&gt;"", E114*O113,""),"")</f>
        <v/>
      </c>
      <c r="P114" s="60" t="str">
        <f>IF(E114&lt;&gt;"", IF(P113&lt;&gt;"", E114*P113,""),"")</f>
        <v/>
      </c>
      <c r="Q114" s="60" t="str">
        <f>IF(E114&lt;&gt;"", IF(Q113&lt;&gt;"", E114*Q113,""),"")</f>
        <v/>
      </c>
      <c r="R114" s="60" t="str">
        <f>IF(E114&lt;&gt;"", IF(R113&lt;&gt;"", E114*R113,""),"")</f>
        <v/>
      </c>
      <c r="S114" s="60" t="str">
        <f>IF(E114&lt;&gt;"", IF(S113&lt;&gt;"", E114*S113,""),"")</f>
        <v/>
      </c>
      <c r="T114" s="60" t="str">
        <f>IF(E114&lt;&gt;"", IF(T113&lt;&gt;"", E114*T113,""),"")</f>
        <v/>
      </c>
      <c r="U114" s="60" t="str">
        <f>IF(E114&lt;&gt;"", IF(U113&lt;&gt;"", E114*U113,""),"")</f>
        <v/>
      </c>
      <c r="V114" s="60" t="str">
        <f>IF(E114&lt;&gt;"", IF(V113&lt;&gt;"", E114*V113,""),"")</f>
        <v/>
      </c>
      <c r="W114" s="60" t="str">
        <f>IF(E114&lt;&gt;"", IF(W113&lt;&gt;"", E114*W113,""),"")</f>
        <v/>
      </c>
      <c r="X114" s="60"/>
      <c r="Y114" s="60" t="str">
        <f>IF(E114&lt;&gt;"", IF(Y113&lt;&gt;"", E114*Y113, ""), "")</f>
        <v/>
      </c>
      <c r="Z114" s="60" t="str">
        <f>IF(E114&lt;&gt;"", IF(Z113&lt;&gt;"", E114*Z113, ""), "")</f>
        <v/>
      </c>
      <c r="AA114" s="32" t="str">
        <f>IF(E114&lt;&gt;"", IF(AA113&lt;&gt;"", E114*AA113, ""), "")</f>
        <v/>
      </c>
      <c r="AB114" s="32" t="str">
        <f>IF(E114&lt;&gt;"", IF(AB113&lt;&gt;"", E114*AB113, ""), "")</f>
        <v/>
      </c>
      <c r="AC114" s="32" t="str">
        <f>IF(E114&lt;&gt;"", IF(AC113&lt;&gt;"", E114*AC113, ""), "")</f>
        <v/>
      </c>
      <c r="AD114" s="32" t="str">
        <f>IF(E114&lt;&gt;"", IF(AD113&lt;&gt;"", E114*AD113, ""), "")</f>
        <v/>
      </c>
      <c r="AE114" s="32" t="str">
        <f>IF(E114&lt;&gt;"", IF(AE113&lt;&gt;"", E114*AE113, ""), "")</f>
        <v/>
      </c>
      <c r="AF114" s="32" t="str">
        <f>IF(E114&lt;&gt;"", IF(AF113&lt;&gt;"", E114*AF113, ""), "")</f>
        <v/>
      </c>
      <c r="AG114" s="32" t="str">
        <f>IF(E114&lt;&gt;"", IF(AG113&lt;&gt;"", E114*AG113, ""), "")</f>
        <v/>
      </c>
      <c r="AH114" s="32" t="str">
        <f>IF(E114&lt;&gt;"", IF(AH113&lt;&gt;"", E114*AH113, ""), "")</f>
        <v/>
      </c>
      <c r="AI114" s="32" t="str">
        <f>IF(E114&lt;&gt;"", IF(AI113&lt;&gt;"", E114*AI113, ""), "")</f>
        <v/>
      </c>
      <c r="AJ114" s="32" t="str">
        <f>IF(E114&lt;&gt;"", IF(AJ113&lt;&gt;"", E114*AJ113, ""), "")</f>
        <v/>
      </c>
      <c r="AK114" s="32" t="str">
        <f>IF(E114&lt;&gt;"", IF(AK113&lt;&gt;"", E114*AK113, ""), "")</f>
        <v/>
      </c>
      <c r="AL114" s="32" t="str">
        <f>IF(E114&lt;&gt;"", IF(AL113&lt;&gt;"", E114*AL113, ""), "")</f>
        <v/>
      </c>
      <c r="AM114" s="32" t="str">
        <f>IF(E114&lt;&gt;"", IF(AM113&lt;&gt;"", E114*AM113, ""), "")</f>
        <v/>
      </c>
      <c r="AN114" s="32" t="str">
        <f>IF(E114&lt;&gt;"", IF(AN113&lt;&gt;"", E114*AN113, ""), "")</f>
        <v/>
      </c>
      <c r="AO114" s="32" t="str">
        <f>IF(E114&lt;&gt;"", IF(AO113&lt;&gt;"", E114*AO113, ""), "")</f>
        <v/>
      </c>
      <c r="AP114" s="32" t="str">
        <f>IF(E114&lt;&gt;"", IF(AP113&lt;&gt;"", E114*AP113, ""), "")</f>
        <v/>
      </c>
      <c r="AQ114" s="32" t="str">
        <f>IF(E114&lt;&gt;"", IF(AQ113&lt;&gt;"", E114*AQ113, ""), "")</f>
        <v/>
      </c>
      <c r="AR114" s="32" t="str">
        <f>IF(E114&lt;&gt;"", IF(AR113&lt;&gt;"", E114*AR113, ""), "")</f>
        <v/>
      </c>
      <c r="AS114" s="32" t="str">
        <f>IF(E114&lt;&gt;"", IF(AS113&lt;&gt;"", E114*AS113, ""), "")</f>
        <v/>
      </c>
      <c r="AT114" s="32" t="str">
        <f>IF(E114&lt;&gt;"", IF(AT113&lt;&gt;"", E114*AT113, ""), "")</f>
        <v/>
      </c>
      <c r="AU114" s="32" t="str">
        <f>IF(E114&lt;&gt;"", IF(AU113&lt;&gt;"", E114*AU113, ""), "")</f>
        <v/>
      </c>
      <c r="AV114" s="32" t="str">
        <f>IF(E114&lt;&gt;"", IF(AV113&lt;&gt;"", E114*AV113, ""), "")</f>
        <v/>
      </c>
      <c r="AW114" s="32" t="str">
        <f>IF(E114&lt;&gt;"", IF(AW113&lt;&gt;"", E114*AW113, ""), "")</f>
        <v/>
      </c>
      <c r="AX114" s="32" t="str">
        <f>IF(E114&lt;&gt;"", IF(AX113&lt;&gt;"", E114*AX113, ""), "")</f>
        <v/>
      </c>
      <c r="AY114" s="32" t="str">
        <f>IF(E114&lt;&gt;"", IF(AY113&lt;&gt;"", E114*AY113, ""), "")</f>
        <v/>
      </c>
      <c r="AZ114" s="32" t="str">
        <f>IF(E114&lt;&gt;"", IF(AZ113&lt;&gt;"", E114*AZ113, ""), "")</f>
        <v/>
      </c>
      <c r="BA114" s="32" t="str">
        <f>IF(E114&lt;&gt;"", IF(BA113&lt;&gt;"", E114*BA113, ""), "")</f>
        <v/>
      </c>
      <c r="BB114" s="32" t="str">
        <f>IF(E114&lt;&gt;"", IF(BB113&lt;&gt;"", E114*BB113, ""), "")</f>
        <v/>
      </c>
      <c r="BC114" s="32" t="str">
        <f>IF(E114&lt;&gt;"", IF(BC113&lt;&gt;"", E114*BC113, ""), "")</f>
        <v/>
      </c>
      <c r="BD114" s="32" t="str">
        <f>IF(E114&lt;&gt;"", IF(BD113&lt;&gt;"", E114*BD113, ""), "")</f>
        <v/>
      </c>
      <c r="BE114" s="32" t="str">
        <f>IF(E114&lt;&gt;"", IF(BE113&lt;&gt;"", E114*BE113, ""), "")</f>
        <v/>
      </c>
      <c r="BF114" s="238"/>
      <c r="BG114" s="238"/>
      <c r="DA114" s="238"/>
      <c r="DB114" s="238"/>
      <c r="DC114" s="238"/>
      <c r="DD114" s="238"/>
      <c r="DE114" s="238"/>
      <c r="DF114" s="238"/>
      <c r="DG114" s="238"/>
      <c r="DH114" s="238"/>
      <c r="DI114" s="238"/>
      <c r="DJ114" s="238"/>
      <c r="DK114" s="238"/>
      <c r="DL114" s="238"/>
      <c r="DM114" s="238"/>
      <c r="DN114" s="238"/>
      <c r="DO114" s="238"/>
      <c r="DP114" s="238"/>
      <c r="DQ114" s="238"/>
      <c r="DR114" s="238"/>
      <c r="DS114" s="238"/>
    </row>
    <row r="115" spans="1:123" ht="20.100000000000001" customHeight="1" x14ac:dyDescent="0.15">
      <c r="A115" s="364">
        <v>9</v>
      </c>
      <c r="B115" s="239"/>
      <c r="C115" s="239"/>
      <c r="D115" s="5" t="s">
        <v>375</v>
      </c>
      <c r="E115" s="3"/>
      <c r="F115" s="58"/>
      <c r="G115" s="58">
        <v>1</v>
      </c>
      <c r="H115" s="58"/>
      <c r="I115" s="58"/>
      <c r="J115" s="58"/>
      <c r="K115" s="58"/>
      <c r="L115" s="58"/>
      <c r="M115" s="58"/>
      <c r="N115" s="58">
        <v>1</v>
      </c>
      <c r="O115" s="58">
        <v>1</v>
      </c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236"/>
      <c r="AB115" s="236"/>
      <c r="AC115" s="236"/>
      <c r="AD115" s="236"/>
      <c r="AE115" s="236"/>
      <c r="AF115" s="236"/>
      <c r="AG115" s="236"/>
      <c r="AH115" s="236"/>
      <c r="AI115" s="236"/>
      <c r="AJ115" s="236"/>
      <c r="AK115" s="236"/>
      <c r="AL115" s="236"/>
      <c r="AM115" s="236"/>
      <c r="AN115" s="236"/>
      <c r="AO115" s="236"/>
      <c r="AP115" s="236"/>
      <c r="AQ115" s="236"/>
      <c r="AR115" s="236"/>
      <c r="AS115" s="236"/>
      <c r="AT115" s="236"/>
      <c r="AU115" s="236"/>
      <c r="AV115" s="236"/>
      <c r="AW115" s="236"/>
      <c r="AX115" s="236"/>
      <c r="AY115" s="236"/>
      <c r="AZ115" s="236"/>
      <c r="BA115" s="236"/>
      <c r="BB115" s="236"/>
      <c r="BC115" s="236"/>
      <c r="BD115" s="236"/>
      <c r="BE115" s="236"/>
      <c r="BF115" s="238"/>
      <c r="BG115" s="238"/>
      <c r="DA115" s="238"/>
      <c r="DB115" s="238"/>
      <c r="DC115" s="238"/>
      <c r="DD115" s="238"/>
      <c r="DE115" s="238"/>
      <c r="DF115" s="238"/>
      <c r="DG115" s="238"/>
      <c r="DH115" s="238"/>
      <c r="DI115" s="238"/>
      <c r="DJ115" s="238"/>
      <c r="DK115" s="238"/>
      <c r="DL115" s="238"/>
      <c r="DM115" s="238"/>
      <c r="DN115" s="238"/>
      <c r="DO115" s="238"/>
      <c r="DP115" s="238"/>
      <c r="DQ115" s="238"/>
      <c r="DR115" s="238"/>
      <c r="DS115" s="238"/>
    </row>
    <row r="116" spans="1:123" ht="20.100000000000001" customHeight="1" x14ac:dyDescent="0.15">
      <c r="A116" s="365"/>
      <c r="B116" s="239"/>
      <c r="C116" s="239"/>
      <c r="D116" s="243" t="e">
        <f>#REF!</f>
        <v>#REF!</v>
      </c>
      <c r="E116" s="59" t="e">
        <f>IF(egTextCal(D116)&lt;&gt;0, egTextCal(D116),"")</f>
        <v>#VALUE!</v>
      </c>
      <c r="F116" s="60" t="e">
        <f>IF(E116&lt;&gt;"", IF(F115&lt;&gt;"", E116*F115,""),"")</f>
        <v>#VALUE!</v>
      </c>
      <c r="G116" s="60" t="e">
        <f>IF(E116&lt;&gt;"", IF(G115&lt;&gt;"", E116*G115,""),"")</f>
        <v>#VALUE!</v>
      </c>
      <c r="H116" s="60" t="e">
        <f>IF(E116&lt;&gt;"", IF(H115&lt;&gt;"", E116*H115,""),"")</f>
        <v>#VALUE!</v>
      </c>
      <c r="I116" s="60" t="e">
        <f>IF(E116&lt;&gt;"", IF(I115&lt;&gt;"", E116*I115,""),"")</f>
        <v>#VALUE!</v>
      </c>
      <c r="J116" s="60" t="e">
        <f>IF(E116&lt;&gt;"", IF(J115&lt;&gt;"", E116*J115,""),"")</f>
        <v>#VALUE!</v>
      </c>
      <c r="K116" s="60" t="e">
        <f>IF(E116&lt;&gt;"", IF(K115&lt;&gt;"", E116*K115,""),"")</f>
        <v>#VALUE!</v>
      </c>
      <c r="L116" s="60" t="e">
        <f>IF(E116&lt;&gt;"", IF(L115&lt;&gt;"", E116*L115,""),"")</f>
        <v>#VALUE!</v>
      </c>
      <c r="M116" s="60" t="e">
        <f>IF(E116&lt;&gt;"", IF(M115&lt;&gt;"", E116*M115,""),"")</f>
        <v>#VALUE!</v>
      </c>
      <c r="N116" s="60" t="e">
        <f>IF(E116&lt;&gt;"", IF(N115&lt;&gt;"", E116*N115,""),"")</f>
        <v>#VALUE!</v>
      </c>
      <c r="O116" s="60" t="e">
        <f>IF(E116&lt;&gt;"", IF(O115&lt;&gt;"", E116*O115,""),"")</f>
        <v>#VALUE!</v>
      </c>
      <c r="P116" s="60" t="e">
        <f>IF(E116&lt;&gt;"", IF(P115&lt;&gt;"", E116*P115,""),"")</f>
        <v>#VALUE!</v>
      </c>
      <c r="Q116" s="60" t="e">
        <f>IF(E116&lt;&gt;"", IF(Q115&lt;&gt;"", E116*Q115,""),"")</f>
        <v>#VALUE!</v>
      </c>
      <c r="R116" s="60" t="e">
        <f>IF(E116&lt;&gt;"", IF(R115&lt;&gt;"", E116*R115,""),"")</f>
        <v>#VALUE!</v>
      </c>
      <c r="S116" s="60" t="e">
        <f>IF(E116&lt;&gt;"", IF(S115&lt;&gt;"", E116*S115,""),"")</f>
        <v>#VALUE!</v>
      </c>
      <c r="T116" s="60" t="e">
        <f>IF(E116&lt;&gt;"", IF(T115&lt;&gt;"", E116*T115,""),"")</f>
        <v>#VALUE!</v>
      </c>
      <c r="U116" s="60" t="e">
        <f>IF(E116&lt;&gt;"", IF(U115&lt;&gt;"", E116*U115,""),"")</f>
        <v>#VALUE!</v>
      </c>
      <c r="V116" s="60" t="e">
        <f>IF(E116&lt;&gt;"", IF(V115&lt;&gt;"", E116*V115,""),"")</f>
        <v>#VALUE!</v>
      </c>
      <c r="W116" s="60" t="e">
        <f>IF(E116&lt;&gt;"", IF(W115&lt;&gt;"", E116*W115,""),"")</f>
        <v>#VALUE!</v>
      </c>
      <c r="X116" s="60"/>
      <c r="Y116" s="60" t="e">
        <f>IF(E116&lt;&gt;"", IF(Y115&lt;&gt;"", E116*Y115, ""), "")</f>
        <v>#VALUE!</v>
      </c>
      <c r="Z116" s="60" t="e">
        <f>IF(E116&lt;&gt;"", IF(Z115&lt;&gt;"", E116*Z115, ""), "")</f>
        <v>#VALUE!</v>
      </c>
      <c r="AA116" s="32" t="e">
        <f>IF(E116&lt;&gt;"", IF(AA115&lt;&gt;"", E116*AA115, ""), "")</f>
        <v>#VALUE!</v>
      </c>
      <c r="AB116" s="32" t="e">
        <f>IF(E116&lt;&gt;"", IF(AB115&lt;&gt;"", E116*AB115, ""), "")</f>
        <v>#VALUE!</v>
      </c>
      <c r="AC116" s="32" t="e">
        <f>IF(E116&lt;&gt;"", IF(AC115&lt;&gt;"", E116*AC115, ""), "")</f>
        <v>#VALUE!</v>
      </c>
      <c r="AD116" s="32" t="e">
        <f>IF(E116&lt;&gt;"", IF(AD115&lt;&gt;"", E116*AD115, ""), "")</f>
        <v>#VALUE!</v>
      </c>
      <c r="AE116" s="32" t="e">
        <f>IF(E116&lt;&gt;"", IF(AE115&lt;&gt;"", E116*AE115, ""), "")</f>
        <v>#VALUE!</v>
      </c>
      <c r="AF116" s="32" t="e">
        <f>IF(E116&lt;&gt;"", IF(AF115&lt;&gt;"", E116*AF115, ""), "")</f>
        <v>#VALUE!</v>
      </c>
      <c r="AG116" s="32" t="e">
        <f>IF(E116&lt;&gt;"", IF(AG115&lt;&gt;"", E116*AG115, ""), "")</f>
        <v>#VALUE!</v>
      </c>
      <c r="AH116" s="32" t="e">
        <f>IF(E116&lt;&gt;"", IF(AH115&lt;&gt;"", E116*AH115, ""), "")</f>
        <v>#VALUE!</v>
      </c>
      <c r="AI116" s="32" t="e">
        <f>IF(E116&lt;&gt;"", IF(AI115&lt;&gt;"", E116*AI115, ""), "")</f>
        <v>#VALUE!</v>
      </c>
      <c r="AJ116" s="32" t="e">
        <f>IF(E116&lt;&gt;"", IF(AJ115&lt;&gt;"", E116*AJ115, ""), "")</f>
        <v>#VALUE!</v>
      </c>
      <c r="AK116" s="32" t="e">
        <f>IF(E116&lt;&gt;"", IF(AK115&lt;&gt;"", E116*AK115, ""), "")</f>
        <v>#VALUE!</v>
      </c>
      <c r="AL116" s="32" t="e">
        <f>IF(E116&lt;&gt;"", IF(AL115&lt;&gt;"", E116*AL115, ""), "")</f>
        <v>#VALUE!</v>
      </c>
      <c r="AM116" s="32" t="e">
        <f>IF(E116&lt;&gt;"", IF(AM115&lt;&gt;"", E116*AM115, ""), "")</f>
        <v>#VALUE!</v>
      </c>
      <c r="AN116" s="32" t="e">
        <f>IF(E116&lt;&gt;"", IF(AN115&lt;&gt;"", E116*AN115, ""), "")</f>
        <v>#VALUE!</v>
      </c>
      <c r="AO116" s="32" t="e">
        <f>IF(E116&lt;&gt;"", IF(AO115&lt;&gt;"", E116*AO115, ""), "")</f>
        <v>#VALUE!</v>
      </c>
      <c r="AP116" s="32" t="e">
        <f>IF(E116&lt;&gt;"", IF(AP115&lt;&gt;"", E116*AP115, ""), "")</f>
        <v>#VALUE!</v>
      </c>
      <c r="AQ116" s="32" t="e">
        <f>IF(E116&lt;&gt;"", IF(AQ115&lt;&gt;"", E116*AQ115, ""), "")</f>
        <v>#VALUE!</v>
      </c>
      <c r="AR116" s="32" t="e">
        <f>IF(E116&lt;&gt;"", IF(AR115&lt;&gt;"", E116*AR115, ""), "")</f>
        <v>#VALUE!</v>
      </c>
      <c r="AS116" s="32" t="e">
        <f>IF(E116&lt;&gt;"", IF(AS115&lt;&gt;"", E116*AS115, ""), "")</f>
        <v>#VALUE!</v>
      </c>
      <c r="AT116" s="32" t="e">
        <f>IF(E116&lt;&gt;"", IF(AT115&lt;&gt;"", E116*AT115, ""), "")</f>
        <v>#VALUE!</v>
      </c>
      <c r="AU116" s="32" t="e">
        <f>IF(E116&lt;&gt;"", IF(AU115&lt;&gt;"", E116*AU115, ""), "")</f>
        <v>#VALUE!</v>
      </c>
      <c r="AV116" s="32" t="e">
        <f>IF(E116&lt;&gt;"", IF(AV115&lt;&gt;"", E116*AV115, ""), "")</f>
        <v>#VALUE!</v>
      </c>
      <c r="AW116" s="32" t="e">
        <f>IF(E116&lt;&gt;"", IF(AW115&lt;&gt;"", E116*AW115, ""), "")</f>
        <v>#VALUE!</v>
      </c>
      <c r="AX116" s="32" t="e">
        <f>IF(E116&lt;&gt;"", IF(AX115&lt;&gt;"", E116*AX115, ""), "")</f>
        <v>#VALUE!</v>
      </c>
      <c r="AY116" s="32" t="e">
        <f>IF(E116&lt;&gt;"", IF(AY115&lt;&gt;"", E116*AY115, ""), "")</f>
        <v>#VALUE!</v>
      </c>
      <c r="AZ116" s="32" t="e">
        <f>IF(E116&lt;&gt;"", IF(AZ115&lt;&gt;"", E116*AZ115, ""), "")</f>
        <v>#VALUE!</v>
      </c>
      <c r="BA116" s="32" t="e">
        <f>IF(E116&lt;&gt;"", IF(BA115&lt;&gt;"", E116*BA115, ""), "")</f>
        <v>#VALUE!</v>
      </c>
      <c r="BB116" s="32" t="e">
        <f>IF(E116&lt;&gt;"", IF(BB115&lt;&gt;"", E116*BB115, ""), "")</f>
        <v>#VALUE!</v>
      </c>
      <c r="BC116" s="32" t="e">
        <f>IF(E116&lt;&gt;"", IF(BC115&lt;&gt;"", E116*BC115, ""), "")</f>
        <v>#VALUE!</v>
      </c>
      <c r="BD116" s="32" t="e">
        <f>IF(E116&lt;&gt;"", IF(BD115&lt;&gt;"", E116*BD115, ""), "")</f>
        <v>#VALUE!</v>
      </c>
      <c r="BE116" s="32" t="e">
        <f>IF(E116&lt;&gt;"", IF(BE115&lt;&gt;"", E116*BE115, ""), "")</f>
        <v>#VALUE!</v>
      </c>
      <c r="BF116" s="238"/>
      <c r="BG116" s="238"/>
      <c r="DA116" s="238"/>
      <c r="DB116" s="238" t="e">
        <f>G116</f>
        <v>#VALUE!</v>
      </c>
      <c r="DC116" s="238"/>
      <c r="DD116" s="238"/>
      <c r="DE116" s="238"/>
      <c r="DF116" s="238"/>
      <c r="DG116" s="238"/>
      <c r="DH116" s="238"/>
      <c r="DI116" s="238" t="e">
        <f>N116</f>
        <v>#VALUE!</v>
      </c>
      <c r="DJ116" s="238" t="e">
        <f>O116</f>
        <v>#VALUE!</v>
      </c>
      <c r="DK116" s="238"/>
      <c r="DL116" s="238"/>
      <c r="DM116" s="238"/>
      <c r="DN116" s="238"/>
      <c r="DO116" s="238"/>
      <c r="DP116" s="238"/>
      <c r="DQ116" s="238"/>
      <c r="DR116" s="238"/>
      <c r="DS116" s="238"/>
    </row>
    <row r="117" spans="1:123" ht="20.100000000000001" customHeight="1" x14ac:dyDescent="0.15">
      <c r="A117" s="364">
        <v>10</v>
      </c>
      <c r="B117" s="239"/>
      <c r="C117" s="239"/>
      <c r="D117" s="5" t="s">
        <v>375</v>
      </c>
      <c r="E117" s="3"/>
      <c r="F117" s="58"/>
      <c r="G117" s="58">
        <v>1</v>
      </c>
      <c r="H117" s="58"/>
      <c r="I117" s="58"/>
      <c r="J117" s="58"/>
      <c r="K117" s="58"/>
      <c r="L117" s="58"/>
      <c r="M117" s="58"/>
      <c r="N117" s="58">
        <v>1</v>
      </c>
      <c r="O117" s="58">
        <v>1</v>
      </c>
      <c r="P117" s="58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236"/>
      <c r="AB117" s="236"/>
      <c r="AC117" s="236"/>
      <c r="AD117" s="236"/>
      <c r="AE117" s="236"/>
      <c r="AF117" s="236"/>
      <c r="AG117" s="236"/>
      <c r="AH117" s="236"/>
      <c r="AI117" s="236"/>
      <c r="AJ117" s="236"/>
      <c r="AK117" s="236"/>
      <c r="AL117" s="236"/>
      <c r="AM117" s="236"/>
      <c r="AN117" s="236"/>
      <c r="AO117" s="236"/>
      <c r="AP117" s="236"/>
      <c r="AQ117" s="236"/>
      <c r="AR117" s="236"/>
      <c r="AS117" s="236"/>
      <c r="AT117" s="236"/>
      <c r="AU117" s="236"/>
      <c r="AV117" s="236"/>
      <c r="AW117" s="236"/>
      <c r="AX117" s="236"/>
      <c r="AY117" s="236"/>
      <c r="AZ117" s="236"/>
      <c r="BA117" s="236"/>
      <c r="BB117" s="236"/>
      <c r="BC117" s="236"/>
      <c r="BD117" s="236"/>
      <c r="BE117" s="236"/>
      <c r="BF117" s="238"/>
      <c r="BG117" s="238"/>
      <c r="DA117" s="238"/>
      <c r="DB117" s="238"/>
      <c r="DC117" s="238"/>
      <c r="DD117" s="238"/>
      <c r="DE117" s="238"/>
      <c r="DF117" s="238"/>
      <c r="DG117" s="238"/>
      <c r="DH117" s="238"/>
      <c r="DI117" s="238"/>
      <c r="DJ117" s="238"/>
      <c r="DK117" s="238"/>
      <c r="DL117" s="238"/>
      <c r="DM117" s="238"/>
      <c r="DN117" s="238"/>
      <c r="DO117" s="238"/>
      <c r="DP117" s="238"/>
      <c r="DQ117" s="238"/>
      <c r="DR117" s="238"/>
      <c r="DS117" s="238"/>
    </row>
    <row r="118" spans="1:123" ht="20.100000000000001" customHeight="1" x14ac:dyDescent="0.15">
      <c r="A118" s="365"/>
      <c r="B118" s="239"/>
      <c r="C118" s="239"/>
      <c r="D118" s="243" t="e">
        <f>#REF!</f>
        <v>#REF!</v>
      </c>
      <c r="E118" s="59" t="e">
        <f>IF(egTextCal(D118)&lt;&gt;0, egTextCal(D118),"")</f>
        <v>#VALUE!</v>
      </c>
      <c r="F118" s="60" t="e">
        <f>IF(E118&lt;&gt;"", IF(F117&lt;&gt;"", E118*F117,""),"")</f>
        <v>#VALUE!</v>
      </c>
      <c r="G118" s="60" t="e">
        <f>IF(E118&lt;&gt;"", IF(G117&lt;&gt;"", E118*G117,""),"")</f>
        <v>#VALUE!</v>
      </c>
      <c r="H118" s="60" t="e">
        <f>IF(E118&lt;&gt;"", IF(H117&lt;&gt;"", E118*H117,""),"")</f>
        <v>#VALUE!</v>
      </c>
      <c r="I118" s="60" t="e">
        <f>IF(E118&lt;&gt;"", IF(I117&lt;&gt;"", E118*I117,""),"")</f>
        <v>#VALUE!</v>
      </c>
      <c r="J118" s="60" t="e">
        <f>IF(E118&lt;&gt;"", IF(J117&lt;&gt;"", E118*J117,""),"")</f>
        <v>#VALUE!</v>
      </c>
      <c r="K118" s="60" t="e">
        <f>IF(E118&lt;&gt;"", IF(K117&lt;&gt;"", E118*K117,""),"")</f>
        <v>#VALUE!</v>
      </c>
      <c r="L118" s="60" t="e">
        <f>IF(E118&lt;&gt;"", IF(L117&lt;&gt;"", E118*L117,""),"")</f>
        <v>#VALUE!</v>
      </c>
      <c r="M118" s="60" t="e">
        <f>IF(E118&lt;&gt;"", IF(M117&lt;&gt;"", E118*M117,""),"")</f>
        <v>#VALUE!</v>
      </c>
      <c r="N118" s="60" t="e">
        <f>IF(E118&lt;&gt;"", IF(N117&lt;&gt;"", E118*N117,""),"")</f>
        <v>#VALUE!</v>
      </c>
      <c r="O118" s="60" t="e">
        <f>IF(E118&lt;&gt;"", IF(O117&lt;&gt;"", E118*O117,""),"")</f>
        <v>#VALUE!</v>
      </c>
      <c r="P118" s="60" t="e">
        <f>IF(E118&lt;&gt;"", IF(P117&lt;&gt;"", E118*P117,""),"")</f>
        <v>#VALUE!</v>
      </c>
      <c r="Q118" s="60" t="e">
        <f>IF(E118&lt;&gt;"", IF(Q117&lt;&gt;"", E118*Q117,""),"")</f>
        <v>#VALUE!</v>
      </c>
      <c r="R118" s="60" t="e">
        <f>IF(E118&lt;&gt;"", IF(R117&lt;&gt;"", E118*R117,""),"")</f>
        <v>#VALUE!</v>
      </c>
      <c r="S118" s="60" t="e">
        <f>IF(E118&lt;&gt;"", IF(S117&lt;&gt;"", E118*S117,""),"")</f>
        <v>#VALUE!</v>
      </c>
      <c r="T118" s="60" t="e">
        <f>IF(E118&lt;&gt;"", IF(T117&lt;&gt;"", E118*T117,""),"")</f>
        <v>#VALUE!</v>
      </c>
      <c r="U118" s="60" t="e">
        <f>IF(E118&lt;&gt;"", IF(U117&lt;&gt;"", E118*U117,""),"")</f>
        <v>#VALUE!</v>
      </c>
      <c r="V118" s="60" t="e">
        <f>IF(E118&lt;&gt;"", IF(V117&lt;&gt;"", E118*V117,""),"")</f>
        <v>#VALUE!</v>
      </c>
      <c r="W118" s="60" t="e">
        <f>IF(E118&lt;&gt;"", IF(W117&lt;&gt;"", E118*W117,""),"")</f>
        <v>#VALUE!</v>
      </c>
      <c r="X118" s="60"/>
      <c r="Y118" s="60" t="e">
        <f>IF(E118&lt;&gt;"", IF(Y117&lt;&gt;"", E118*Y117, ""), "")</f>
        <v>#VALUE!</v>
      </c>
      <c r="Z118" s="60" t="e">
        <f>IF(E118&lt;&gt;"", IF(Z117&lt;&gt;"", E118*Z117, ""), "")</f>
        <v>#VALUE!</v>
      </c>
      <c r="AA118" s="32" t="e">
        <f>IF(E118&lt;&gt;"", IF(AA117&lt;&gt;"", E118*AA117, ""), "")</f>
        <v>#VALUE!</v>
      </c>
      <c r="AB118" s="32" t="e">
        <f>IF(E118&lt;&gt;"", IF(AB117&lt;&gt;"", E118*AB117, ""), "")</f>
        <v>#VALUE!</v>
      </c>
      <c r="AC118" s="32" t="e">
        <f>IF(E118&lt;&gt;"", IF(AC117&lt;&gt;"", E118*AC117, ""), "")</f>
        <v>#VALUE!</v>
      </c>
      <c r="AD118" s="32" t="e">
        <f>IF(E118&lt;&gt;"", IF(AD117&lt;&gt;"", E118*AD117, ""), "")</f>
        <v>#VALUE!</v>
      </c>
      <c r="AE118" s="32" t="e">
        <f>IF(E118&lt;&gt;"", IF(AE117&lt;&gt;"", E118*AE117, ""), "")</f>
        <v>#VALUE!</v>
      </c>
      <c r="AF118" s="32" t="e">
        <f>IF(E118&lt;&gt;"", IF(AF117&lt;&gt;"", E118*AF117, ""), "")</f>
        <v>#VALUE!</v>
      </c>
      <c r="AG118" s="32" t="e">
        <f>IF(E118&lt;&gt;"", IF(AG117&lt;&gt;"", E118*AG117, ""), "")</f>
        <v>#VALUE!</v>
      </c>
      <c r="AH118" s="32" t="e">
        <f>IF(E118&lt;&gt;"", IF(AH117&lt;&gt;"", E118*AH117, ""), "")</f>
        <v>#VALUE!</v>
      </c>
      <c r="AI118" s="32" t="e">
        <f>IF(E118&lt;&gt;"", IF(AI117&lt;&gt;"", E118*AI117, ""), "")</f>
        <v>#VALUE!</v>
      </c>
      <c r="AJ118" s="32" t="e">
        <f>IF(E118&lt;&gt;"", IF(AJ117&lt;&gt;"", E118*AJ117, ""), "")</f>
        <v>#VALUE!</v>
      </c>
      <c r="AK118" s="32" t="e">
        <f>IF(E118&lt;&gt;"", IF(AK117&lt;&gt;"", E118*AK117, ""), "")</f>
        <v>#VALUE!</v>
      </c>
      <c r="AL118" s="32" t="e">
        <f>IF(E118&lt;&gt;"", IF(AL117&lt;&gt;"", E118*AL117, ""), "")</f>
        <v>#VALUE!</v>
      </c>
      <c r="AM118" s="32" t="e">
        <f>IF(E118&lt;&gt;"", IF(AM117&lt;&gt;"", E118*AM117, ""), "")</f>
        <v>#VALUE!</v>
      </c>
      <c r="AN118" s="32" t="e">
        <f>IF(E118&lt;&gt;"", IF(AN117&lt;&gt;"", E118*AN117, ""), "")</f>
        <v>#VALUE!</v>
      </c>
      <c r="AO118" s="32" t="e">
        <f>IF(E118&lt;&gt;"", IF(AO117&lt;&gt;"", E118*AO117, ""), "")</f>
        <v>#VALUE!</v>
      </c>
      <c r="AP118" s="32" t="e">
        <f>IF(E118&lt;&gt;"", IF(AP117&lt;&gt;"", E118*AP117, ""), "")</f>
        <v>#VALUE!</v>
      </c>
      <c r="AQ118" s="32" t="e">
        <f>IF(E118&lt;&gt;"", IF(AQ117&lt;&gt;"", E118*AQ117, ""), "")</f>
        <v>#VALUE!</v>
      </c>
      <c r="AR118" s="32" t="e">
        <f>IF(E118&lt;&gt;"", IF(AR117&lt;&gt;"", E118*AR117, ""), "")</f>
        <v>#VALUE!</v>
      </c>
      <c r="AS118" s="32" t="e">
        <f>IF(E118&lt;&gt;"", IF(AS117&lt;&gt;"", E118*AS117, ""), "")</f>
        <v>#VALUE!</v>
      </c>
      <c r="AT118" s="32" t="e">
        <f>IF(E118&lt;&gt;"", IF(AT117&lt;&gt;"", E118*AT117, ""), "")</f>
        <v>#VALUE!</v>
      </c>
      <c r="AU118" s="32" t="e">
        <f>IF(E118&lt;&gt;"", IF(AU117&lt;&gt;"", E118*AU117, ""), "")</f>
        <v>#VALUE!</v>
      </c>
      <c r="AV118" s="32" t="e">
        <f>IF(E118&lt;&gt;"", IF(AV117&lt;&gt;"", E118*AV117, ""), "")</f>
        <v>#VALUE!</v>
      </c>
      <c r="AW118" s="32" t="e">
        <f>IF(E118&lt;&gt;"", IF(AW117&lt;&gt;"", E118*AW117, ""), "")</f>
        <v>#VALUE!</v>
      </c>
      <c r="AX118" s="32" t="e">
        <f>IF(E118&lt;&gt;"", IF(AX117&lt;&gt;"", E118*AX117, ""), "")</f>
        <v>#VALUE!</v>
      </c>
      <c r="AY118" s="32" t="e">
        <f>IF(E118&lt;&gt;"", IF(AY117&lt;&gt;"", E118*AY117, ""), "")</f>
        <v>#VALUE!</v>
      </c>
      <c r="AZ118" s="32" t="e">
        <f>IF(E118&lt;&gt;"", IF(AZ117&lt;&gt;"", E118*AZ117, ""), "")</f>
        <v>#VALUE!</v>
      </c>
      <c r="BA118" s="32" t="e">
        <f>IF(E118&lt;&gt;"", IF(BA117&lt;&gt;"", E118*BA117, ""), "")</f>
        <v>#VALUE!</v>
      </c>
      <c r="BB118" s="32" t="e">
        <f>IF(E118&lt;&gt;"", IF(BB117&lt;&gt;"", E118*BB117, ""), "")</f>
        <v>#VALUE!</v>
      </c>
      <c r="BC118" s="32" t="e">
        <f>IF(E118&lt;&gt;"", IF(BC117&lt;&gt;"", E118*BC117, ""), "")</f>
        <v>#VALUE!</v>
      </c>
      <c r="BD118" s="32" t="e">
        <f>IF(E118&lt;&gt;"", IF(BD117&lt;&gt;"", E118*BD117, ""), "")</f>
        <v>#VALUE!</v>
      </c>
      <c r="BE118" s="32" t="e">
        <f>IF(E118&lt;&gt;"", IF(BE117&lt;&gt;"", E118*BE117, ""), "")</f>
        <v>#VALUE!</v>
      </c>
      <c r="BF118" s="238"/>
      <c r="BG118" s="238"/>
      <c r="DA118" s="238"/>
      <c r="DB118" s="238" t="e">
        <f>G118</f>
        <v>#VALUE!</v>
      </c>
      <c r="DC118" s="238"/>
      <c r="DD118" s="238"/>
      <c r="DE118" s="238"/>
      <c r="DF118" s="238"/>
      <c r="DG118" s="238"/>
      <c r="DH118" s="238"/>
      <c r="DI118" s="238" t="e">
        <f>N118</f>
        <v>#VALUE!</v>
      </c>
      <c r="DJ118" s="238" t="e">
        <f>O118</f>
        <v>#VALUE!</v>
      </c>
      <c r="DK118" s="238"/>
      <c r="DL118" s="238"/>
      <c r="DM118" s="238"/>
      <c r="DN118" s="238"/>
      <c r="DO118" s="238"/>
      <c r="DP118" s="238"/>
      <c r="DQ118" s="238"/>
      <c r="DR118" s="238"/>
      <c r="DS118" s="238"/>
    </row>
    <row r="119" spans="1:123" ht="20.100000000000001" customHeight="1" x14ac:dyDescent="0.15">
      <c r="A119" s="364">
        <v>11</v>
      </c>
      <c r="B119" s="239"/>
      <c r="C119" s="239"/>
      <c r="D119" s="5" t="s">
        <v>384</v>
      </c>
      <c r="E119" s="3"/>
      <c r="F119" s="58"/>
      <c r="G119" s="58"/>
      <c r="H119" s="58"/>
      <c r="I119" s="58"/>
      <c r="J119" s="58"/>
      <c r="K119" s="58"/>
      <c r="L119" s="58"/>
      <c r="M119" s="58"/>
      <c r="N119" s="58">
        <v>1</v>
      </c>
      <c r="O119" s="58">
        <v>1</v>
      </c>
      <c r="P119" s="58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236"/>
      <c r="AB119" s="236"/>
      <c r="AC119" s="236"/>
      <c r="AD119" s="236"/>
      <c r="AE119" s="236"/>
      <c r="AF119" s="236"/>
      <c r="AG119" s="236"/>
      <c r="AH119" s="236"/>
      <c r="AI119" s="236"/>
      <c r="AJ119" s="236"/>
      <c r="AK119" s="236"/>
      <c r="AL119" s="236"/>
      <c r="AM119" s="236"/>
      <c r="AN119" s="236"/>
      <c r="AO119" s="236"/>
      <c r="AP119" s="236"/>
      <c r="AQ119" s="236"/>
      <c r="AR119" s="236"/>
      <c r="AS119" s="236"/>
      <c r="AT119" s="236"/>
      <c r="AU119" s="236"/>
      <c r="AV119" s="236"/>
      <c r="AW119" s="236"/>
      <c r="AX119" s="236"/>
      <c r="AY119" s="236"/>
      <c r="AZ119" s="236"/>
      <c r="BA119" s="236"/>
      <c r="BB119" s="236"/>
      <c r="BC119" s="236"/>
      <c r="BD119" s="236"/>
      <c r="BE119" s="236"/>
      <c r="BF119" s="238"/>
      <c r="BG119" s="238"/>
      <c r="DA119" s="238"/>
      <c r="DB119" s="238"/>
      <c r="DC119" s="238"/>
      <c r="DD119" s="238"/>
      <c r="DE119" s="238"/>
      <c r="DF119" s="238"/>
      <c r="DG119" s="238"/>
      <c r="DH119" s="238"/>
      <c r="DI119" s="238"/>
      <c r="DJ119" s="238"/>
      <c r="DK119" s="238"/>
      <c r="DL119" s="238"/>
      <c r="DM119" s="238"/>
      <c r="DN119" s="238"/>
      <c r="DO119" s="238"/>
      <c r="DP119" s="238"/>
      <c r="DQ119" s="238"/>
      <c r="DR119" s="238"/>
      <c r="DS119" s="238"/>
    </row>
    <row r="120" spans="1:123" ht="20.100000000000001" customHeight="1" x14ac:dyDescent="0.15">
      <c r="A120" s="365"/>
      <c r="B120" s="239"/>
      <c r="C120" s="239"/>
      <c r="D120" s="243" t="e">
        <f>#REF!</f>
        <v>#REF!</v>
      </c>
      <c r="E120" s="59" t="e">
        <f>IF(egTextCal(D120)&lt;&gt;0, egTextCal(D120),"")</f>
        <v>#VALUE!</v>
      </c>
      <c r="F120" s="60" t="e">
        <f>IF(E120&lt;&gt;"", IF(F119&lt;&gt;"", E120*F119,""),"")</f>
        <v>#VALUE!</v>
      </c>
      <c r="G120" s="60" t="e">
        <f>IF(E120&lt;&gt;"", IF(G119&lt;&gt;"", E120*G119,""),"")</f>
        <v>#VALUE!</v>
      </c>
      <c r="H120" s="60" t="e">
        <f>IF(E120&lt;&gt;"", IF(H119&lt;&gt;"", E120*H119,""),"")</f>
        <v>#VALUE!</v>
      </c>
      <c r="I120" s="60" t="e">
        <f>IF(E120&lt;&gt;"", IF(I119&lt;&gt;"", E120*I119,""),"")</f>
        <v>#VALUE!</v>
      </c>
      <c r="J120" s="60" t="e">
        <f>IF(E120&lt;&gt;"", IF(J119&lt;&gt;"", E120*J119,""),"")</f>
        <v>#VALUE!</v>
      </c>
      <c r="K120" s="60" t="e">
        <f>IF(E120&lt;&gt;"", IF(K119&lt;&gt;"", E120*K119,""),"")</f>
        <v>#VALUE!</v>
      </c>
      <c r="L120" s="60" t="e">
        <f>IF(E120&lt;&gt;"", IF(L119&lt;&gt;"", E120*L119,""),"")</f>
        <v>#VALUE!</v>
      </c>
      <c r="M120" s="60" t="e">
        <f>IF(E120&lt;&gt;"", IF(M119&lt;&gt;"", E120*M119,""),"")</f>
        <v>#VALUE!</v>
      </c>
      <c r="N120" s="60" t="e">
        <f>IF(E120&lt;&gt;"", IF(N119&lt;&gt;"", E120*N119,""),"")</f>
        <v>#VALUE!</v>
      </c>
      <c r="O120" s="60" t="e">
        <f>IF(E120&lt;&gt;"", IF(O119&lt;&gt;"", E120*O119,""),"")</f>
        <v>#VALUE!</v>
      </c>
      <c r="P120" s="60" t="e">
        <f>IF(E120&lt;&gt;"", IF(P119&lt;&gt;"", E120*P119,""),"")</f>
        <v>#VALUE!</v>
      </c>
      <c r="Q120" s="60" t="e">
        <f>IF(E120&lt;&gt;"", IF(Q119&lt;&gt;"", E120*Q119,""),"")</f>
        <v>#VALUE!</v>
      </c>
      <c r="R120" s="60" t="e">
        <f>IF(E120&lt;&gt;"", IF(R119&lt;&gt;"", E120*R119,""),"")</f>
        <v>#VALUE!</v>
      </c>
      <c r="S120" s="60" t="e">
        <f>IF(E120&lt;&gt;"", IF(S119&lt;&gt;"", E120*S119,""),"")</f>
        <v>#VALUE!</v>
      </c>
      <c r="T120" s="60" t="e">
        <f>IF(E120&lt;&gt;"", IF(T119&lt;&gt;"", E120*T119,""),"")</f>
        <v>#VALUE!</v>
      </c>
      <c r="U120" s="60" t="e">
        <f>IF(E120&lt;&gt;"", IF(U119&lt;&gt;"", E120*U119,""),"")</f>
        <v>#VALUE!</v>
      </c>
      <c r="V120" s="60" t="e">
        <f>IF(E120&lt;&gt;"", IF(V119&lt;&gt;"", E120*V119,""),"")</f>
        <v>#VALUE!</v>
      </c>
      <c r="W120" s="60" t="e">
        <f>IF(E120&lt;&gt;"", IF(W119&lt;&gt;"", E120*W119,""),"")</f>
        <v>#VALUE!</v>
      </c>
      <c r="X120" s="60"/>
      <c r="Y120" s="60" t="e">
        <f>IF(E120&lt;&gt;"", IF(Y119&lt;&gt;"", E120*Y119, ""), "")</f>
        <v>#VALUE!</v>
      </c>
      <c r="Z120" s="60" t="e">
        <f>IF(E120&lt;&gt;"", IF(Z119&lt;&gt;"", E120*Z119, ""), "")</f>
        <v>#VALUE!</v>
      </c>
      <c r="AA120" s="32" t="e">
        <f>IF(E120&lt;&gt;"", IF(AA119&lt;&gt;"", E120*AA119, ""), "")</f>
        <v>#VALUE!</v>
      </c>
      <c r="AB120" s="32" t="e">
        <f>IF(E120&lt;&gt;"", IF(AB119&lt;&gt;"", E120*AB119, ""), "")</f>
        <v>#VALUE!</v>
      </c>
      <c r="AC120" s="32" t="e">
        <f>IF(E120&lt;&gt;"", IF(AC119&lt;&gt;"", E120*AC119, ""), "")</f>
        <v>#VALUE!</v>
      </c>
      <c r="AD120" s="32" t="e">
        <f>IF(E120&lt;&gt;"", IF(AD119&lt;&gt;"", E120*AD119, ""), "")</f>
        <v>#VALUE!</v>
      </c>
      <c r="AE120" s="32" t="e">
        <f>IF(E120&lt;&gt;"", IF(AE119&lt;&gt;"", E120*AE119, ""), "")</f>
        <v>#VALUE!</v>
      </c>
      <c r="AF120" s="32" t="e">
        <f>IF(E120&lt;&gt;"", IF(AF119&lt;&gt;"", E120*AF119, ""), "")</f>
        <v>#VALUE!</v>
      </c>
      <c r="AG120" s="32" t="e">
        <f>IF(E120&lt;&gt;"", IF(AG119&lt;&gt;"", E120*AG119, ""), "")</f>
        <v>#VALUE!</v>
      </c>
      <c r="AH120" s="32" t="e">
        <f>IF(E120&lt;&gt;"", IF(AH119&lt;&gt;"", E120*AH119, ""), "")</f>
        <v>#VALUE!</v>
      </c>
      <c r="AI120" s="32" t="e">
        <f>IF(E120&lt;&gt;"", IF(AI119&lt;&gt;"", E120*AI119, ""), "")</f>
        <v>#VALUE!</v>
      </c>
      <c r="AJ120" s="32" t="e">
        <f>IF(E120&lt;&gt;"", IF(AJ119&lt;&gt;"", E120*AJ119, ""), "")</f>
        <v>#VALUE!</v>
      </c>
      <c r="AK120" s="32" t="e">
        <f>IF(E120&lt;&gt;"", IF(AK119&lt;&gt;"", E120*AK119, ""), "")</f>
        <v>#VALUE!</v>
      </c>
      <c r="AL120" s="32" t="e">
        <f>IF(E120&lt;&gt;"", IF(AL119&lt;&gt;"", E120*AL119, ""), "")</f>
        <v>#VALUE!</v>
      </c>
      <c r="AM120" s="32" t="e">
        <f>IF(E120&lt;&gt;"", IF(AM119&lt;&gt;"", E120*AM119, ""), "")</f>
        <v>#VALUE!</v>
      </c>
      <c r="AN120" s="32" t="e">
        <f>IF(E120&lt;&gt;"", IF(AN119&lt;&gt;"", E120*AN119, ""), "")</f>
        <v>#VALUE!</v>
      </c>
      <c r="AO120" s="32" t="e">
        <f>IF(E120&lt;&gt;"", IF(AO119&lt;&gt;"", E120*AO119, ""), "")</f>
        <v>#VALUE!</v>
      </c>
      <c r="AP120" s="32" t="e">
        <f>IF(E120&lt;&gt;"", IF(AP119&lt;&gt;"", E120*AP119, ""), "")</f>
        <v>#VALUE!</v>
      </c>
      <c r="AQ120" s="32" t="e">
        <f>IF(E120&lt;&gt;"", IF(AQ119&lt;&gt;"", E120*AQ119, ""), "")</f>
        <v>#VALUE!</v>
      </c>
      <c r="AR120" s="32" t="e">
        <f>IF(E120&lt;&gt;"", IF(AR119&lt;&gt;"", E120*AR119, ""), "")</f>
        <v>#VALUE!</v>
      </c>
      <c r="AS120" s="32" t="e">
        <f>IF(E120&lt;&gt;"", IF(AS119&lt;&gt;"", E120*AS119, ""), "")</f>
        <v>#VALUE!</v>
      </c>
      <c r="AT120" s="32" t="e">
        <f>IF(E120&lt;&gt;"", IF(AT119&lt;&gt;"", E120*AT119, ""), "")</f>
        <v>#VALUE!</v>
      </c>
      <c r="AU120" s="32" t="e">
        <f>IF(E120&lt;&gt;"", IF(AU119&lt;&gt;"", E120*AU119, ""), "")</f>
        <v>#VALUE!</v>
      </c>
      <c r="AV120" s="32" t="e">
        <f>IF(E120&lt;&gt;"", IF(AV119&lt;&gt;"", E120*AV119, ""), "")</f>
        <v>#VALUE!</v>
      </c>
      <c r="AW120" s="32" t="e">
        <f>IF(E120&lt;&gt;"", IF(AW119&lt;&gt;"", E120*AW119, ""), "")</f>
        <v>#VALUE!</v>
      </c>
      <c r="AX120" s="32" t="e">
        <f>IF(E120&lt;&gt;"", IF(AX119&lt;&gt;"", E120*AX119, ""), "")</f>
        <v>#VALUE!</v>
      </c>
      <c r="AY120" s="32" t="e">
        <f>IF(E120&lt;&gt;"", IF(AY119&lt;&gt;"", E120*AY119, ""), "")</f>
        <v>#VALUE!</v>
      </c>
      <c r="AZ120" s="32" t="e">
        <f>IF(E120&lt;&gt;"", IF(AZ119&lt;&gt;"", E120*AZ119, ""), "")</f>
        <v>#VALUE!</v>
      </c>
      <c r="BA120" s="32" t="e">
        <f>IF(E120&lt;&gt;"", IF(BA119&lt;&gt;"", E120*BA119, ""), "")</f>
        <v>#VALUE!</v>
      </c>
      <c r="BB120" s="32" t="e">
        <f>IF(E120&lt;&gt;"", IF(BB119&lt;&gt;"", E120*BB119, ""), "")</f>
        <v>#VALUE!</v>
      </c>
      <c r="BC120" s="32" t="e">
        <f>IF(E120&lt;&gt;"", IF(BC119&lt;&gt;"", E120*BC119, ""), "")</f>
        <v>#VALUE!</v>
      </c>
      <c r="BD120" s="32" t="e">
        <f>IF(E120&lt;&gt;"", IF(BD119&lt;&gt;"", E120*BD119, ""), "")</f>
        <v>#VALUE!</v>
      </c>
      <c r="BE120" s="32" t="e">
        <f>IF(E120&lt;&gt;"", IF(BE119&lt;&gt;"", E120*BE119, ""), "")</f>
        <v>#VALUE!</v>
      </c>
      <c r="BF120" s="238"/>
      <c r="BG120" s="238"/>
      <c r="DA120" s="238"/>
      <c r="DB120" s="238"/>
      <c r="DC120" s="238"/>
      <c r="DD120" s="238"/>
      <c r="DE120" s="238"/>
      <c r="DF120" s="238"/>
      <c r="DG120" s="238"/>
      <c r="DH120" s="238"/>
      <c r="DI120" s="238" t="e">
        <f>N120</f>
        <v>#VALUE!</v>
      </c>
      <c r="DJ120" s="238" t="e">
        <f>O120</f>
        <v>#VALUE!</v>
      </c>
      <c r="DK120" s="238"/>
      <c r="DL120" s="238"/>
      <c r="DM120" s="238"/>
      <c r="DN120" s="238"/>
      <c r="DO120" s="238"/>
      <c r="DP120" s="238"/>
      <c r="DQ120" s="238"/>
      <c r="DR120" s="238"/>
      <c r="DS120" s="238"/>
    </row>
    <row r="121" spans="1:123" ht="20.100000000000001" customHeight="1" x14ac:dyDescent="0.15">
      <c r="A121" s="364">
        <v>12</v>
      </c>
      <c r="B121" s="239"/>
      <c r="C121" s="239"/>
      <c r="D121" s="5" t="s">
        <v>396</v>
      </c>
      <c r="E121" s="3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>
        <v>1</v>
      </c>
      <c r="R121" s="58"/>
      <c r="S121" s="58"/>
      <c r="T121" s="58"/>
      <c r="U121" s="58"/>
      <c r="V121" s="58"/>
      <c r="W121" s="58"/>
      <c r="X121" s="58"/>
      <c r="Y121" s="58"/>
      <c r="Z121" s="58"/>
      <c r="AA121" s="236"/>
      <c r="AB121" s="236"/>
      <c r="AC121" s="236"/>
      <c r="AD121" s="236"/>
      <c r="AE121" s="236"/>
      <c r="AF121" s="236"/>
      <c r="AG121" s="236"/>
      <c r="AH121" s="236"/>
      <c r="AI121" s="236"/>
      <c r="AJ121" s="236"/>
      <c r="AK121" s="236"/>
      <c r="AL121" s="236"/>
      <c r="AM121" s="236"/>
      <c r="AN121" s="236"/>
      <c r="AO121" s="236"/>
      <c r="AP121" s="236"/>
      <c r="AQ121" s="236"/>
      <c r="AR121" s="236"/>
      <c r="AS121" s="236"/>
      <c r="AT121" s="236"/>
      <c r="AU121" s="236"/>
      <c r="AV121" s="236"/>
      <c r="AW121" s="236"/>
      <c r="AX121" s="236"/>
      <c r="AY121" s="236"/>
      <c r="AZ121" s="236"/>
      <c r="BA121" s="236"/>
      <c r="BB121" s="236"/>
      <c r="BC121" s="236"/>
      <c r="BD121" s="236"/>
      <c r="BE121" s="236"/>
      <c r="BF121" s="238"/>
      <c r="BG121" s="238"/>
      <c r="DA121" s="238"/>
      <c r="DB121" s="238"/>
      <c r="DC121" s="238"/>
      <c r="DD121" s="238"/>
      <c r="DE121" s="238"/>
      <c r="DF121" s="238"/>
      <c r="DG121" s="238"/>
      <c r="DH121" s="238"/>
      <c r="DI121" s="238"/>
      <c r="DJ121" s="238"/>
      <c r="DK121" s="238"/>
      <c r="DL121" s="238"/>
      <c r="DM121" s="238"/>
      <c r="DN121" s="238"/>
      <c r="DO121" s="238"/>
      <c r="DP121" s="238"/>
      <c r="DQ121" s="238"/>
      <c r="DR121" s="238"/>
      <c r="DS121" s="238"/>
    </row>
    <row r="122" spans="1:123" ht="20.100000000000001" customHeight="1" x14ac:dyDescent="0.15">
      <c r="A122" s="365"/>
      <c r="B122" s="239"/>
      <c r="C122" s="239"/>
      <c r="D122" s="243" t="e">
        <f>#REF!</f>
        <v>#REF!</v>
      </c>
      <c r="E122" s="59" t="e">
        <f>IF(egTextCal(D122)&lt;&gt;0, egTextCal(D122),"")</f>
        <v>#VALUE!</v>
      </c>
      <c r="F122" s="60" t="e">
        <f>IF(E122&lt;&gt;"", IF(F121&lt;&gt;"", E122*F121,""),"")</f>
        <v>#VALUE!</v>
      </c>
      <c r="G122" s="60" t="e">
        <f>IF(E122&lt;&gt;"", IF(G121&lt;&gt;"", E122*G121,""),"")</f>
        <v>#VALUE!</v>
      </c>
      <c r="H122" s="60" t="e">
        <f>IF(E122&lt;&gt;"", IF(H121&lt;&gt;"", E122*H121,""),"")</f>
        <v>#VALUE!</v>
      </c>
      <c r="I122" s="60" t="e">
        <f>IF(E122&lt;&gt;"", IF(I121&lt;&gt;"", E122*I121,""),"")</f>
        <v>#VALUE!</v>
      </c>
      <c r="J122" s="60" t="e">
        <f>IF(E122&lt;&gt;"", IF(J121&lt;&gt;"", E122*J121,""),"")</f>
        <v>#VALUE!</v>
      </c>
      <c r="K122" s="60" t="e">
        <f>IF(E122&lt;&gt;"", IF(K121&lt;&gt;"", E122*K121,""),"")</f>
        <v>#VALUE!</v>
      </c>
      <c r="L122" s="60" t="e">
        <f>IF(E122&lt;&gt;"", IF(L121&lt;&gt;"", E122*L121,""),"")</f>
        <v>#VALUE!</v>
      </c>
      <c r="M122" s="60" t="e">
        <f>IF(E122&lt;&gt;"", IF(M121&lt;&gt;"", E122*M121,""),"")</f>
        <v>#VALUE!</v>
      </c>
      <c r="N122" s="60" t="e">
        <f>IF(E122&lt;&gt;"", IF(N121&lt;&gt;"", E122*N121,""),"")</f>
        <v>#VALUE!</v>
      </c>
      <c r="O122" s="60" t="e">
        <f>IF(E122&lt;&gt;"", IF(O121&lt;&gt;"", E122*O121,""),"")</f>
        <v>#VALUE!</v>
      </c>
      <c r="P122" s="60" t="e">
        <f>IF(E122&lt;&gt;"", IF(P121&lt;&gt;"", E122*P121,""),"")</f>
        <v>#VALUE!</v>
      </c>
      <c r="Q122" s="60" t="e">
        <f>IF(E122&lt;&gt;"", IF(Q121&lt;&gt;"", E122*Q121,""),"")</f>
        <v>#VALUE!</v>
      </c>
      <c r="R122" s="60" t="e">
        <f>IF(E122&lt;&gt;"", IF(R121&lt;&gt;"", E122*R121,""),"")</f>
        <v>#VALUE!</v>
      </c>
      <c r="S122" s="60" t="e">
        <f>IF(E122&lt;&gt;"", IF(S121&lt;&gt;"", E122*S121,""),"")</f>
        <v>#VALUE!</v>
      </c>
      <c r="T122" s="60" t="e">
        <f>IF(E122&lt;&gt;"", IF(T121&lt;&gt;"", E122*T121,""),"")</f>
        <v>#VALUE!</v>
      </c>
      <c r="U122" s="60" t="e">
        <f>IF(E122&lt;&gt;"", IF(U121&lt;&gt;"", E122*U121,""),"")</f>
        <v>#VALUE!</v>
      </c>
      <c r="V122" s="60" t="e">
        <f>IF(E122&lt;&gt;"", IF(V121&lt;&gt;"", E122*V121,""),"")</f>
        <v>#VALUE!</v>
      </c>
      <c r="W122" s="60" t="e">
        <f>IF(E122&lt;&gt;"", IF(W121&lt;&gt;"", E122*W121,""),"")</f>
        <v>#VALUE!</v>
      </c>
      <c r="X122" s="60"/>
      <c r="Y122" s="60" t="e">
        <f>IF(E122&lt;&gt;"", IF(Y121&lt;&gt;"", E122*Y121, ""), "")</f>
        <v>#VALUE!</v>
      </c>
      <c r="Z122" s="60" t="e">
        <f>IF(E122&lt;&gt;"", IF(Z121&lt;&gt;"", E122*Z121, ""), "")</f>
        <v>#VALUE!</v>
      </c>
      <c r="AA122" s="32" t="e">
        <f>IF(E122&lt;&gt;"", IF(AA121&lt;&gt;"", E122*AA121, ""), "")</f>
        <v>#VALUE!</v>
      </c>
      <c r="AB122" s="32" t="e">
        <f>IF(E122&lt;&gt;"", IF(AB121&lt;&gt;"", E122*AB121, ""), "")</f>
        <v>#VALUE!</v>
      </c>
      <c r="AC122" s="32" t="e">
        <f>IF(E122&lt;&gt;"", IF(AC121&lt;&gt;"", E122*AC121, ""), "")</f>
        <v>#VALUE!</v>
      </c>
      <c r="AD122" s="32" t="e">
        <f>IF(E122&lt;&gt;"", IF(AD121&lt;&gt;"", E122*AD121, ""), "")</f>
        <v>#VALUE!</v>
      </c>
      <c r="AE122" s="32" t="e">
        <f>IF(E122&lt;&gt;"", IF(AE121&lt;&gt;"", E122*AE121, ""), "")</f>
        <v>#VALUE!</v>
      </c>
      <c r="AF122" s="32" t="e">
        <f>IF(E122&lt;&gt;"", IF(AF121&lt;&gt;"", E122*AF121, ""), "")</f>
        <v>#VALUE!</v>
      </c>
      <c r="AG122" s="32" t="e">
        <f>IF(E122&lt;&gt;"", IF(AG121&lt;&gt;"", E122*AG121, ""), "")</f>
        <v>#VALUE!</v>
      </c>
      <c r="AH122" s="32" t="e">
        <f>IF(E122&lt;&gt;"", IF(AH121&lt;&gt;"", E122*AH121, ""), "")</f>
        <v>#VALUE!</v>
      </c>
      <c r="AI122" s="32" t="e">
        <f>IF(E122&lt;&gt;"", IF(AI121&lt;&gt;"", E122*AI121, ""), "")</f>
        <v>#VALUE!</v>
      </c>
      <c r="AJ122" s="32" t="e">
        <f>IF(E122&lt;&gt;"", IF(AJ121&lt;&gt;"", E122*AJ121, ""), "")</f>
        <v>#VALUE!</v>
      </c>
      <c r="AK122" s="32" t="e">
        <f>IF(E122&lt;&gt;"", IF(AK121&lt;&gt;"", E122*AK121, ""), "")</f>
        <v>#VALUE!</v>
      </c>
      <c r="AL122" s="32" t="e">
        <f>IF(E122&lt;&gt;"", IF(AL121&lt;&gt;"", E122*AL121, ""), "")</f>
        <v>#VALUE!</v>
      </c>
      <c r="AM122" s="32" t="e">
        <f>IF(E122&lt;&gt;"", IF(AM121&lt;&gt;"", E122*AM121, ""), "")</f>
        <v>#VALUE!</v>
      </c>
      <c r="AN122" s="32" t="e">
        <f>IF(E122&lt;&gt;"", IF(AN121&lt;&gt;"", E122*AN121, ""), "")</f>
        <v>#VALUE!</v>
      </c>
      <c r="AO122" s="32" t="e">
        <f>IF(E122&lt;&gt;"", IF(AO121&lt;&gt;"", E122*AO121, ""), "")</f>
        <v>#VALUE!</v>
      </c>
      <c r="AP122" s="32" t="e">
        <f>IF(E122&lt;&gt;"", IF(AP121&lt;&gt;"", E122*AP121, ""), "")</f>
        <v>#VALUE!</v>
      </c>
      <c r="AQ122" s="32" t="e">
        <f>IF(E122&lt;&gt;"", IF(AQ121&lt;&gt;"", E122*AQ121, ""), "")</f>
        <v>#VALUE!</v>
      </c>
      <c r="AR122" s="32" t="e">
        <f>IF(E122&lt;&gt;"", IF(AR121&lt;&gt;"", E122*AR121, ""), "")</f>
        <v>#VALUE!</v>
      </c>
      <c r="AS122" s="32" t="e">
        <f>IF(E122&lt;&gt;"", IF(AS121&lt;&gt;"", E122*AS121, ""), "")</f>
        <v>#VALUE!</v>
      </c>
      <c r="AT122" s="32" t="e">
        <f>IF(E122&lt;&gt;"", IF(AT121&lt;&gt;"", E122*AT121, ""), "")</f>
        <v>#VALUE!</v>
      </c>
      <c r="AU122" s="32" t="e">
        <f>IF(E122&lt;&gt;"", IF(AU121&lt;&gt;"", E122*AU121, ""), "")</f>
        <v>#VALUE!</v>
      </c>
      <c r="AV122" s="32" t="e">
        <f>IF(E122&lt;&gt;"", IF(AV121&lt;&gt;"", E122*AV121, ""), "")</f>
        <v>#VALUE!</v>
      </c>
      <c r="AW122" s="32" t="e">
        <f>IF(E122&lt;&gt;"", IF(AW121&lt;&gt;"", E122*AW121, ""), "")</f>
        <v>#VALUE!</v>
      </c>
      <c r="AX122" s="32" t="e">
        <f>IF(E122&lt;&gt;"", IF(AX121&lt;&gt;"", E122*AX121, ""), "")</f>
        <v>#VALUE!</v>
      </c>
      <c r="AY122" s="32" t="e">
        <f>IF(E122&lt;&gt;"", IF(AY121&lt;&gt;"", E122*AY121, ""), "")</f>
        <v>#VALUE!</v>
      </c>
      <c r="AZ122" s="32" t="e">
        <f>IF(E122&lt;&gt;"", IF(AZ121&lt;&gt;"", E122*AZ121, ""), "")</f>
        <v>#VALUE!</v>
      </c>
      <c r="BA122" s="32" t="e">
        <f>IF(E122&lt;&gt;"", IF(BA121&lt;&gt;"", E122*BA121, ""), "")</f>
        <v>#VALUE!</v>
      </c>
      <c r="BB122" s="32" t="e">
        <f>IF(E122&lt;&gt;"", IF(BB121&lt;&gt;"", E122*BB121, ""), "")</f>
        <v>#VALUE!</v>
      </c>
      <c r="BC122" s="32" t="e">
        <f>IF(E122&lt;&gt;"", IF(BC121&lt;&gt;"", E122*BC121, ""), "")</f>
        <v>#VALUE!</v>
      </c>
      <c r="BD122" s="32" t="e">
        <f>IF(E122&lt;&gt;"", IF(BD121&lt;&gt;"", E122*BD121, ""), "")</f>
        <v>#VALUE!</v>
      </c>
      <c r="BE122" s="32" t="e">
        <f>IF(E122&lt;&gt;"", IF(BE121&lt;&gt;"", E122*BE121, ""), "")</f>
        <v>#VALUE!</v>
      </c>
      <c r="BF122" s="238"/>
      <c r="BG122" s="238"/>
      <c r="DA122" s="238"/>
      <c r="DB122" s="238"/>
      <c r="DC122" s="238"/>
      <c r="DD122" s="238"/>
      <c r="DE122" s="238"/>
      <c r="DF122" s="238"/>
      <c r="DG122" s="238"/>
      <c r="DH122" s="238"/>
      <c r="DI122" s="238"/>
      <c r="DJ122" s="238"/>
      <c r="DK122" s="238"/>
      <c r="DL122" s="238" t="e">
        <f>Q122</f>
        <v>#VALUE!</v>
      </c>
      <c r="DM122" s="238"/>
      <c r="DN122" s="238"/>
      <c r="DO122" s="238"/>
      <c r="DP122" s="238"/>
      <c r="DQ122" s="238"/>
      <c r="DR122" s="238"/>
      <c r="DS122" s="238"/>
    </row>
    <row r="123" spans="1:123" ht="20.100000000000001" customHeight="1" x14ac:dyDescent="0.15">
      <c r="A123" s="364">
        <v>13</v>
      </c>
      <c r="B123" s="239"/>
      <c r="C123" s="239"/>
      <c r="D123" s="5" t="s">
        <v>417</v>
      </c>
      <c r="E123" s="3"/>
      <c r="F123" s="58"/>
      <c r="G123" s="58"/>
      <c r="H123" s="58"/>
      <c r="I123" s="58"/>
      <c r="J123" s="58"/>
      <c r="K123" s="58"/>
      <c r="L123" s="58"/>
      <c r="M123" s="58">
        <v>1</v>
      </c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236"/>
      <c r="AB123" s="236"/>
      <c r="AC123" s="236"/>
      <c r="AD123" s="236"/>
      <c r="AE123" s="236"/>
      <c r="AF123" s="236"/>
      <c r="AG123" s="236"/>
      <c r="AH123" s="236"/>
      <c r="AI123" s="236"/>
      <c r="AJ123" s="236"/>
      <c r="AK123" s="236"/>
      <c r="AL123" s="236"/>
      <c r="AM123" s="236"/>
      <c r="AN123" s="236"/>
      <c r="AO123" s="236"/>
      <c r="AP123" s="236"/>
      <c r="AQ123" s="236"/>
      <c r="AR123" s="236"/>
      <c r="AS123" s="236"/>
      <c r="AT123" s="236"/>
      <c r="AU123" s="236"/>
      <c r="AV123" s="236"/>
      <c r="AW123" s="236"/>
      <c r="AX123" s="236"/>
      <c r="AY123" s="236"/>
      <c r="AZ123" s="236"/>
      <c r="BA123" s="236"/>
      <c r="BB123" s="236"/>
      <c r="BC123" s="236"/>
      <c r="BD123" s="236"/>
      <c r="BE123" s="236"/>
      <c r="BF123" s="238"/>
      <c r="BG123" s="238"/>
      <c r="DA123" s="238"/>
      <c r="DB123" s="238"/>
      <c r="DC123" s="238"/>
      <c r="DD123" s="238"/>
      <c r="DE123" s="238"/>
      <c r="DF123" s="238"/>
      <c r="DG123" s="238"/>
      <c r="DH123" s="238"/>
      <c r="DI123" s="238"/>
      <c r="DJ123" s="238"/>
      <c r="DK123" s="238"/>
      <c r="DL123" s="238"/>
      <c r="DM123" s="238"/>
      <c r="DN123" s="238"/>
      <c r="DO123" s="238"/>
      <c r="DP123" s="238"/>
      <c r="DQ123" s="238"/>
      <c r="DR123" s="238"/>
      <c r="DS123" s="238"/>
    </row>
    <row r="124" spans="1:123" ht="20.100000000000001" customHeight="1" x14ac:dyDescent="0.15">
      <c r="A124" s="365"/>
      <c r="B124" s="239"/>
      <c r="C124" s="239"/>
      <c r="D124" s="243" t="e">
        <f>#REF!</f>
        <v>#REF!</v>
      </c>
      <c r="E124" s="59" t="e">
        <f>IF(egTextCal(D124)&lt;&gt;0, egTextCal(D124),"")</f>
        <v>#VALUE!</v>
      </c>
      <c r="F124" s="60" t="e">
        <f>IF(E124&lt;&gt;"", IF(F123&lt;&gt;"", E124*F123,""),"")</f>
        <v>#VALUE!</v>
      </c>
      <c r="G124" s="60" t="e">
        <f>IF(E124&lt;&gt;"", IF(G123&lt;&gt;"", E124*G123,""),"")</f>
        <v>#VALUE!</v>
      </c>
      <c r="H124" s="60" t="e">
        <f>IF(E124&lt;&gt;"", IF(H123&lt;&gt;"", E124*H123,""),"")</f>
        <v>#VALUE!</v>
      </c>
      <c r="I124" s="60" t="e">
        <f>IF(E124&lt;&gt;"", IF(I123&lt;&gt;"", E124*I123,""),"")</f>
        <v>#VALUE!</v>
      </c>
      <c r="J124" s="60" t="e">
        <f>IF(E124&lt;&gt;"", IF(J123&lt;&gt;"", E124*J123,""),"")</f>
        <v>#VALUE!</v>
      </c>
      <c r="K124" s="60" t="e">
        <f>IF(E124&lt;&gt;"", IF(K123&lt;&gt;"", E124*K123,""),"")</f>
        <v>#VALUE!</v>
      </c>
      <c r="L124" s="60" t="e">
        <f>IF(E124&lt;&gt;"", IF(L123&lt;&gt;"", E124*L123,""),"")</f>
        <v>#VALUE!</v>
      </c>
      <c r="M124" s="60" t="e">
        <f>IF(E124&lt;&gt;"", IF(M123&lt;&gt;"", E124*M123,""),"")</f>
        <v>#VALUE!</v>
      </c>
      <c r="N124" s="60" t="e">
        <f>IF(E124&lt;&gt;"", IF(N123&lt;&gt;"", E124*N123,""),"")</f>
        <v>#VALUE!</v>
      </c>
      <c r="O124" s="60" t="e">
        <f>IF(E124&lt;&gt;"", IF(O123&lt;&gt;"", E124*O123,""),"")</f>
        <v>#VALUE!</v>
      </c>
      <c r="P124" s="60" t="e">
        <f>IF(E124&lt;&gt;"", IF(P123&lt;&gt;"", E124*P123,""),"")</f>
        <v>#VALUE!</v>
      </c>
      <c r="Q124" s="60" t="e">
        <f>IF(E124&lt;&gt;"", IF(Q123&lt;&gt;"", E124*Q123,""),"")</f>
        <v>#VALUE!</v>
      </c>
      <c r="R124" s="60" t="e">
        <f>IF(E124&lt;&gt;"", IF(R123&lt;&gt;"", E124*R123,""),"")</f>
        <v>#VALUE!</v>
      </c>
      <c r="S124" s="60" t="e">
        <f>IF(E124&lt;&gt;"", IF(S123&lt;&gt;"", E124*S123,""),"")</f>
        <v>#VALUE!</v>
      </c>
      <c r="T124" s="60" t="e">
        <f>IF(E124&lt;&gt;"", IF(T123&lt;&gt;"", E124*T123,""),"")</f>
        <v>#VALUE!</v>
      </c>
      <c r="U124" s="60" t="e">
        <f>IF(E124&lt;&gt;"", IF(U123&lt;&gt;"", E124*U123,""),"")</f>
        <v>#VALUE!</v>
      </c>
      <c r="V124" s="60" t="e">
        <f>IF(E124&lt;&gt;"", IF(V123&lt;&gt;"", E124*V123,""),"")</f>
        <v>#VALUE!</v>
      </c>
      <c r="W124" s="60" t="e">
        <f>IF(E124&lt;&gt;"", IF(W123&lt;&gt;"", E124*W123,""),"")</f>
        <v>#VALUE!</v>
      </c>
      <c r="X124" s="60"/>
      <c r="Y124" s="60" t="e">
        <f>IF(E124&lt;&gt;"", IF(Y123&lt;&gt;"", E124*Y123, ""), "")</f>
        <v>#VALUE!</v>
      </c>
      <c r="Z124" s="60" t="e">
        <f>IF(E124&lt;&gt;"", IF(Z123&lt;&gt;"", E124*Z123, ""), "")</f>
        <v>#VALUE!</v>
      </c>
      <c r="AA124" s="32" t="e">
        <f>IF(E124&lt;&gt;"", IF(AA123&lt;&gt;"", E124*AA123, ""), "")</f>
        <v>#VALUE!</v>
      </c>
      <c r="AB124" s="32" t="e">
        <f>IF(E124&lt;&gt;"", IF(AB123&lt;&gt;"", E124*AB123, ""), "")</f>
        <v>#VALUE!</v>
      </c>
      <c r="AC124" s="32" t="e">
        <f>IF(E124&lt;&gt;"", IF(AC123&lt;&gt;"", E124*AC123, ""), "")</f>
        <v>#VALUE!</v>
      </c>
      <c r="AD124" s="32" t="e">
        <f>IF(E124&lt;&gt;"", IF(AD123&lt;&gt;"", E124*AD123, ""), "")</f>
        <v>#VALUE!</v>
      </c>
      <c r="AE124" s="32" t="e">
        <f>IF(E124&lt;&gt;"", IF(AE123&lt;&gt;"", E124*AE123, ""), "")</f>
        <v>#VALUE!</v>
      </c>
      <c r="AF124" s="32" t="e">
        <f>IF(E124&lt;&gt;"", IF(AF123&lt;&gt;"", E124*AF123, ""), "")</f>
        <v>#VALUE!</v>
      </c>
      <c r="AG124" s="32" t="e">
        <f>IF(E124&lt;&gt;"", IF(AG123&lt;&gt;"", E124*AG123, ""), "")</f>
        <v>#VALUE!</v>
      </c>
      <c r="AH124" s="32" t="e">
        <f>IF(E124&lt;&gt;"", IF(AH123&lt;&gt;"", E124*AH123, ""), "")</f>
        <v>#VALUE!</v>
      </c>
      <c r="AI124" s="32" t="e">
        <f>IF(E124&lt;&gt;"", IF(AI123&lt;&gt;"", E124*AI123, ""), "")</f>
        <v>#VALUE!</v>
      </c>
      <c r="AJ124" s="32" t="e">
        <f>IF(E124&lt;&gt;"", IF(AJ123&lt;&gt;"", E124*AJ123, ""), "")</f>
        <v>#VALUE!</v>
      </c>
      <c r="AK124" s="32" t="e">
        <f>IF(E124&lt;&gt;"", IF(AK123&lt;&gt;"", E124*AK123, ""), "")</f>
        <v>#VALUE!</v>
      </c>
      <c r="AL124" s="32" t="e">
        <f>IF(E124&lt;&gt;"", IF(AL123&lt;&gt;"", E124*AL123, ""), "")</f>
        <v>#VALUE!</v>
      </c>
      <c r="AM124" s="32" t="e">
        <f>IF(E124&lt;&gt;"", IF(AM123&lt;&gt;"", E124*AM123, ""), "")</f>
        <v>#VALUE!</v>
      </c>
      <c r="AN124" s="32" t="e">
        <f>IF(E124&lt;&gt;"", IF(AN123&lt;&gt;"", E124*AN123, ""), "")</f>
        <v>#VALUE!</v>
      </c>
      <c r="AO124" s="32" t="e">
        <f>IF(E124&lt;&gt;"", IF(AO123&lt;&gt;"", E124*AO123, ""), "")</f>
        <v>#VALUE!</v>
      </c>
      <c r="AP124" s="32" t="e">
        <f>IF(E124&lt;&gt;"", IF(AP123&lt;&gt;"", E124*AP123, ""), "")</f>
        <v>#VALUE!</v>
      </c>
      <c r="AQ124" s="32" t="e">
        <f>IF(E124&lt;&gt;"", IF(AQ123&lt;&gt;"", E124*AQ123, ""), "")</f>
        <v>#VALUE!</v>
      </c>
      <c r="AR124" s="32" t="e">
        <f>IF(E124&lt;&gt;"", IF(AR123&lt;&gt;"", E124*AR123, ""), "")</f>
        <v>#VALUE!</v>
      </c>
      <c r="AS124" s="32" t="e">
        <f>IF(E124&lt;&gt;"", IF(AS123&lt;&gt;"", E124*AS123, ""), "")</f>
        <v>#VALUE!</v>
      </c>
      <c r="AT124" s="32" t="e">
        <f>IF(E124&lt;&gt;"", IF(AT123&lt;&gt;"", E124*AT123, ""), "")</f>
        <v>#VALUE!</v>
      </c>
      <c r="AU124" s="32" t="e">
        <f>IF(E124&lt;&gt;"", IF(AU123&lt;&gt;"", E124*AU123, ""), "")</f>
        <v>#VALUE!</v>
      </c>
      <c r="AV124" s="32" t="e">
        <f>IF(E124&lt;&gt;"", IF(AV123&lt;&gt;"", E124*AV123, ""), "")</f>
        <v>#VALUE!</v>
      </c>
      <c r="AW124" s="32" t="e">
        <f>IF(E124&lt;&gt;"", IF(AW123&lt;&gt;"", E124*AW123, ""), "")</f>
        <v>#VALUE!</v>
      </c>
      <c r="AX124" s="32" t="e">
        <f>IF(E124&lt;&gt;"", IF(AX123&lt;&gt;"", E124*AX123, ""), "")</f>
        <v>#VALUE!</v>
      </c>
      <c r="AY124" s="32" t="e">
        <f>IF(E124&lt;&gt;"", IF(AY123&lt;&gt;"", E124*AY123, ""), "")</f>
        <v>#VALUE!</v>
      </c>
      <c r="AZ124" s="32" t="e">
        <f>IF(E124&lt;&gt;"", IF(AZ123&lt;&gt;"", E124*AZ123, ""), "")</f>
        <v>#VALUE!</v>
      </c>
      <c r="BA124" s="32" t="e">
        <f>IF(E124&lt;&gt;"", IF(BA123&lt;&gt;"", E124*BA123, ""), "")</f>
        <v>#VALUE!</v>
      </c>
      <c r="BB124" s="32" t="e">
        <f>IF(E124&lt;&gt;"", IF(BB123&lt;&gt;"", E124*BB123, ""), "")</f>
        <v>#VALUE!</v>
      </c>
      <c r="BC124" s="32" t="e">
        <f>IF(E124&lt;&gt;"", IF(BC123&lt;&gt;"", E124*BC123, ""), "")</f>
        <v>#VALUE!</v>
      </c>
      <c r="BD124" s="32" t="e">
        <f>IF(E124&lt;&gt;"", IF(BD123&lt;&gt;"", E124*BD123, ""), "")</f>
        <v>#VALUE!</v>
      </c>
      <c r="BE124" s="32" t="e">
        <f>IF(E124&lt;&gt;"", IF(BE123&lt;&gt;"", E124*BE123, ""), "")</f>
        <v>#VALUE!</v>
      </c>
      <c r="BF124" s="238"/>
      <c r="BG124" s="238"/>
      <c r="DA124" s="238"/>
      <c r="DB124" s="238"/>
      <c r="DC124" s="238"/>
      <c r="DD124" s="238"/>
      <c r="DE124" s="238"/>
      <c r="DF124" s="238"/>
      <c r="DG124" s="238"/>
      <c r="DH124" s="238" t="e">
        <f>M124</f>
        <v>#VALUE!</v>
      </c>
      <c r="DI124" s="238"/>
      <c r="DJ124" s="238"/>
      <c r="DK124" s="238"/>
      <c r="DL124" s="238"/>
      <c r="DM124" s="238"/>
      <c r="DN124" s="238"/>
      <c r="DO124" s="238"/>
      <c r="DP124" s="238"/>
      <c r="DQ124" s="238"/>
      <c r="DR124" s="238"/>
      <c r="DS124" s="238"/>
    </row>
    <row r="125" spans="1:123" ht="20.100000000000001" customHeight="1" x14ac:dyDescent="0.15">
      <c r="A125" s="364">
        <v>14</v>
      </c>
      <c r="B125" s="239"/>
      <c r="C125" s="239"/>
      <c r="D125" s="5" t="s">
        <v>403</v>
      </c>
      <c r="E125" s="3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>
        <v>1</v>
      </c>
      <c r="V125" s="58"/>
      <c r="W125" s="58"/>
      <c r="X125" s="58"/>
      <c r="Y125" s="58"/>
      <c r="Z125" s="58"/>
      <c r="AA125" s="236"/>
      <c r="AB125" s="236"/>
      <c r="AC125" s="236"/>
      <c r="AD125" s="236"/>
      <c r="AE125" s="236"/>
      <c r="AF125" s="236"/>
      <c r="AG125" s="236"/>
      <c r="AH125" s="236"/>
      <c r="AI125" s="236"/>
      <c r="AJ125" s="236"/>
      <c r="AK125" s="236"/>
      <c r="AL125" s="236"/>
      <c r="AM125" s="236"/>
      <c r="AN125" s="236"/>
      <c r="AO125" s="236"/>
      <c r="AP125" s="236"/>
      <c r="AQ125" s="236"/>
      <c r="AR125" s="236"/>
      <c r="AS125" s="236"/>
      <c r="AT125" s="236"/>
      <c r="AU125" s="236"/>
      <c r="AV125" s="236"/>
      <c r="AW125" s="236"/>
      <c r="AX125" s="236"/>
      <c r="AY125" s="236"/>
      <c r="AZ125" s="236"/>
      <c r="BA125" s="236"/>
      <c r="BB125" s="236"/>
      <c r="BC125" s="236"/>
      <c r="BD125" s="236"/>
      <c r="BE125" s="236"/>
      <c r="BF125" s="238"/>
      <c r="BG125" s="238"/>
      <c r="DA125" s="238"/>
      <c r="DB125" s="238"/>
      <c r="DC125" s="238"/>
      <c r="DD125" s="238"/>
      <c r="DE125" s="238"/>
      <c r="DF125" s="238"/>
      <c r="DG125" s="238"/>
      <c r="DH125" s="238"/>
      <c r="DI125" s="238"/>
      <c r="DJ125" s="238"/>
      <c r="DK125" s="238"/>
      <c r="DL125" s="238"/>
      <c r="DM125" s="238"/>
      <c r="DN125" s="238"/>
      <c r="DO125" s="238"/>
      <c r="DP125" s="238"/>
      <c r="DQ125" s="238"/>
      <c r="DR125" s="238"/>
      <c r="DS125" s="238"/>
    </row>
    <row r="126" spans="1:123" ht="20.100000000000001" customHeight="1" x14ac:dyDescent="0.15">
      <c r="A126" s="365"/>
      <c r="B126" s="239"/>
      <c r="C126" s="239"/>
      <c r="D126" s="243" t="e">
        <f>#REF!</f>
        <v>#REF!</v>
      </c>
      <c r="E126" s="59" t="e">
        <f>IF(egTextCal(D126)&lt;&gt;0, egTextCal(D126),"")</f>
        <v>#VALUE!</v>
      </c>
      <c r="F126" s="60" t="e">
        <f>IF(E126&lt;&gt;"", IF(F125&lt;&gt;"", E126*F125,""),"")</f>
        <v>#VALUE!</v>
      </c>
      <c r="G126" s="60" t="e">
        <f>IF(E126&lt;&gt;"", IF(G125&lt;&gt;"", E126*G125,""),"")</f>
        <v>#VALUE!</v>
      </c>
      <c r="H126" s="60" t="e">
        <f>IF(E126&lt;&gt;"", IF(H125&lt;&gt;"", E126*H125,""),"")</f>
        <v>#VALUE!</v>
      </c>
      <c r="I126" s="60" t="e">
        <f>IF(E126&lt;&gt;"", IF(I125&lt;&gt;"", E126*I125,""),"")</f>
        <v>#VALUE!</v>
      </c>
      <c r="J126" s="60" t="e">
        <f>IF(E126&lt;&gt;"", IF(J125&lt;&gt;"", E126*J125,""),"")</f>
        <v>#VALUE!</v>
      </c>
      <c r="K126" s="60" t="e">
        <f>IF(E126&lt;&gt;"", IF(K125&lt;&gt;"", E126*K125,""),"")</f>
        <v>#VALUE!</v>
      </c>
      <c r="L126" s="60" t="e">
        <f>IF(E126&lt;&gt;"", IF(L125&lt;&gt;"", E126*L125,""),"")</f>
        <v>#VALUE!</v>
      </c>
      <c r="M126" s="60" t="e">
        <f>IF(E126&lt;&gt;"", IF(M125&lt;&gt;"", E126*M125,""),"")</f>
        <v>#VALUE!</v>
      </c>
      <c r="N126" s="60" t="e">
        <f>IF(E126&lt;&gt;"", IF(N125&lt;&gt;"", E126*N125,""),"")</f>
        <v>#VALUE!</v>
      </c>
      <c r="O126" s="60" t="e">
        <f>IF(E126&lt;&gt;"", IF(O125&lt;&gt;"", E126*O125,""),"")</f>
        <v>#VALUE!</v>
      </c>
      <c r="P126" s="60" t="e">
        <f>IF(E126&lt;&gt;"", IF(P125&lt;&gt;"", E126*P125,""),"")</f>
        <v>#VALUE!</v>
      </c>
      <c r="Q126" s="60" t="e">
        <f>IF(E126&lt;&gt;"", IF(Q125&lt;&gt;"", E126*Q125,""),"")</f>
        <v>#VALUE!</v>
      </c>
      <c r="R126" s="60" t="e">
        <f>IF(E126&lt;&gt;"", IF(R125&lt;&gt;"", E126*R125,""),"")</f>
        <v>#VALUE!</v>
      </c>
      <c r="S126" s="60" t="e">
        <f>IF(E126&lt;&gt;"", IF(S125&lt;&gt;"", E126*S125,""),"")</f>
        <v>#VALUE!</v>
      </c>
      <c r="T126" s="60" t="e">
        <f>IF(E126&lt;&gt;"", IF(T125&lt;&gt;"", E126*T125,""),"")</f>
        <v>#VALUE!</v>
      </c>
      <c r="U126" s="60" t="e">
        <f>IF(E126&lt;&gt;"", IF(U125&lt;&gt;"", E126*U125,""),"")</f>
        <v>#VALUE!</v>
      </c>
      <c r="V126" s="60" t="e">
        <f>IF(E126&lt;&gt;"", IF(V125&lt;&gt;"", E126*V125,""),"")</f>
        <v>#VALUE!</v>
      </c>
      <c r="W126" s="60" t="e">
        <f>IF(E126&lt;&gt;"", IF(W125&lt;&gt;"", E126*W125,""),"")</f>
        <v>#VALUE!</v>
      </c>
      <c r="X126" s="60"/>
      <c r="Y126" s="60" t="e">
        <f>IF(E126&lt;&gt;"", IF(Y125&lt;&gt;"", E126*Y125, ""), "")</f>
        <v>#VALUE!</v>
      </c>
      <c r="Z126" s="60" t="e">
        <f>IF(E126&lt;&gt;"", IF(Z125&lt;&gt;"", E126*Z125, ""), "")</f>
        <v>#VALUE!</v>
      </c>
      <c r="AA126" s="32" t="e">
        <f>IF(E126&lt;&gt;"", IF(AA125&lt;&gt;"", E126*AA125, ""), "")</f>
        <v>#VALUE!</v>
      </c>
      <c r="AB126" s="32" t="e">
        <f>IF(E126&lt;&gt;"", IF(AB125&lt;&gt;"", E126*AB125, ""), "")</f>
        <v>#VALUE!</v>
      </c>
      <c r="AC126" s="32" t="e">
        <f>IF(E126&lt;&gt;"", IF(AC125&lt;&gt;"", E126*AC125, ""), "")</f>
        <v>#VALUE!</v>
      </c>
      <c r="AD126" s="32" t="e">
        <f>IF(E126&lt;&gt;"", IF(AD125&lt;&gt;"", E126*AD125, ""), "")</f>
        <v>#VALUE!</v>
      </c>
      <c r="AE126" s="32" t="e">
        <f>IF(E126&lt;&gt;"", IF(AE125&lt;&gt;"", E126*AE125, ""), "")</f>
        <v>#VALUE!</v>
      </c>
      <c r="AF126" s="32" t="e">
        <f>IF(E126&lt;&gt;"", IF(AF125&lt;&gt;"", E126*AF125, ""), "")</f>
        <v>#VALUE!</v>
      </c>
      <c r="AG126" s="32" t="e">
        <f>IF(E126&lt;&gt;"", IF(AG125&lt;&gt;"", E126*AG125, ""), "")</f>
        <v>#VALUE!</v>
      </c>
      <c r="AH126" s="32" t="e">
        <f>IF(E126&lt;&gt;"", IF(AH125&lt;&gt;"", E126*AH125, ""), "")</f>
        <v>#VALUE!</v>
      </c>
      <c r="AI126" s="32" t="e">
        <f>IF(E126&lt;&gt;"", IF(AI125&lt;&gt;"", E126*AI125, ""), "")</f>
        <v>#VALUE!</v>
      </c>
      <c r="AJ126" s="32" t="e">
        <f>IF(E126&lt;&gt;"", IF(AJ125&lt;&gt;"", E126*AJ125, ""), "")</f>
        <v>#VALUE!</v>
      </c>
      <c r="AK126" s="32" t="e">
        <f>IF(E126&lt;&gt;"", IF(AK125&lt;&gt;"", E126*AK125, ""), "")</f>
        <v>#VALUE!</v>
      </c>
      <c r="AL126" s="32" t="e">
        <f>IF(E126&lt;&gt;"", IF(AL125&lt;&gt;"", E126*AL125, ""), "")</f>
        <v>#VALUE!</v>
      </c>
      <c r="AM126" s="32" t="e">
        <f>IF(E126&lt;&gt;"", IF(AM125&lt;&gt;"", E126*AM125, ""), "")</f>
        <v>#VALUE!</v>
      </c>
      <c r="AN126" s="32" t="e">
        <f>IF(E126&lt;&gt;"", IF(AN125&lt;&gt;"", E126*AN125, ""), "")</f>
        <v>#VALUE!</v>
      </c>
      <c r="AO126" s="32" t="e">
        <f>IF(E126&lt;&gt;"", IF(AO125&lt;&gt;"", E126*AO125, ""), "")</f>
        <v>#VALUE!</v>
      </c>
      <c r="AP126" s="32" t="e">
        <f>IF(E126&lt;&gt;"", IF(AP125&lt;&gt;"", E126*AP125, ""), "")</f>
        <v>#VALUE!</v>
      </c>
      <c r="AQ126" s="32" t="e">
        <f>IF(E126&lt;&gt;"", IF(AQ125&lt;&gt;"", E126*AQ125, ""), "")</f>
        <v>#VALUE!</v>
      </c>
      <c r="AR126" s="32" t="e">
        <f>IF(E126&lt;&gt;"", IF(AR125&lt;&gt;"", E126*AR125, ""), "")</f>
        <v>#VALUE!</v>
      </c>
      <c r="AS126" s="32" t="e">
        <f>IF(E126&lt;&gt;"", IF(AS125&lt;&gt;"", E126*AS125, ""), "")</f>
        <v>#VALUE!</v>
      </c>
      <c r="AT126" s="32" t="e">
        <f>IF(E126&lt;&gt;"", IF(AT125&lt;&gt;"", E126*AT125, ""), "")</f>
        <v>#VALUE!</v>
      </c>
      <c r="AU126" s="32" t="e">
        <f>IF(E126&lt;&gt;"", IF(AU125&lt;&gt;"", E126*AU125, ""), "")</f>
        <v>#VALUE!</v>
      </c>
      <c r="AV126" s="32" t="e">
        <f>IF(E126&lt;&gt;"", IF(AV125&lt;&gt;"", E126*AV125, ""), "")</f>
        <v>#VALUE!</v>
      </c>
      <c r="AW126" s="32" t="e">
        <f>IF(E126&lt;&gt;"", IF(AW125&lt;&gt;"", E126*AW125, ""), "")</f>
        <v>#VALUE!</v>
      </c>
      <c r="AX126" s="32" t="e">
        <f>IF(E126&lt;&gt;"", IF(AX125&lt;&gt;"", E126*AX125, ""), "")</f>
        <v>#VALUE!</v>
      </c>
      <c r="AY126" s="32" t="e">
        <f>IF(E126&lt;&gt;"", IF(AY125&lt;&gt;"", E126*AY125, ""), "")</f>
        <v>#VALUE!</v>
      </c>
      <c r="AZ126" s="32" t="e">
        <f>IF(E126&lt;&gt;"", IF(AZ125&lt;&gt;"", E126*AZ125, ""), "")</f>
        <v>#VALUE!</v>
      </c>
      <c r="BA126" s="32" t="e">
        <f>IF(E126&lt;&gt;"", IF(BA125&lt;&gt;"", E126*BA125, ""), "")</f>
        <v>#VALUE!</v>
      </c>
      <c r="BB126" s="32" t="e">
        <f>IF(E126&lt;&gt;"", IF(BB125&lt;&gt;"", E126*BB125, ""), "")</f>
        <v>#VALUE!</v>
      </c>
      <c r="BC126" s="32" t="e">
        <f>IF(E126&lt;&gt;"", IF(BC125&lt;&gt;"", E126*BC125, ""), "")</f>
        <v>#VALUE!</v>
      </c>
      <c r="BD126" s="32" t="e">
        <f>IF(E126&lt;&gt;"", IF(BD125&lt;&gt;"", E126*BD125, ""), "")</f>
        <v>#VALUE!</v>
      </c>
      <c r="BE126" s="32" t="e">
        <f>IF(E126&lt;&gt;"", IF(BE125&lt;&gt;"", E126*BE125, ""), "")</f>
        <v>#VALUE!</v>
      </c>
      <c r="BF126" s="238"/>
      <c r="BG126" s="238"/>
      <c r="DA126" s="238"/>
      <c r="DB126" s="238"/>
      <c r="DC126" s="238"/>
      <c r="DD126" s="238"/>
      <c r="DE126" s="238"/>
      <c r="DF126" s="238"/>
      <c r="DG126" s="238"/>
      <c r="DH126" s="238"/>
      <c r="DI126" s="238"/>
      <c r="DJ126" s="238"/>
      <c r="DK126" s="238"/>
      <c r="DL126" s="238"/>
      <c r="DM126" s="238"/>
      <c r="DN126" s="238"/>
      <c r="DO126" s="238"/>
      <c r="DP126" s="238" t="e">
        <f>U126</f>
        <v>#VALUE!</v>
      </c>
      <c r="DQ126" s="238"/>
      <c r="DR126" s="238"/>
      <c r="DS126" s="238"/>
    </row>
    <row r="127" spans="1:123" ht="20.100000000000001" customHeight="1" x14ac:dyDescent="0.15">
      <c r="A127" s="364">
        <v>15</v>
      </c>
      <c r="B127" s="239"/>
      <c r="C127" s="239"/>
      <c r="D127" s="5" t="s">
        <v>420</v>
      </c>
      <c r="E127" s="3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236"/>
      <c r="AB127" s="236"/>
      <c r="AC127" s="236"/>
      <c r="AD127" s="236"/>
      <c r="AE127" s="236"/>
      <c r="AF127" s="236"/>
      <c r="AG127" s="236"/>
      <c r="AH127" s="236"/>
      <c r="AI127" s="236"/>
      <c r="AJ127" s="236"/>
      <c r="AK127" s="236"/>
      <c r="AL127" s="236"/>
      <c r="AM127" s="236"/>
      <c r="AN127" s="236"/>
      <c r="AO127" s="236"/>
      <c r="AP127" s="236"/>
      <c r="AQ127" s="236"/>
      <c r="AR127" s="236"/>
      <c r="AS127" s="236"/>
      <c r="AT127" s="236"/>
      <c r="AU127" s="236"/>
      <c r="AV127" s="236"/>
      <c r="AW127" s="236"/>
      <c r="AX127" s="236"/>
      <c r="AY127" s="236"/>
      <c r="AZ127" s="236"/>
      <c r="BA127" s="236"/>
      <c r="BB127" s="236"/>
      <c r="BC127" s="236"/>
      <c r="BD127" s="236"/>
      <c r="BE127" s="236"/>
      <c r="BF127" s="238"/>
      <c r="BG127" s="238"/>
      <c r="DA127" s="238"/>
      <c r="DB127" s="238"/>
      <c r="DC127" s="238"/>
      <c r="DD127" s="238"/>
      <c r="DE127" s="238"/>
      <c r="DF127" s="238"/>
      <c r="DG127" s="238"/>
      <c r="DH127" s="238"/>
      <c r="DI127" s="238"/>
      <c r="DJ127" s="238"/>
      <c r="DK127" s="238"/>
      <c r="DL127" s="238"/>
      <c r="DM127" s="238"/>
      <c r="DN127" s="238"/>
      <c r="DO127" s="238"/>
      <c r="DP127" s="238"/>
      <c r="DQ127" s="238"/>
      <c r="DR127" s="238"/>
      <c r="DS127" s="238"/>
    </row>
    <row r="128" spans="1:123" ht="20.100000000000001" customHeight="1" x14ac:dyDescent="0.15">
      <c r="A128" s="365"/>
      <c r="B128" s="239"/>
      <c r="C128" s="239"/>
      <c r="D128" s="82"/>
      <c r="E128" s="59" t="str">
        <f>IF(egTextCal(D128)&lt;&gt;0, egTextCal(D128),"")</f>
        <v/>
      </c>
      <c r="F128" s="60" t="str">
        <f>IF(E128&lt;&gt;"", IF(F127&lt;&gt;"", E128*F127,""),"")</f>
        <v/>
      </c>
      <c r="G128" s="60" t="str">
        <f>IF(E128&lt;&gt;"", IF(G127&lt;&gt;"", E128*G127,""),"")</f>
        <v/>
      </c>
      <c r="H128" s="60" t="str">
        <f>IF(E128&lt;&gt;"", IF(H127&lt;&gt;"", E128*H127,""),"")</f>
        <v/>
      </c>
      <c r="I128" s="60" t="str">
        <f>IF(E128&lt;&gt;"", IF(I127&lt;&gt;"", E128*I127,""),"")</f>
        <v/>
      </c>
      <c r="J128" s="60" t="str">
        <f>IF(E128&lt;&gt;"", IF(J127&lt;&gt;"", E128*J127,""),"")</f>
        <v/>
      </c>
      <c r="K128" s="60" t="str">
        <f>IF(E128&lt;&gt;"", IF(K127&lt;&gt;"", E128*K127,""),"")</f>
        <v/>
      </c>
      <c r="L128" s="60" t="str">
        <f>IF(E128&lt;&gt;"", IF(L127&lt;&gt;"", E128*L127,""),"")</f>
        <v/>
      </c>
      <c r="M128" s="60" t="str">
        <f>IF(E128&lt;&gt;"", IF(M127&lt;&gt;"", E128*M127,""),"")</f>
        <v/>
      </c>
      <c r="N128" s="60" t="str">
        <f>IF(E128&lt;&gt;"", IF(N127&lt;&gt;"", E128*N127,""),"")</f>
        <v/>
      </c>
      <c r="O128" s="60" t="str">
        <f>IF(E128&lt;&gt;"", IF(O127&lt;&gt;"", E128*O127,""),"")</f>
        <v/>
      </c>
      <c r="P128" s="60" t="str">
        <f>IF(E128&lt;&gt;"", IF(P127&lt;&gt;"", E128*P127,""),"")</f>
        <v/>
      </c>
      <c r="Q128" s="60" t="str">
        <f>IF(E128&lt;&gt;"", IF(Q127&lt;&gt;"", E128*Q127,""),"")</f>
        <v/>
      </c>
      <c r="R128" s="60" t="str">
        <f>IF(E128&lt;&gt;"", IF(R127&lt;&gt;"", E128*R127,""),"")</f>
        <v/>
      </c>
      <c r="S128" s="60" t="str">
        <f>IF(E128&lt;&gt;"", IF(S127&lt;&gt;"", E128*S127,""),"")</f>
        <v/>
      </c>
      <c r="T128" s="60" t="str">
        <f>IF(E128&lt;&gt;"", IF(T127&lt;&gt;"", E128*T127,""),"")</f>
        <v/>
      </c>
      <c r="U128" s="60" t="str">
        <f>IF(E128&lt;&gt;"", IF(U127&lt;&gt;"", E128*U127,""),"")</f>
        <v/>
      </c>
      <c r="V128" s="60" t="str">
        <f>IF(E128&lt;&gt;"", IF(V127&lt;&gt;"", E128*V127,""),"")</f>
        <v/>
      </c>
      <c r="W128" s="60" t="str">
        <f>IF(E128&lt;&gt;"", IF(W127&lt;&gt;"", E128*W127,""),"")</f>
        <v/>
      </c>
      <c r="X128" s="60"/>
      <c r="Y128" s="60" t="str">
        <f>IF(E128&lt;&gt;"", IF(Y127&lt;&gt;"", E128*Y127, ""), "")</f>
        <v/>
      </c>
      <c r="Z128" s="60" t="str">
        <f>IF(E128&lt;&gt;"", IF(Z127&lt;&gt;"", E128*Z127, ""), "")</f>
        <v/>
      </c>
      <c r="AA128" s="32" t="str">
        <f>IF(E128&lt;&gt;"", IF(AA127&lt;&gt;"", E128*AA127, ""), "")</f>
        <v/>
      </c>
      <c r="AB128" s="32" t="str">
        <f>IF(E128&lt;&gt;"", IF(AB127&lt;&gt;"", E128*AB127, ""), "")</f>
        <v/>
      </c>
      <c r="AC128" s="32" t="str">
        <f>IF(E128&lt;&gt;"", IF(AC127&lt;&gt;"", E128*AC127, ""), "")</f>
        <v/>
      </c>
      <c r="AD128" s="32" t="str">
        <f>IF(E128&lt;&gt;"", IF(AD127&lt;&gt;"", E128*AD127, ""), "")</f>
        <v/>
      </c>
      <c r="AE128" s="32" t="str">
        <f>IF(E128&lt;&gt;"", IF(AE127&lt;&gt;"", E128*AE127, ""), "")</f>
        <v/>
      </c>
      <c r="AF128" s="32" t="str">
        <f>IF(E128&lt;&gt;"", IF(AF127&lt;&gt;"", E128*AF127, ""), "")</f>
        <v/>
      </c>
      <c r="AG128" s="32" t="str">
        <f>IF(E128&lt;&gt;"", IF(AG127&lt;&gt;"", E128*AG127, ""), "")</f>
        <v/>
      </c>
      <c r="AH128" s="32" t="str">
        <f>IF(E128&lt;&gt;"", IF(AH127&lt;&gt;"", E128*AH127, ""), "")</f>
        <v/>
      </c>
      <c r="AI128" s="32" t="str">
        <f>IF(E128&lt;&gt;"", IF(AI127&lt;&gt;"", E128*AI127, ""), "")</f>
        <v/>
      </c>
      <c r="AJ128" s="32" t="str">
        <f>IF(E128&lt;&gt;"", IF(AJ127&lt;&gt;"", E128*AJ127, ""), "")</f>
        <v/>
      </c>
      <c r="AK128" s="32" t="str">
        <f>IF(E128&lt;&gt;"", IF(AK127&lt;&gt;"", E128*AK127, ""), "")</f>
        <v/>
      </c>
      <c r="AL128" s="32" t="str">
        <f>IF(E128&lt;&gt;"", IF(AL127&lt;&gt;"", E128*AL127, ""), "")</f>
        <v/>
      </c>
      <c r="AM128" s="32" t="str">
        <f>IF(E128&lt;&gt;"", IF(AM127&lt;&gt;"", E128*AM127, ""), "")</f>
        <v/>
      </c>
      <c r="AN128" s="32" t="str">
        <f>IF(E128&lt;&gt;"", IF(AN127&lt;&gt;"", E128*AN127, ""), "")</f>
        <v/>
      </c>
      <c r="AO128" s="32" t="str">
        <f>IF(E128&lt;&gt;"", IF(AO127&lt;&gt;"", E128*AO127, ""), "")</f>
        <v/>
      </c>
      <c r="AP128" s="32" t="str">
        <f>IF(E128&lt;&gt;"", IF(AP127&lt;&gt;"", E128*AP127, ""), "")</f>
        <v/>
      </c>
      <c r="AQ128" s="32" t="str">
        <f>IF(E128&lt;&gt;"", IF(AQ127&lt;&gt;"", E128*AQ127, ""), "")</f>
        <v/>
      </c>
      <c r="AR128" s="32" t="str">
        <f>IF(E128&lt;&gt;"", IF(AR127&lt;&gt;"", E128*AR127, ""), "")</f>
        <v/>
      </c>
      <c r="AS128" s="32" t="str">
        <f>IF(E128&lt;&gt;"", IF(AS127&lt;&gt;"", E128*AS127, ""), "")</f>
        <v/>
      </c>
      <c r="AT128" s="32" t="str">
        <f>IF(E128&lt;&gt;"", IF(AT127&lt;&gt;"", E128*AT127, ""), "")</f>
        <v/>
      </c>
      <c r="AU128" s="32" t="str">
        <f>IF(E128&lt;&gt;"", IF(AU127&lt;&gt;"", E128*AU127, ""), "")</f>
        <v/>
      </c>
      <c r="AV128" s="32" t="str">
        <f>IF(E128&lt;&gt;"", IF(AV127&lt;&gt;"", E128*AV127, ""), "")</f>
        <v/>
      </c>
      <c r="AW128" s="32" t="str">
        <f>IF(E128&lt;&gt;"", IF(AW127&lt;&gt;"", E128*AW127, ""), "")</f>
        <v/>
      </c>
      <c r="AX128" s="32" t="str">
        <f>IF(E128&lt;&gt;"", IF(AX127&lt;&gt;"", E128*AX127, ""), "")</f>
        <v/>
      </c>
      <c r="AY128" s="32" t="str">
        <f>IF(E128&lt;&gt;"", IF(AY127&lt;&gt;"", E128*AY127, ""), "")</f>
        <v/>
      </c>
      <c r="AZ128" s="32" t="str">
        <f>IF(E128&lt;&gt;"", IF(AZ127&lt;&gt;"", E128*AZ127, ""), "")</f>
        <v/>
      </c>
      <c r="BA128" s="32" t="str">
        <f>IF(E128&lt;&gt;"", IF(BA127&lt;&gt;"", E128*BA127, ""), "")</f>
        <v/>
      </c>
      <c r="BB128" s="32" t="str">
        <f>IF(E128&lt;&gt;"", IF(BB127&lt;&gt;"", E128*BB127, ""), "")</f>
        <v/>
      </c>
      <c r="BC128" s="32" t="str">
        <f>IF(E128&lt;&gt;"", IF(BC127&lt;&gt;"", E128*BC127, ""), "")</f>
        <v/>
      </c>
      <c r="BD128" s="32" t="str">
        <f>IF(E128&lt;&gt;"", IF(BD127&lt;&gt;"", E128*BD127, ""), "")</f>
        <v/>
      </c>
      <c r="BE128" s="32" t="str">
        <f>IF(E128&lt;&gt;"", IF(BE127&lt;&gt;"", E128*BE127, ""), "")</f>
        <v/>
      </c>
      <c r="BF128" s="238"/>
      <c r="BG128" s="238"/>
      <c r="DA128" s="238"/>
      <c r="DB128" s="238"/>
      <c r="DC128" s="238"/>
      <c r="DD128" s="238"/>
      <c r="DE128" s="238"/>
      <c r="DF128" s="238"/>
      <c r="DG128" s="238"/>
      <c r="DH128" s="238"/>
      <c r="DI128" s="238"/>
      <c r="DJ128" s="238"/>
      <c r="DK128" s="238"/>
      <c r="DL128" s="238"/>
      <c r="DM128" s="238"/>
      <c r="DN128" s="238"/>
      <c r="DO128" s="238"/>
      <c r="DP128" s="238"/>
      <c r="DQ128" s="238"/>
      <c r="DR128" s="238"/>
      <c r="DS128" s="238"/>
    </row>
    <row r="129" spans="1:123" ht="20.100000000000001" customHeight="1" x14ac:dyDescent="0.15">
      <c r="A129" s="364">
        <v>16</v>
      </c>
      <c r="B129" s="239"/>
      <c r="C129" s="239"/>
      <c r="D129" s="5" t="s">
        <v>375</v>
      </c>
      <c r="E129" s="3"/>
      <c r="F129" s="58"/>
      <c r="G129" s="58">
        <v>1</v>
      </c>
      <c r="H129" s="58"/>
      <c r="I129" s="58"/>
      <c r="J129" s="58"/>
      <c r="K129" s="58"/>
      <c r="L129" s="58"/>
      <c r="M129" s="58"/>
      <c r="N129" s="58">
        <v>1</v>
      </c>
      <c r="O129" s="58">
        <v>1</v>
      </c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236"/>
      <c r="AB129" s="236"/>
      <c r="AC129" s="236"/>
      <c r="AD129" s="236"/>
      <c r="AE129" s="236"/>
      <c r="AF129" s="236"/>
      <c r="AG129" s="236"/>
      <c r="AH129" s="236"/>
      <c r="AI129" s="236"/>
      <c r="AJ129" s="236"/>
      <c r="AK129" s="236"/>
      <c r="AL129" s="236"/>
      <c r="AM129" s="236"/>
      <c r="AN129" s="236"/>
      <c r="AO129" s="236"/>
      <c r="AP129" s="236"/>
      <c r="AQ129" s="236"/>
      <c r="AR129" s="236"/>
      <c r="AS129" s="236"/>
      <c r="AT129" s="236"/>
      <c r="AU129" s="236"/>
      <c r="AV129" s="236"/>
      <c r="AW129" s="236"/>
      <c r="AX129" s="236"/>
      <c r="AY129" s="236"/>
      <c r="AZ129" s="236"/>
      <c r="BA129" s="236"/>
      <c r="BB129" s="236"/>
      <c r="BC129" s="236"/>
      <c r="BD129" s="236"/>
      <c r="BE129" s="236"/>
      <c r="BF129" s="238"/>
      <c r="BG129" s="238"/>
      <c r="DA129" s="238"/>
      <c r="DB129" s="238"/>
      <c r="DC129" s="238"/>
      <c r="DD129" s="238"/>
      <c r="DE129" s="238"/>
      <c r="DF129" s="238"/>
      <c r="DG129" s="238"/>
      <c r="DH129" s="238"/>
      <c r="DI129" s="238"/>
      <c r="DJ129" s="238"/>
      <c r="DK129" s="238"/>
      <c r="DL129" s="238"/>
      <c r="DM129" s="238"/>
      <c r="DN129" s="238"/>
      <c r="DO129" s="238"/>
      <c r="DP129" s="238"/>
      <c r="DQ129" s="238"/>
      <c r="DR129" s="238"/>
      <c r="DS129" s="238"/>
    </row>
    <row r="130" spans="1:123" ht="20.100000000000001" customHeight="1" x14ac:dyDescent="0.15">
      <c r="A130" s="365"/>
      <c r="B130" s="239"/>
      <c r="C130" s="239"/>
      <c r="D130" s="243" t="e">
        <f>#REF!</f>
        <v>#REF!</v>
      </c>
      <c r="E130" s="59" t="e">
        <f>IF(egTextCal(D130)&lt;&gt;0, egTextCal(D130),"")</f>
        <v>#VALUE!</v>
      </c>
      <c r="F130" s="60" t="e">
        <f>IF(E130&lt;&gt;"", IF(F129&lt;&gt;"", E130*F129,""),"")</f>
        <v>#VALUE!</v>
      </c>
      <c r="G130" s="60" t="e">
        <f>IF(E130&lt;&gt;"", IF(G129&lt;&gt;"", E130*G129,""),"")</f>
        <v>#VALUE!</v>
      </c>
      <c r="H130" s="60" t="e">
        <f>IF(E130&lt;&gt;"", IF(H129&lt;&gt;"", E130*H129,""),"")</f>
        <v>#VALUE!</v>
      </c>
      <c r="I130" s="60" t="e">
        <f>IF(E130&lt;&gt;"", IF(I129&lt;&gt;"", E130*I129,""),"")</f>
        <v>#VALUE!</v>
      </c>
      <c r="J130" s="60" t="e">
        <f>IF(E130&lt;&gt;"", IF(J129&lt;&gt;"", E130*J129,""),"")</f>
        <v>#VALUE!</v>
      </c>
      <c r="K130" s="60" t="e">
        <f>IF(E130&lt;&gt;"", IF(K129&lt;&gt;"", E130*K129,""),"")</f>
        <v>#VALUE!</v>
      </c>
      <c r="L130" s="60" t="e">
        <f>IF(E130&lt;&gt;"", IF(L129&lt;&gt;"", E130*L129,""),"")</f>
        <v>#VALUE!</v>
      </c>
      <c r="M130" s="60" t="e">
        <f>IF(E130&lt;&gt;"", IF(M129&lt;&gt;"", E130*M129,""),"")</f>
        <v>#VALUE!</v>
      </c>
      <c r="N130" s="60" t="e">
        <f>IF(E130&lt;&gt;"", IF(N129&lt;&gt;"", E130*N129,""),"")</f>
        <v>#VALUE!</v>
      </c>
      <c r="O130" s="60" t="e">
        <f>IF(E130&lt;&gt;"", IF(O129&lt;&gt;"", E130*O129,""),"")</f>
        <v>#VALUE!</v>
      </c>
      <c r="P130" s="60" t="e">
        <f>IF(E130&lt;&gt;"", IF(P129&lt;&gt;"", E130*P129,""),"")</f>
        <v>#VALUE!</v>
      </c>
      <c r="Q130" s="60" t="e">
        <f>IF(E130&lt;&gt;"", IF(Q129&lt;&gt;"", E130*Q129,""),"")</f>
        <v>#VALUE!</v>
      </c>
      <c r="R130" s="60" t="e">
        <f>IF(E130&lt;&gt;"", IF(R129&lt;&gt;"", E130*R129,""),"")</f>
        <v>#VALUE!</v>
      </c>
      <c r="S130" s="60" t="e">
        <f>IF(E130&lt;&gt;"", IF(S129&lt;&gt;"", E130*S129,""),"")</f>
        <v>#VALUE!</v>
      </c>
      <c r="T130" s="60" t="e">
        <f>IF(E130&lt;&gt;"", IF(T129&lt;&gt;"", E130*T129,""),"")</f>
        <v>#VALUE!</v>
      </c>
      <c r="U130" s="60" t="e">
        <f>IF(E130&lt;&gt;"", IF(U129&lt;&gt;"", E130*U129,""),"")</f>
        <v>#VALUE!</v>
      </c>
      <c r="V130" s="60" t="e">
        <f>IF(E130&lt;&gt;"", IF(V129&lt;&gt;"", E130*V129,""),"")</f>
        <v>#VALUE!</v>
      </c>
      <c r="W130" s="60" t="e">
        <f>IF(E130&lt;&gt;"", IF(W129&lt;&gt;"", E130*W129,""),"")</f>
        <v>#VALUE!</v>
      </c>
      <c r="X130" s="60"/>
      <c r="Y130" s="60" t="e">
        <f>IF(E130&lt;&gt;"", IF(Y129&lt;&gt;"", E130*Y129, ""), "")</f>
        <v>#VALUE!</v>
      </c>
      <c r="Z130" s="60" t="e">
        <f>IF(E130&lt;&gt;"", IF(Z129&lt;&gt;"", E130*Z129, ""), "")</f>
        <v>#VALUE!</v>
      </c>
      <c r="AA130" s="32" t="e">
        <f>IF(E130&lt;&gt;"", IF(AA129&lt;&gt;"", E130*AA129, ""), "")</f>
        <v>#VALUE!</v>
      </c>
      <c r="AB130" s="32" t="e">
        <f>IF(E130&lt;&gt;"", IF(AB129&lt;&gt;"", E130*AB129, ""), "")</f>
        <v>#VALUE!</v>
      </c>
      <c r="AC130" s="32" t="e">
        <f>IF(E130&lt;&gt;"", IF(AC129&lt;&gt;"", E130*AC129, ""), "")</f>
        <v>#VALUE!</v>
      </c>
      <c r="AD130" s="32" t="e">
        <f>IF(E130&lt;&gt;"", IF(AD129&lt;&gt;"", E130*AD129, ""), "")</f>
        <v>#VALUE!</v>
      </c>
      <c r="AE130" s="32" t="e">
        <f>IF(E130&lt;&gt;"", IF(AE129&lt;&gt;"", E130*AE129, ""), "")</f>
        <v>#VALUE!</v>
      </c>
      <c r="AF130" s="32" t="e">
        <f>IF(E130&lt;&gt;"", IF(AF129&lt;&gt;"", E130*AF129, ""), "")</f>
        <v>#VALUE!</v>
      </c>
      <c r="AG130" s="32" t="e">
        <f>IF(E130&lt;&gt;"", IF(AG129&lt;&gt;"", E130*AG129, ""), "")</f>
        <v>#VALUE!</v>
      </c>
      <c r="AH130" s="32" t="e">
        <f>IF(E130&lt;&gt;"", IF(AH129&lt;&gt;"", E130*AH129, ""), "")</f>
        <v>#VALUE!</v>
      </c>
      <c r="AI130" s="32" t="e">
        <f>IF(E130&lt;&gt;"", IF(AI129&lt;&gt;"", E130*AI129, ""), "")</f>
        <v>#VALUE!</v>
      </c>
      <c r="AJ130" s="32" t="e">
        <f>IF(E130&lt;&gt;"", IF(AJ129&lt;&gt;"", E130*AJ129, ""), "")</f>
        <v>#VALUE!</v>
      </c>
      <c r="AK130" s="32" t="e">
        <f>IF(E130&lt;&gt;"", IF(AK129&lt;&gt;"", E130*AK129, ""), "")</f>
        <v>#VALUE!</v>
      </c>
      <c r="AL130" s="32" t="e">
        <f>IF(E130&lt;&gt;"", IF(AL129&lt;&gt;"", E130*AL129, ""), "")</f>
        <v>#VALUE!</v>
      </c>
      <c r="AM130" s="32" t="e">
        <f>IF(E130&lt;&gt;"", IF(AM129&lt;&gt;"", E130*AM129, ""), "")</f>
        <v>#VALUE!</v>
      </c>
      <c r="AN130" s="32" t="e">
        <f>IF(E130&lt;&gt;"", IF(AN129&lt;&gt;"", E130*AN129, ""), "")</f>
        <v>#VALUE!</v>
      </c>
      <c r="AO130" s="32" t="e">
        <f>IF(E130&lt;&gt;"", IF(AO129&lt;&gt;"", E130*AO129, ""), "")</f>
        <v>#VALUE!</v>
      </c>
      <c r="AP130" s="32" t="e">
        <f>IF(E130&lt;&gt;"", IF(AP129&lt;&gt;"", E130*AP129, ""), "")</f>
        <v>#VALUE!</v>
      </c>
      <c r="AQ130" s="32" t="e">
        <f>IF(E130&lt;&gt;"", IF(AQ129&lt;&gt;"", E130*AQ129, ""), "")</f>
        <v>#VALUE!</v>
      </c>
      <c r="AR130" s="32" t="e">
        <f>IF(E130&lt;&gt;"", IF(AR129&lt;&gt;"", E130*AR129, ""), "")</f>
        <v>#VALUE!</v>
      </c>
      <c r="AS130" s="32" t="e">
        <f>IF(E130&lt;&gt;"", IF(AS129&lt;&gt;"", E130*AS129, ""), "")</f>
        <v>#VALUE!</v>
      </c>
      <c r="AT130" s="32" t="e">
        <f>IF(E130&lt;&gt;"", IF(AT129&lt;&gt;"", E130*AT129, ""), "")</f>
        <v>#VALUE!</v>
      </c>
      <c r="AU130" s="32" t="e">
        <f>IF(E130&lt;&gt;"", IF(AU129&lt;&gt;"", E130*AU129, ""), "")</f>
        <v>#VALUE!</v>
      </c>
      <c r="AV130" s="32" t="e">
        <f>IF(E130&lt;&gt;"", IF(AV129&lt;&gt;"", E130*AV129, ""), "")</f>
        <v>#VALUE!</v>
      </c>
      <c r="AW130" s="32" t="e">
        <f>IF(E130&lt;&gt;"", IF(AW129&lt;&gt;"", E130*AW129, ""), "")</f>
        <v>#VALUE!</v>
      </c>
      <c r="AX130" s="32" t="e">
        <f>IF(E130&lt;&gt;"", IF(AX129&lt;&gt;"", E130*AX129, ""), "")</f>
        <v>#VALUE!</v>
      </c>
      <c r="AY130" s="32" t="e">
        <f>IF(E130&lt;&gt;"", IF(AY129&lt;&gt;"", E130*AY129, ""), "")</f>
        <v>#VALUE!</v>
      </c>
      <c r="AZ130" s="32" t="e">
        <f>IF(E130&lt;&gt;"", IF(AZ129&lt;&gt;"", E130*AZ129, ""), "")</f>
        <v>#VALUE!</v>
      </c>
      <c r="BA130" s="32" t="e">
        <f>IF(E130&lt;&gt;"", IF(BA129&lt;&gt;"", E130*BA129, ""), "")</f>
        <v>#VALUE!</v>
      </c>
      <c r="BB130" s="32" t="e">
        <f>IF(E130&lt;&gt;"", IF(BB129&lt;&gt;"", E130*BB129, ""), "")</f>
        <v>#VALUE!</v>
      </c>
      <c r="BC130" s="32" t="e">
        <f>IF(E130&lt;&gt;"", IF(BC129&lt;&gt;"", E130*BC129, ""), "")</f>
        <v>#VALUE!</v>
      </c>
      <c r="BD130" s="32" t="e">
        <f>IF(E130&lt;&gt;"", IF(BD129&lt;&gt;"", E130*BD129, ""), "")</f>
        <v>#VALUE!</v>
      </c>
      <c r="BE130" s="32" t="e">
        <f>IF(E130&lt;&gt;"", IF(BE129&lt;&gt;"", E130*BE129, ""), "")</f>
        <v>#VALUE!</v>
      </c>
      <c r="BF130" s="238"/>
      <c r="BG130" s="238"/>
      <c r="DA130" s="238"/>
      <c r="DB130" s="238" t="e">
        <f>G130</f>
        <v>#VALUE!</v>
      </c>
      <c r="DC130" s="238"/>
      <c r="DD130" s="238"/>
      <c r="DE130" s="238"/>
      <c r="DF130" s="238"/>
      <c r="DG130" s="238"/>
      <c r="DH130" s="238"/>
      <c r="DI130" s="238" t="e">
        <f>N130</f>
        <v>#VALUE!</v>
      </c>
      <c r="DJ130" s="238" t="e">
        <f>O130</f>
        <v>#VALUE!</v>
      </c>
      <c r="DK130" s="238"/>
      <c r="DL130" s="238"/>
      <c r="DM130" s="238"/>
      <c r="DN130" s="238"/>
      <c r="DO130" s="238"/>
      <c r="DP130" s="238"/>
      <c r="DQ130" s="238"/>
      <c r="DR130" s="238"/>
      <c r="DS130" s="238"/>
    </row>
    <row r="131" spans="1:123" ht="20.100000000000001" customHeight="1" x14ac:dyDescent="0.15">
      <c r="A131" s="364">
        <v>17</v>
      </c>
      <c r="B131" s="239"/>
      <c r="C131" s="239"/>
      <c r="D131" s="5" t="s">
        <v>384</v>
      </c>
      <c r="E131" s="3"/>
      <c r="F131" s="58"/>
      <c r="G131" s="58"/>
      <c r="H131" s="58"/>
      <c r="I131" s="58"/>
      <c r="J131" s="58"/>
      <c r="K131" s="58"/>
      <c r="L131" s="58"/>
      <c r="M131" s="58"/>
      <c r="N131" s="58">
        <v>1</v>
      </c>
      <c r="O131" s="58">
        <v>1</v>
      </c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236"/>
      <c r="AK131" s="236"/>
      <c r="AL131" s="236"/>
      <c r="AM131" s="236"/>
      <c r="AN131" s="236"/>
      <c r="AO131" s="236"/>
      <c r="AP131" s="236"/>
      <c r="AQ131" s="236"/>
      <c r="AR131" s="236"/>
      <c r="AS131" s="236"/>
      <c r="AT131" s="236"/>
      <c r="AU131" s="236"/>
      <c r="AV131" s="236"/>
      <c r="AW131" s="236"/>
      <c r="AX131" s="236"/>
      <c r="AY131" s="236"/>
      <c r="AZ131" s="236"/>
      <c r="BA131" s="236"/>
      <c r="BB131" s="236"/>
      <c r="BC131" s="236"/>
      <c r="BD131" s="236"/>
      <c r="BE131" s="236"/>
      <c r="BF131" s="238"/>
      <c r="BG131" s="238"/>
      <c r="DA131" s="238"/>
      <c r="DB131" s="238"/>
      <c r="DC131" s="238"/>
      <c r="DD131" s="238"/>
      <c r="DE131" s="238"/>
      <c r="DF131" s="238"/>
      <c r="DG131" s="238"/>
      <c r="DH131" s="238"/>
      <c r="DI131" s="238"/>
      <c r="DJ131" s="238"/>
      <c r="DK131" s="238"/>
      <c r="DL131" s="238"/>
      <c r="DM131" s="238"/>
      <c r="DN131" s="238"/>
      <c r="DO131" s="238"/>
      <c r="DP131" s="238"/>
      <c r="DQ131" s="238"/>
      <c r="DR131" s="238"/>
      <c r="DS131" s="238"/>
    </row>
    <row r="132" spans="1:123" ht="20.100000000000001" customHeight="1" x14ac:dyDescent="0.15">
      <c r="A132" s="365"/>
      <c r="B132" s="239"/>
      <c r="C132" s="239"/>
      <c r="D132" s="243" t="e">
        <f>#REF!</f>
        <v>#REF!</v>
      </c>
      <c r="E132" s="59" t="e">
        <f>IF(egTextCal(D132)&lt;&gt;0, egTextCal(D132),"")</f>
        <v>#VALUE!</v>
      </c>
      <c r="F132" s="60" t="e">
        <f>IF(E132&lt;&gt;"", IF(F131&lt;&gt;"", E132*F131,""),"")</f>
        <v>#VALUE!</v>
      </c>
      <c r="G132" s="60" t="e">
        <f>IF(E132&lt;&gt;"", IF(G131&lt;&gt;"", E132*G131,""),"")</f>
        <v>#VALUE!</v>
      </c>
      <c r="H132" s="60" t="e">
        <f>IF(E132&lt;&gt;"", IF(H131&lt;&gt;"", E132*H131,""),"")</f>
        <v>#VALUE!</v>
      </c>
      <c r="I132" s="60" t="e">
        <f>IF(E132&lt;&gt;"", IF(I131&lt;&gt;"", E132*I131,""),"")</f>
        <v>#VALUE!</v>
      </c>
      <c r="J132" s="60" t="e">
        <f>IF(E132&lt;&gt;"", IF(J131&lt;&gt;"", E132*J131,""),"")</f>
        <v>#VALUE!</v>
      </c>
      <c r="K132" s="60" t="e">
        <f>IF(E132&lt;&gt;"", IF(K131&lt;&gt;"", E132*K131,""),"")</f>
        <v>#VALUE!</v>
      </c>
      <c r="L132" s="60" t="e">
        <f>IF(E132&lt;&gt;"", IF(L131&lt;&gt;"", E132*L131,""),"")</f>
        <v>#VALUE!</v>
      </c>
      <c r="M132" s="60" t="e">
        <f>IF(E132&lt;&gt;"", IF(M131&lt;&gt;"", E132*M131,""),"")</f>
        <v>#VALUE!</v>
      </c>
      <c r="N132" s="60" t="e">
        <f>IF(E132&lt;&gt;"", IF(N131&lt;&gt;"", E132*N131,""),"")</f>
        <v>#VALUE!</v>
      </c>
      <c r="O132" s="60" t="e">
        <f>IF(E132&lt;&gt;"", IF(O131&lt;&gt;"", E132*O131,""),"")</f>
        <v>#VALUE!</v>
      </c>
      <c r="P132" s="60" t="e">
        <f>IF(E132&lt;&gt;"", IF(P131&lt;&gt;"", E132*P131,""),"")</f>
        <v>#VALUE!</v>
      </c>
      <c r="Q132" s="60" t="e">
        <f>IF(E132&lt;&gt;"", IF(Q131&lt;&gt;"", E132*Q131,""),"")</f>
        <v>#VALUE!</v>
      </c>
      <c r="R132" s="60" t="e">
        <f>IF(E132&lt;&gt;"", IF(R131&lt;&gt;"", E132*R131,""),"")</f>
        <v>#VALUE!</v>
      </c>
      <c r="S132" s="60" t="e">
        <f>IF(E132&lt;&gt;"", IF(S131&lt;&gt;"", E132*S131,""),"")</f>
        <v>#VALUE!</v>
      </c>
      <c r="T132" s="60" t="e">
        <f>IF(E132&lt;&gt;"", IF(T131&lt;&gt;"", E132*T131,""),"")</f>
        <v>#VALUE!</v>
      </c>
      <c r="U132" s="60" t="e">
        <f>IF(E132&lt;&gt;"", IF(U131&lt;&gt;"", E132*U131,""),"")</f>
        <v>#VALUE!</v>
      </c>
      <c r="V132" s="60" t="e">
        <f>IF(E132&lt;&gt;"", IF(V131&lt;&gt;"", E132*V131,""),"")</f>
        <v>#VALUE!</v>
      </c>
      <c r="W132" s="60" t="e">
        <f>IF(E132&lt;&gt;"", IF(W131&lt;&gt;"", E132*W131,""),"")</f>
        <v>#VALUE!</v>
      </c>
      <c r="X132" s="60"/>
      <c r="Y132" s="60" t="e">
        <f>IF(E132&lt;&gt;"", IF(Y131&lt;&gt;"", E132*Y131, ""), "")</f>
        <v>#VALUE!</v>
      </c>
      <c r="Z132" s="60" t="e">
        <f>IF(E132&lt;&gt;"", IF(Z131&lt;&gt;"", E132*Z131, ""), "")</f>
        <v>#VALUE!</v>
      </c>
      <c r="AA132" s="32" t="e">
        <f>IF(E132&lt;&gt;"", IF(AA131&lt;&gt;"", E132*AA131, ""), "")</f>
        <v>#VALUE!</v>
      </c>
      <c r="AB132" s="32" t="e">
        <f>IF(E132&lt;&gt;"", IF(AB131&lt;&gt;"", E132*AB131, ""), "")</f>
        <v>#VALUE!</v>
      </c>
      <c r="AC132" s="32" t="e">
        <f>IF(E132&lt;&gt;"", IF(AC131&lt;&gt;"", E132*AC131, ""), "")</f>
        <v>#VALUE!</v>
      </c>
      <c r="AD132" s="32" t="e">
        <f>IF(E132&lt;&gt;"", IF(AD131&lt;&gt;"", E132*AD131, ""), "")</f>
        <v>#VALUE!</v>
      </c>
      <c r="AE132" s="32" t="e">
        <f>IF(E132&lt;&gt;"", IF(AE131&lt;&gt;"", E132*AE131, ""), "")</f>
        <v>#VALUE!</v>
      </c>
      <c r="AF132" s="32" t="e">
        <f>IF(E132&lt;&gt;"", IF(AF131&lt;&gt;"", E132*AF131, ""), "")</f>
        <v>#VALUE!</v>
      </c>
      <c r="AG132" s="32" t="e">
        <f>IF(E132&lt;&gt;"", IF(AG131&lt;&gt;"", E132*AG131, ""), "")</f>
        <v>#VALUE!</v>
      </c>
      <c r="AH132" s="32" t="e">
        <f>IF(E132&lt;&gt;"", IF(AH131&lt;&gt;"", E132*AH131, ""), "")</f>
        <v>#VALUE!</v>
      </c>
      <c r="AI132" s="32" t="e">
        <f>IF(E132&lt;&gt;"", IF(AI131&lt;&gt;"", E132*AI131, ""), "")</f>
        <v>#VALUE!</v>
      </c>
      <c r="AJ132" s="32" t="e">
        <f>IF(E132&lt;&gt;"", IF(AJ131&lt;&gt;"", E132*AJ131, ""), "")</f>
        <v>#VALUE!</v>
      </c>
      <c r="AK132" s="32" t="e">
        <f>IF(E132&lt;&gt;"", IF(AK131&lt;&gt;"", E132*AK131, ""), "")</f>
        <v>#VALUE!</v>
      </c>
      <c r="AL132" s="32" t="e">
        <f>IF(E132&lt;&gt;"", IF(AL131&lt;&gt;"", E132*AL131, ""), "")</f>
        <v>#VALUE!</v>
      </c>
      <c r="AM132" s="32" t="e">
        <f>IF(E132&lt;&gt;"", IF(AM131&lt;&gt;"", E132*AM131, ""), "")</f>
        <v>#VALUE!</v>
      </c>
      <c r="AN132" s="32" t="e">
        <f>IF(E132&lt;&gt;"", IF(AN131&lt;&gt;"", E132*AN131, ""), "")</f>
        <v>#VALUE!</v>
      </c>
      <c r="AO132" s="32" t="e">
        <f>IF(E132&lt;&gt;"", IF(AO131&lt;&gt;"", E132*AO131, ""), "")</f>
        <v>#VALUE!</v>
      </c>
      <c r="AP132" s="32" t="e">
        <f>IF(E132&lt;&gt;"", IF(AP131&lt;&gt;"", E132*AP131, ""), "")</f>
        <v>#VALUE!</v>
      </c>
      <c r="AQ132" s="32" t="e">
        <f>IF(E132&lt;&gt;"", IF(AQ131&lt;&gt;"", E132*AQ131, ""), "")</f>
        <v>#VALUE!</v>
      </c>
      <c r="AR132" s="32" t="e">
        <f>IF(E132&lt;&gt;"", IF(AR131&lt;&gt;"", E132*AR131, ""), "")</f>
        <v>#VALUE!</v>
      </c>
      <c r="AS132" s="32" t="e">
        <f>IF(E132&lt;&gt;"", IF(AS131&lt;&gt;"", E132*AS131, ""), "")</f>
        <v>#VALUE!</v>
      </c>
      <c r="AT132" s="32" t="e">
        <f>IF(E132&lt;&gt;"", IF(AT131&lt;&gt;"", E132*AT131, ""), "")</f>
        <v>#VALUE!</v>
      </c>
      <c r="AU132" s="32" t="e">
        <f>IF(E132&lt;&gt;"", IF(AU131&lt;&gt;"", E132*AU131, ""), "")</f>
        <v>#VALUE!</v>
      </c>
      <c r="AV132" s="32" t="e">
        <f>IF(E132&lt;&gt;"", IF(AV131&lt;&gt;"", E132*AV131, ""), "")</f>
        <v>#VALUE!</v>
      </c>
      <c r="AW132" s="32" t="e">
        <f>IF(E132&lt;&gt;"", IF(AW131&lt;&gt;"", E132*AW131, ""), "")</f>
        <v>#VALUE!</v>
      </c>
      <c r="AX132" s="32" t="e">
        <f>IF(E132&lt;&gt;"", IF(AX131&lt;&gt;"", E132*AX131, ""), "")</f>
        <v>#VALUE!</v>
      </c>
      <c r="AY132" s="32" t="e">
        <f>IF(E132&lt;&gt;"", IF(AY131&lt;&gt;"", E132*AY131, ""), "")</f>
        <v>#VALUE!</v>
      </c>
      <c r="AZ132" s="32" t="e">
        <f>IF(E132&lt;&gt;"", IF(AZ131&lt;&gt;"", E132*AZ131, ""), "")</f>
        <v>#VALUE!</v>
      </c>
      <c r="BA132" s="32" t="e">
        <f>IF(E132&lt;&gt;"", IF(BA131&lt;&gt;"", E132*BA131, ""), "")</f>
        <v>#VALUE!</v>
      </c>
      <c r="BB132" s="32" t="e">
        <f>IF(E132&lt;&gt;"", IF(BB131&lt;&gt;"", E132*BB131, ""), "")</f>
        <v>#VALUE!</v>
      </c>
      <c r="BC132" s="32" t="e">
        <f>IF(E132&lt;&gt;"", IF(BC131&lt;&gt;"", E132*BC131, ""), "")</f>
        <v>#VALUE!</v>
      </c>
      <c r="BD132" s="32" t="e">
        <f>IF(E132&lt;&gt;"", IF(BD131&lt;&gt;"", E132*BD131, ""), "")</f>
        <v>#VALUE!</v>
      </c>
      <c r="BE132" s="32" t="e">
        <f>IF(E132&lt;&gt;"", IF(BE131&lt;&gt;"", E132*BE131, ""), "")</f>
        <v>#VALUE!</v>
      </c>
      <c r="BF132" s="238"/>
      <c r="BG132" s="238"/>
      <c r="DA132" s="238"/>
      <c r="DB132" s="238"/>
      <c r="DC132" s="238"/>
      <c r="DD132" s="238"/>
      <c r="DE132" s="238"/>
      <c r="DF132" s="238"/>
      <c r="DG132" s="238"/>
      <c r="DH132" s="238"/>
      <c r="DI132" s="238" t="e">
        <f>N132</f>
        <v>#VALUE!</v>
      </c>
      <c r="DJ132" s="238" t="e">
        <f>O132</f>
        <v>#VALUE!</v>
      </c>
      <c r="DK132" s="238"/>
      <c r="DL132" s="238"/>
      <c r="DM132" s="238"/>
      <c r="DN132" s="238"/>
      <c r="DO132" s="238"/>
      <c r="DP132" s="238"/>
      <c r="DQ132" s="238"/>
      <c r="DR132" s="238"/>
      <c r="DS132" s="238"/>
    </row>
    <row r="133" spans="1:123" ht="20.100000000000001" customHeight="1" x14ac:dyDescent="0.15">
      <c r="A133" s="364">
        <v>18</v>
      </c>
      <c r="B133" s="239"/>
      <c r="C133" s="239"/>
      <c r="D133" s="5" t="s">
        <v>421</v>
      </c>
      <c r="E133" s="3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>
        <v>1</v>
      </c>
      <c r="T133" s="58"/>
      <c r="U133" s="58"/>
      <c r="V133" s="58"/>
      <c r="W133" s="58"/>
      <c r="X133" s="58"/>
      <c r="Y133" s="58"/>
      <c r="Z133" s="58"/>
      <c r="AA133" s="236"/>
      <c r="AB133" s="236"/>
      <c r="AC133" s="236"/>
      <c r="AD133" s="236"/>
      <c r="AE133" s="236"/>
      <c r="AF133" s="236"/>
      <c r="AG133" s="236"/>
      <c r="AH133" s="236"/>
      <c r="AI133" s="236"/>
      <c r="AJ133" s="236"/>
      <c r="AK133" s="236"/>
      <c r="AL133" s="236"/>
      <c r="AM133" s="236"/>
      <c r="AN133" s="236"/>
      <c r="AO133" s="236"/>
      <c r="AP133" s="236"/>
      <c r="AQ133" s="236"/>
      <c r="AR133" s="236"/>
      <c r="AS133" s="236"/>
      <c r="AT133" s="236"/>
      <c r="AU133" s="236"/>
      <c r="AV133" s="236"/>
      <c r="AW133" s="236"/>
      <c r="AX133" s="236"/>
      <c r="AY133" s="236"/>
      <c r="AZ133" s="236"/>
      <c r="BA133" s="236"/>
      <c r="BB133" s="236"/>
      <c r="BC133" s="236"/>
      <c r="BD133" s="236"/>
      <c r="BE133" s="236"/>
      <c r="BF133" s="238"/>
      <c r="BG133" s="238"/>
      <c r="DA133" s="238"/>
      <c r="DB133" s="238"/>
      <c r="DC133" s="238"/>
      <c r="DD133" s="238"/>
      <c r="DE133" s="238"/>
      <c r="DF133" s="238"/>
      <c r="DG133" s="238"/>
      <c r="DH133" s="238"/>
      <c r="DI133" s="238"/>
      <c r="DJ133" s="238"/>
      <c r="DK133" s="238"/>
      <c r="DL133" s="238"/>
      <c r="DM133" s="238"/>
      <c r="DN133" s="238"/>
      <c r="DO133" s="238"/>
      <c r="DP133" s="238"/>
      <c r="DQ133" s="238"/>
      <c r="DR133" s="238"/>
      <c r="DS133" s="238"/>
    </row>
    <row r="134" spans="1:123" ht="20.100000000000001" customHeight="1" x14ac:dyDescent="0.15">
      <c r="A134" s="365"/>
      <c r="B134" s="239"/>
      <c r="C134" s="239"/>
      <c r="D134" s="243" t="e">
        <f>#REF!</f>
        <v>#REF!</v>
      </c>
      <c r="E134" s="59" t="e">
        <f>IF(egTextCal(D134)&lt;&gt;0, egTextCal(D134),"")</f>
        <v>#VALUE!</v>
      </c>
      <c r="F134" s="60" t="e">
        <f>IF(E134&lt;&gt;"", IF(F133&lt;&gt;"", E134*F133,""),"")</f>
        <v>#VALUE!</v>
      </c>
      <c r="G134" s="60" t="e">
        <f>IF(E134&lt;&gt;"", IF(G133&lt;&gt;"", E134*G133,""),"")</f>
        <v>#VALUE!</v>
      </c>
      <c r="H134" s="60" t="e">
        <f>IF(E134&lt;&gt;"", IF(H133&lt;&gt;"", E134*H133,""),"")</f>
        <v>#VALUE!</v>
      </c>
      <c r="I134" s="60" t="e">
        <f>IF(E134&lt;&gt;"", IF(I133&lt;&gt;"", E134*I133,""),"")</f>
        <v>#VALUE!</v>
      </c>
      <c r="J134" s="60" t="e">
        <f>IF(E134&lt;&gt;"", IF(J133&lt;&gt;"", E134*J133,""),"")</f>
        <v>#VALUE!</v>
      </c>
      <c r="K134" s="60" t="e">
        <f>IF(E134&lt;&gt;"", IF(K133&lt;&gt;"", E134*K133,""),"")</f>
        <v>#VALUE!</v>
      </c>
      <c r="L134" s="60" t="e">
        <f>IF(E134&lt;&gt;"", IF(L133&lt;&gt;"", E134*L133,""),"")</f>
        <v>#VALUE!</v>
      </c>
      <c r="M134" s="60" t="e">
        <f>IF(E134&lt;&gt;"", IF(M133&lt;&gt;"", E134*M133,""),"")</f>
        <v>#VALUE!</v>
      </c>
      <c r="N134" s="60" t="e">
        <f>IF(E134&lt;&gt;"", IF(N133&lt;&gt;"", E134*N133,""),"")</f>
        <v>#VALUE!</v>
      </c>
      <c r="O134" s="60" t="e">
        <f>IF(E134&lt;&gt;"", IF(O133&lt;&gt;"", E134*O133,""),"")</f>
        <v>#VALUE!</v>
      </c>
      <c r="P134" s="60" t="e">
        <f>IF(E134&lt;&gt;"", IF(P133&lt;&gt;"", E134*P133,""),"")</f>
        <v>#VALUE!</v>
      </c>
      <c r="Q134" s="60" t="e">
        <f>IF(E134&lt;&gt;"", IF(Q133&lt;&gt;"", E134*Q133,""),"")</f>
        <v>#VALUE!</v>
      </c>
      <c r="R134" s="60" t="e">
        <f>IF(E134&lt;&gt;"", IF(R133&lt;&gt;"", E134*R133,""),"")</f>
        <v>#VALUE!</v>
      </c>
      <c r="S134" s="60" t="e">
        <f>IF(E134&lt;&gt;"", IF(S133&lt;&gt;"", E134*S133,""),"")</f>
        <v>#VALUE!</v>
      </c>
      <c r="T134" s="60" t="e">
        <f>IF(E134&lt;&gt;"", IF(T133&lt;&gt;"", E134*T133,""),"")</f>
        <v>#VALUE!</v>
      </c>
      <c r="U134" s="60" t="e">
        <f>IF(E134&lt;&gt;"", IF(U133&lt;&gt;"", E134*U133,""),"")</f>
        <v>#VALUE!</v>
      </c>
      <c r="V134" s="60" t="e">
        <f>IF(E134&lt;&gt;"", IF(V133&lt;&gt;"", E134*V133,""),"")</f>
        <v>#VALUE!</v>
      </c>
      <c r="W134" s="60" t="e">
        <f>IF(E134&lt;&gt;"", IF(W133&lt;&gt;"", E134*W133,""),"")</f>
        <v>#VALUE!</v>
      </c>
      <c r="X134" s="60"/>
      <c r="Y134" s="60" t="e">
        <f>IF(E134&lt;&gt;"", IF(Y133&lt;&gt;"", E134*Y133, ""), "")</f>
        <v>#VALUE!</v>
      </c>
      <c r="Z134" s="60" t="e">
        <f>IF(E134&lt;&gt;"", IF(Z133&lt;&gt;"", E134*Z133, ""), "")</f>
        <v>#VALUE!</v>
      </c>
      <c r="AA134" s="32" t="e">
        <f>IF(E134&lt;&gt;"", IF(AA133&lt;&gt;"", E134*AA133, ""), "")</f>
        <v>#VALUE!</v>
      </c>
      <c r="AB134" s="32" t="e">
        <f>IF(E134&lt;&gt;"", IF(AB133&lt;&gt;"", E134*AB133, ""), "")</f>
        <v>#VALUE!</v>
      </c>
      <c r="AC134" s="32" t="e">
        <f>IF(E134&lt;&gt;"", IF(AC133&lt;&gt;"", E134*AC133, ""), "")</f>
        <v>#VALUE!</v>
      </c>
      <c r="AD134" s="32" t="e">
        <f>IF(E134&lt;&gt;"", IF(AD133&lt;&gt;"", E134*AD133, ""), "")</f>
        <v>#VALUE!</v>
      </c>
      <c r="AE134" s="32" t="e">
        <f>IF(E134&lt;&gt;"", IF(AE133&lt;&gt;"", E134*AE133, ""), "")</f>
        <v>#VALUE!</v>
      </c>
      <c r="AF134" s="32" t="e">
        <f>IF(E134&lt;&gt;"", IF(AF133&lt;&gt;"", E134*AF133, ""), "")</f>
        <v>#VALUE!</v>
      </c>
      <c r="AG134" s="32" t="e">
        <f>IF(E134&lt;&gt;"", IF(AG133&lt;&gt;"", E134*AG133, ""), "")</f>
        <v>#VALUE!</v>
      </c>
      <c r="AH134" s="32" t="e">
        <f>IF(E134&lt;&gt;"", IF(AH133&lt;&gt;"", E134*AH133, ""), "")</f>
        <v>#VALUE!</v>
      </c>
      <c r="AI134" s="32" t="e">
        <f>IF(E134&lt;&gt;"", IF(AI133&lt;&gt;"", E134*AI133, ""), "")</f>
        <v>#VALUE!</v>
      </c>
      <c r="AJ134" s="32" t="e">
        <f>IF(E134&lt;&gt;"", IF(AJ133&lt;&gt;"", E134*AJ133, ""), "")</f>
        <v>#VALUE!</v>
      </c>
      <c r="AK134" s="32" t="e">
        <f>IF(E134&lt;&gt;"", IF(AK133&lt;&gt;"", E134*AK133, ""), "")</f>
        <v>#VALUE!</v>
      </c>
      <c r="AL134" s="32" t="e">
        <f>IF(E134&lt;&gt;"", IF(AL133&lt;&gt;"", E134*AL133, ""), "")</f>
        <v>#VALUE!</v>
      </c>
      <c r="AM134" s="32" t="e">
        <f>IF(E134&lt;&gt;"", IF(AM133&lt;&gt;"", E134*AM133, ""), "")</f>
        <v>#VALUE!</v>
      </c>
      <c r="AN134" s="32" t="e">
        <f>IF(E134&lt;&gt;"", IF(AN133&lt;&gt;"", E134*AN133, ""), "")</f>
        <v>#VALUE!</v>
      </c>
      <c r="AO134" s="32" t="e">
        <f>IF(E134&lt;&gt;"", IF(AO133&lt;&gt;"", E134*AO133, ""), "")</f>
        <v>#VALUE!</v>
      </c>
      <c r="AP134" s="32" t="e">
        <f>IF(E134&lt;&gt;"", IF(AP133&lt;&gt;"", E134*AP133, ""), "")</f>
        <v>#VALUE!</v>
      </c>
      <c r="AQ134" s="32" t="e">
        <f>IF(E134&lt;&gt;"", IF(AQ133&lt;&gt;"", E134*AQ133, ""), "")</f>
        <v>#VALUE!</v>
      </c>
      <c r="AR134" s="32" t="e">
        <f>IF(E134&lt;&gt;"", IF(AR133&lt;&gt;"", E134*AR133, ""), "")</f>
        <v>#VALUE!</v>
      </c>
      <c r="AS134" s="32" t="e">
        <f>IF(E134&lt;&gt;"", IF(AS133&lt;&gt;"", E134*AS133, ""), "")</f>
        <v>#VALUE!</v>
      </c>
      <c r="AT134" s="32" t="e">
        <f>IF(E134&lt;&gt;"", IF(AT133&lt;&gt;"", E134*AT133, ""), "")</f>
        <v>#VALUE!</v>
      </c>
      <c r="AU134" s="32" t="e">
        <f>IF(E134&lt;&gt;"", IF(AU133&lt;&gt;"", E134*AU133, ""), "")</f>
        <v>#VALUE!</v>
      </c>
      <c r="AV134" s="32" t="e">
        <f>IF(E134&lt;&gt;"", IF(AV133&lt;&gt;"", E134*AV133, ""), "")</f>
        <v>#VALUE!</v>
      </c>
      <c r="AW134" s="32" t="e">
        <f>IF(E134&lt;&gt;"", IF(AW133&lt;&gt;"", E134*AW133, ""), "")</f>
        <v>#VALUE!</v>
      </c>
      <c r="AX134" s="32" t="e">
        <f>IF(E134&lt;&gt;"", IF(AX133&lt;&gt;"", E134*AX133, ""), "")</f>
        <v>#VALUE!</v>
      </c>
      <c r="AY134" s="32" t="e">
        <f>IF(E134&lt;&gt;"", IF(AY133&lt;&gt;"", E134*AY133, ""), "")</f>
        <v>#VALUE!</v>
      </c>
      <c r="AZ134" s="32" t="e">
        <f>IF(E134&lt;&gt;"", IF(AZ133&lt;&gt;"", E134*AZ133, ""), "")</f>
        <v>#VALUE!</v>
      </c>
      <c r="BA134" s="32" t="e">
        <f>IF(E134&lt;&gt;"", IF(BA133&lt;&gt;"", E134*BA133, ""), "")</f>
        <v>#VALUE!</v>
      </c>
      <c r="BB134" s="32" t="e">
        <f>IF(E134&lt;&gt;"", IF(BB133&lt;&gt;"", E134*BB133, ""), "")</f>
        <v>#VALUE!</v>
      </c>
      <c r="BC134" s="32" t="e">
        <f>IF(E134&lt;&gt;"", IF(BC133&lt;&gt;"", E134*BC133, ""), "")</f>
        <v>#VALUE!</v>
      </c>
      <c r="BD134" s="32" t="e">
        <f>IF(E134&lt;&gt;"", IF(BD133&lt;&gt;"", E134*BD133, ""), "")</f>
        <v>#VALUE!</v>
      </c>
      <c r="BE134" s="32" t="e">
        <f>IF(E134&lt;&gt;"", IF(BE133&lt;&gt;"", E134*BE133, ""), "")</f>
        <v>#VALUE!</v>
      </c>
      <c r="BF134" s="238"/>
      <c r="BG134" s="238"/>
      <c r="DA134" s="238"/>
      <c r="DB134" s="238"/>
      <c r="DC134" s="238"/>
      <c r="DD134" s="238"/>
      <c r="DE134" s="238"/>
      <c r="DF134" s="238"/>
      <c r="DG134" s="238"/>
      <c r="DH134" s="238"/>
      <c r="DI134" s="238"/>
      <c r="DJ134" s="238"/>
      <c r="DK134" s="238"/>
      <c r="DL134" s="238"/>
      <c r="DM134" s="238"/>
      <c r="DN134" s="238" t="e">
        <f>S134</f>
        <v>#VALUE!</v>
      </c>
      <c r="DO134" s="238"/>
      <c r="DP134" s="238"/>
      <c r="DQ134" s="238"/>
      <c r="DR134" s="238"/>
      <c r="DS134" s="238"/>
    </row>
    <row r="135" spans="1:123" ht="20.100000000000001" customHeight="1" x14ac:dyDescent="0.15">
      <c r="A135" s="364">
        <v>19</v>
      </c>
      <c r="B135" s="239"/>
      <c r="C135" s="239"/>
      <c r="D135" s="5" t="s">
        <v>424</v>
      </c>
      <c r="E135" s="3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>
        <v>1</v>
      </c>
      <c r="Q135" s="58"/>
      <c r="R135" s="58"/>
      <c r="S135" s="58"/>
      <c r="T135" s="58"/>
      <c r="U135" s="58"/>
      <c r="V135" s="58"/>
      <c r="W135" s="58">
        <v>1</v>
      </c>
      <c r="X135" s="58"/>
      <c r="Y135" s="58"/>
      <c r="Z135" s="58"/>
      <c r="AA135" s="236"/>
      <c r="AB135" s="236"/>
      <c r="AC135" s="236"/>
      <c r="AD135" s="236"/>
      <c r="AE135" s="236"/>
      <c r="AF135" s="236"/>
      <c r="AG135" s="236"/>
      <c r="AH135" s="236"/>
      <c r="AI135" s="236"/>
      <c r="AJ135" s="236"/>
      <c r="AK135" s="236"/>
      <c r="AL135" s="236"/>
      <c r="AM135" s="236"/>
      <c r="AN135" s="236"/>
      <c r="AO135" s="236"/>
      <c r="AP135" s="236"/>
      <c r="AQ135" s="236"/>
      <c r="AR135" s="236"/>
      <c r="AS135" s="236"/>
      <c r="AT135" s="236"/>
      <c r="AU135" s="236"/>
      <c r="AV135" s="236"/>
      <c r="AW135" s="236"/>
      <c r="AX135" s="236"/>
      <c r="AY135" s="236"/>
      <c r="AZ135" s="236"/>
      <c r="BA135" s="236"/>
      <c r="BB135" s="236"/>
      <c r="BC135" s="236"/>
      <c r="BD135" s="236"/>
      <c r="BE135" s="236"/>
      <c r="BF135" s="238"/>
      <c r="BG135" s="238"/>
      <c r="DA135" s="238"/>
      <c r="DB135" s="238"/>
      <c r="DC135" s="238"/>
      <c r="DD135" s="238"/>
      <c r="DE135" s="238"/>
      <c r="DF135" s="238"/>
      <c r="DG135" s="238"/>
      <c r="DH135" s="238"/>
      <c r="DI135" s="238"/>
      <c r="DJ135" s="238"/>
      <c r="DK135" s="238"/>
      <c r="DL135" s="238"/>
      <c r="DM135" s="238"/>
      <c r="DN135" s="238"/>
      <c r="DO135" s="238"/>
      <c r="DP135" s="238"/>
      <c r="DQ135" s="238"/>
      <c r="DR135" s="238"/>
      <c r="DS135" s="238"/>
    </row>
    <row r="136" spans="1:123" ht="20.100000000000001" customHeight="1" x14ac:dyDescent="0.15">
      <c r="A136" s="365"/>
      <c r="B136" s="239"/>
      <c r="C136" s="239"/>
      <c r="D136" s="243" t="e">
        <f>#REF!</f>
        <v>#REF!</v>
      </c>
      <c r="E136" s="59" t="e">
        <f>IF(egTextCal(D136)&lt;&gt;0, egTextCal(D136),"")</f>
        <v>#VALUE!</v>
      </c>
      <c r="F136" s="60" t="e">
        <f>IF(E136&lt;&gt;"", IF(F135&lt;&gt;"", E136*F135,""),"")</f>
        <v>#VALUE!</v>
      </c>
      <c r="G136" s="60" t="e">
        <f>IF(E136&lt;&gt;"", IF(G135&lt;&gt;"", E136*G135,""),"")</f>
        <v>#VALUE!</v>
      </c>
      <c r="H136" s="60" t="e">
        <f>IF(E136&lt;&gt;"", IF(H135&lt;&gt;"", E136*H135,""),"")</f>
        <v>#VALUE!</v>
      </c>
      <c r="I136" s="60" t="e">
        <f>IF(E136&lt;&gt;"", IF(I135&lt;&gt;"", E136*I135,""),"")</f>
        <v>#VALUE!</v>
      </c>
      <c r="J136" s="60" t="e">
        <f>IF(E136&lt;&gt;"", IF(J135&lt;&gt;"", E136*J135,""),"")</f>
        <v>#VALUE!</v>
      </c>
      <c r="K136" s="60" t="e">
        <f>IF(E136&lt;&gt;"", IF(K135&lt;&gt;"", E136*K135,""),"")</f>
        <v>#VALUE!</v>
      </c>
      <c r="L136" s="60" t="e">
        <f>IF(E136&lt;&gt;"", IF(L135&lt;&gt;"", E136*L135,""),"")</f>
        <v>#VALUE!</v>
      </c>
      <c r="M136" s="60" t="e">
        <f>IF(E136&lt;&gt;"", IF(M135&lt;&gt;"", E136*M135,""),"")</f>
        <v>#VALUE!</v>
      </c>
      <c r="N136" s="60" t="e">
        <f>IF(E136&lt;&gt;"", IF(N135&lt;&gt;"", E136*N135,""),"")</f>
        <v>#VALUE!</v>
      </c>
      <c r="O136" s="60" t="e">
        <f>IF(E136&lt;&gt;"", IF(O135&lt;&gt;"", E136*O135,""),"")</f>
        <v>#VALUE!</v>
      </c>
      <c r="P136" s="60" t="e">
        <f>IF(E136&lt;&gt;"", IF(P135&lt;&gt;"", E136*P135,""),"")</f>
        <v>#VALUE!</v>
      </c>
      <c r="Q136" s="60" t="e">
        <f>IF(E136&lt;&gt;"", IF(Q135&lt;&gt;"", E136*Q135,""),"")</f>
        <v>#VALUE!</v>
      </c>
      <c r="R136" s="60" t="e">
        <f>IF(E136&lt;&gt;"", IF(R135&lt;&gt;"", E136*R135,""),"")</f>
        <v>#VALUE!</v>
      </c>
      <c r="S136" s="60" t="e">
        <f>IF(E136&lt;&gt;"", IF(S135&lt;&gt;"", E136*S135,""),"")</f>
        <v>#VALUE!</v>
      </c>
      <c r="T136" s="60" t="e">
        <f>IF(E136&lt;&gt;"", IF(T135&lt;&gt;"", E136*T135,""),"")</f>
        <v>#VALUE!</v>
      </c>
      <c r="U136" s="60" t="e">
        <f>IF(E136&lt;&gt;"", IF(U135&lt;&gt;"", E136*U135,""),"")</f>
        <v>#VALUE!</v>
      </c>
      <c r="V136" s="60" t="e">
        <f>IF(E136&lt;&gt;"", IF(V135&lt;&gt;"", E136*V135,""),"")</f>
        <v>#VALUE!</v>
      </c>
      <c r="W136" s="60" t="e">
        <f>IF(E136&lt;&gt;"", IF(W135&lt;&gt;"", E136*W135,""),"")</f>
        <v>#VALUE!</v>
      </c>
      <c r="X136" s="60"/>
      <c r="Y136" s="60" t="e">
        <f>IF(E136&lt;&gt;"", IF(Y135&lt;&gt;"", E136*Y135, ""), "")</f>
        <v>#VALUE!</v>
      </c>
      <c r="Z136" s="60" t="e">
        <f>IF(E136&lt;&gt;"", IF(Z135&lt;&gt;"", E136*Z135, ""), "")</f>
        <v>#VALUE!</v>
      </c>
      <c r="AA136" s="32" t="e">
        <f>IF(E136&lt;&gt;"", IF(AA135&lt;&gt;"", E136*AA135, ""), "")</f>
        <v>#VALUE!</v>
      </c>
      <c r="AB136" s="32" t="e">
        <f>IF(E136&lt;&gt;"", IF(AB135&lt;&gt;"", E136*AB135, ""), "")</f>
        <v>#VALUE!</v>
      </c>
      <c r="AC136" s="32" t="e">
        <f>IF(E136&lt;&gt;"", IF(AC135&lt;&gt;"", E136*AC135, ""), "")</f>
        <v>#VALUE!</v>
      </c>
      <c r="AD136" s="32" t="e">
        <f>IF(E136&lt;&gt;"", IF(AD135&lt;&gt;"", E136*AD135, ""), "")</f>
        <v>#VALUE!</v>
      </c>
      <c r="AE136" s="32" t="e">
        <f>IF(E136&lt;&gt;"", IF(AE135&lt;&gt;"", E136*AE135, ""), "")</f>
        <v>#VALUE!</v>
      </c>
      <c r="AF136" s="32" t="e">
        <f>IF(E136&lt;&gt;"", IF(AF135&lt;&gt;"", E136*AF135, ""), "")</f>
        <v>#VALUE!</v>
      </c>
      <c r="AG136" s="32" t="e">
        <f>IF(E136&lt;&gt;"", IF(AG135&lt;&gt;"", E136*AG135, ""), "")</f>
        <v>#VALUE!</v>
      </c>
      <c r="AH136" s="32" t="e">
        <f>IF(E136&lt;&gt;"", IF(AH135&lt;&gt;"", E136*AH135, ""), "")</f>
        <v>#VALUE!</v>
      </c>
      <c r="AI136" s="32" t="e">
        <f>IF(E136&lt;&gt;"", IF(AI135&lt;&gt;"", E136*AI135, ""), "")</f>
        <v>#VALUE!</v>
      </c>
      <c r="AJ136" s="32" t="e">
        <f>IF(E136&lt;&gt;"", IF(AJ135&lt;&gt;"", E136*AJ135, ""), "")</f>
        <v>#VALUE!</v>
      </c>
      <c r="AK136" s="32" t="e">
        <f>IF(E136&lt;&gt;"", IF(AK135&lt;&gt;"", E136*AK135, ""), "")</f>
        <v>#VALUE!</v>
      </c>
      <c r="AL136" s="32" t="e">
        <f>IF(E136&lt;&gt;"", IF(AL135&lt;&gt;"", E136*AL135, ""), "")</f>
        <v>#VALUE!</v>
      </c>
      <c r="AM136" s="32" t="e">
        <f>IF(E136&lt;&gt;"", IF(AM135&lt;&gt;"", E136*AM135, ""), "")</f>
        <v>#VALUE!</v>
      </c>
      <c r="AN136" s="32" t="e">
        <f>IF(E136&lt;&gt;"", IF(AN135&lt;&gt;"", E136*AN135, ""), "")</f>
        <v>#VALUE!</v>
      </c>
      <c r="AO136" s="32" t="e">
        <f>IF(E136&lt;&gt;"", IF(AO135&lt;&gt;"", E136*AO135, ""), "")</f>
        <v>#VALUE!</v>
      </c>
      <c r="AP136" s="32" t="e">
        <f>IF(E136&lt;&gt;"", IF(AP135&lt;&gt;"", E136*AP135, ""), "")</f>
        <v>#VALUE!</v>
      </c>
      <c r="AQ136" s="32" t="e">
        <f>IF(E136&lt;&gt;"", IF(AQ135&lt;&gt;"", E136*AQ135, ""), "")</f>
        <v>#VALUE!</v>
      </c>
      <c r="AR136" s="32" t="e">
        <f>IF(E136&lt;&gt;"", IF(AR135&lt;&gt;"", E136*AR135, ""), "")</f>
        <v>#VALUE!</v>
      </c>
      <c r="AS136" s="32" t="e">
        <f>IF(E136&lt;&gt;"", IF(AS135&lt;&gt;"", E136*AS135, ""), "")</f>
        <v>#VALUE!</v>
      </c>
      <c r="AT136" s="32" t="e">
        <f>IF(E136&lt;&gt;"", IF(AT135&lt;&gt;"", E136*AT135, ""), "")</f>
        <v>#VALUE!</v>
      </c>
      <c r="AU136" s="32" t="e">
        <f>IF(E136&lt;&gt;"", IF(AU135&lt;&gt;"", E136*AU135, ""), "")</f>
        <v>#VALUE!</v>
      </c>
      <c r="AV136" s="32" t="e">
        <f>IF(E136&lt;&gt;"", IF(AV135&lt;&gt;"", E136*AV135, ""), "")</f>
        <v>#VALUE!</v>
      </c>
      <c r="AW136" s="32" t="e">
        <f>IF(E136&lt;&gt;"", IF(AW135&lt;&gt;"", E136*AW135, ""), "")</f>
        <v>#VALUE!</v>
      </c>
      <c r="AX136" s="32" t="e">
        <f>IF(E136&lt;&gt;"", IF(AX135&lt;&gt;"", E136*AX135, ""), "")</f>
        <v>#VALUE!</v>
      </c>
      <c r="AY136" s="32" t="e">
        <f>IF(E136&lt;&gt;"", IF(AY135&lt;&gt;"", E136*AY135, ""), "")</f>
        <v>#VALUE!</v>
      </c>
      <c r="AZ136" s="32" t="e">
        <f>IF(E136&lt;&gt;"", IF(AZ135&lt;&gt;"", E136*AZ135, ""), "")</f>
        <v>#VALUE!</v>
      </c>
      <c r="BA136" s="32" t="e">
        <f>IF(E136&lt;&gt;"", IF(BA135&lt;&gt;"", E136*BA135, ""), "")</f>
        <v>#VALUE!</v>
      </c>
      <c r="BB136" s="32" t="e">
        <f>IF(E136&lt;&gt;"", IF(BB135&lt;&gt;"", E136*BB135, ""), "")</f>
        <v>#VALUE!</v>
      </c>
      <c r="BC136" s="32" t="e">
        <f>IF(E136&lt;&gt;"", IF(BC135&lt;&gt;"", E136*BC135, ""), "")</f>
        <v>#VALUE!</v>
      </c>
      <c r="BD136" s="32" t="e">
        <f>IF(E136&lt;&gt;"", IF(BD135&lt;&gt;"", E136*BD135, ""), "")</f>
        <v>#VALUE!</v>
      </c>
      <c r="BE136" s="32" t="e">
        <f>IF(E136&lt;&gt;"", IF(BE135&lt;&gt;"", E136*BE135, ""), "")</f>
        <v>#VALUE!</v>
      </c>
      <c r="BF136" s="238"/>
      <c r="BG136" s="238"/>
      <c r="DA136" s="238"/>
      <c r="DB136" s="238"/>
      <c r="DC136" s="238"/>
      <c r="DD136" s="238"/>
      <c r="DE136" s="238"/>
      <c r="DF136" s="238"/>
      <c r="DG136" s="238"/>
      <c r="DH136" s="238"/>
      <c r="DI136" s="238"/>
      <c r="DJ136" s="238"/>
      <c r="DK136" s="238" t="e">
        <f>P136</f>
        <v>#VALUE!</v>
      </c>
      <c r="DL136" s="238"/>
      <c r="DM136" s="238"/>
      <c r="DN136" s="238"/>
      <c r="DO136" s="238"/>
      <c r="DP136" s="238"/>
      <c r="DQ136" s="238"/>
      <c r="DR136" s="238" t="e">
        <f>W136</f>
        <v>#VALUE!</v>
      </c>
      <c r="DS136" s="238"/>
    </row>
    <row r="137" spans="1:123" ht="20.100000000000001" customHeight="1" x14ac:dyDescent="0.15">
      <c r="A137" s="364">
        <v>20</v>
      </c>
      <c r="B137" s="239"/>
      <c r="C137" s="239"/>
      <c r="D137" s="5"/>
      <c r="E137" s="3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236"/>
      <c r="AB137" s="236"/>
      <c r="AC137" s="236"/>
      <c r="AD137" s="236"/>
      <c r="AE137" s="236"/>
      <c r="AF137" s="236"/>
      <c r="AG137" s="236"/>
      <c r="AH137" s="236"/>
      <c r="AI137" s="236"/>
      <c r="AJ137" s="236"/>
      <c r="AK137" s="236"/>
      <c r="AL137" s="236"/>
      <c r="AM137" s="236"/>
      <c r="AN137" s="236"/>
      <c r="AO137" s="236"/>
      <c r="AP137" s="236"/>
      <c r="AQ137" s="236"/>
      <c r="AR137" s="236"/>
      <c r="AS137" s="236"/>
      <c r="AT137" s="236"/>
      <c r="AU137" s="236"/>
      <c r="AV137" s="236"/>
      <c r="AW137" s="236"/>
      <c r="AX137" s="236"/>
      <c r="AY137" s="236"/>
      <c r="AZ137" s="236"/>
      <c r="BA137" s="236"/>
      <c r="BB137" s="236"/>
      <c r="BC137" s="236"/>
      <c r="BD137" s="236"/>
      <c r="BE137" s="236"/>
      <c r="BF137" s="238"/>
      <c r="BG137" s="238"/>
      <c r="DA137" s="238"/>
      <c r="DB137" s="238"/>
      <c r="DC137" s="238"/>
      <c r="DD137" s="238"/>
      <c r="DE137" s="238"/>
      <c r="DF137" s="238"/>
      <c r="DG137" s="238"/>
      <c r="DH137" s="238"/>
      <c r="DI137" s="238"/>
      <c r="DJ137" s="238"/>
      <c r="DK137" s="238"/>
      <c r="DL137" s="238"/>
      <c r="DM137" s="238"/>
      <c r="DN137" s="238"/>
      <c r="DO137" s="238"/>
      <c r="DP137" s="238"/>
      <c r="DQ137" s="238"/>
      <c r="DR137" s="238"/>
      <c r="DS137" s="238"/>
    </row>
    <row r="138" spans="1:123" ht="20.100000000000001" customHeight="1" x14ac:dyDescent="0.15">
      <c r="A138" s="365"/>
      <c r="B138" s="65"/>
      <c r="C138" s="65"/>
      <c r="D138" s="82"/>
      <c r="E138" s="59" t="str">
        <f>IF(egTextCal(D138)&lt;&gt;0, egTextCal(D138),"")</f>
        <v/>
      </c>
      <c r="F138" s="60" t="str">
        <f>IF(E138&lt;&gt;"", IF(F137&lt;&gt;"", E138*F137,""),"")</f>
        <v/>
      </c>
      <c r="G138" s="60" t="str">
        <f>IF(E138&lt;&gt;"", IF(G137&lt;&gt;"", E138*G137,""),"")</f>
        <v/>
      </c>
      <c r="H138" s="60" t="str">
        <f>IF(E138&lt;&gt;"", IF(H137&lt;&gt;"", E138*H137,""),"")</f>
        <v/>
      </c>
      <c r="I138" s="60" t="str">
        <f>IF(E138&lt;&gt;"", IF(I137&lt;&gt;"", E138*I137,""),"")</f>
        <v/>
      </c>
      <c r="J138" s="60" t="str">
        <f>IF(E138&lt;&gt;"", IF(J137&lt;&gt;"", E138*J137,""),"")</f>
        <v/>
      </c>
      <c r="K138" s="60" t="str">
        <f>IF(E138&lt;&gt;"", IF(K137&lt;&gt;"", E138*K137,""),"")</f>
        <v/>
      </c>
      <c r="L138" s="60" t="str">
        <f>IF(E138&lt;&gt;"", IF(L137&lt;&gt;"", E138*L137,""),"")</f>
        <v/>
      </c>
      <c r="M138" s="60" t="str">
        <f>IF(E138&lt;&gt;"", IF(M137&lt;&gt;"", E138*M137,""),"")</f>
        <v/>
      </c>
      <c r="N138" s="60" t="str">
        <f>IF(E138&lt;&gt;"", IF(N137&lt;&gt;"", E138*N137,""),"")</f>
        <v/>
      </c>
      <c r="O138" s="60" t="str">
        <f>IF(E138&lt;&gt;"", IF(O137&lt;&gt;"", E138*O137,""),"")</f>
        <v/>
      </c>
      <c r="P138" s="60" t="str">
        <f>IF(E138&lt;&gt;"", IF(P137&lt;&gt;"", E138*P137,""),"")</f>
        <v/>
      </c>
      <c r="Q138" s="60" t="str">
        <f>IF(E138&lt;&gt;"", IF(Q137&lt;&gt;"", E138*Q137,""),"")</f>
        <v/>
      </c>
      <c r="R138" s="60" t="str">
        <f>IF(E138&lt;&gt;"", IF(R137&lt;&gt;"", E138*R137,""),"")</f>
        <v/>
      </c>
      <c r="S138" s="60" t="str">
        <f>IF(E138&lt;&gt;"", IF(S137&lt;&gt;"", E138*S137,""),"")</f>
        <v/>
      </c>
      <c r="T138" s="60" t="str">
        <f>IF(E138&lt;&gt;"", IF(T137&lt;&gt;"", E138*T137,""),"")</f>
        <v/>
      </c>
      <c r="U138" s="60" t="str">
        <f>IF(E138&lt;&gt;"", IF(U137&lt;&gt;"", E138*U137,""),"")</f>
        <v/>
      </c>
      <c r="V138" s="60" t="str">
        <f>IF(E138&lt;&gt;"", IF(V137&lt;&gt;"", E138*V137,""),"")</f>
        <v/>
      </c>
      <c r="W138" s="60" t="str">
        <f>IF(E138&lt;&gt;"", IF(W137&lt;&gt;"", E138*W137,""),"")</f>
        <v/>
      </c>
      <c r="X138" s="60"/>
      <c r="Y138" s="60" t="str">
        <f>IF(E138&lt;&gt;"", IF(Y137&lt;&gt;"", E138*Y137, ""), "")</f>
        <v/>
      </c>
      <c r="Z138" s="60" t="str">
        <f>IF(E138&lt;&gt;"", IF(Z137&lt;&gt;"", E138*Z137, ""), "")</f>
        <v/>
      </c>
      <c r="AA138" s="32" t="str">
        <f>IF(E138&lt;&gt;"", IF(AA137&lt;&gt;"", E138*AA137, ""), "")</f>
        <v/>
      </c>
      <c r="AB138" s="32" t="str">
        <f>IF(E138&lt;&gt;"", IF(AB137&lt;&gt;"", E138*AB137, ""), "")</f>
        <v/>
      </c>
      <c r="AC138" s="32" t="str">
        <f>IF(E138&lt;&gt;"", IF(AC137&lt;&gt;"", E138*AC137, ""), "")</f>
        <v/>
      </c>
      <c r="AD138" s="32" t="str">
        <f>IF(E138&lt;&gt;"", IF(AD137&lt;&gt;"", E138*AD137, ""), "")</f>
        <v/>
      </c>
      <c r="AE138" s="32" t="str">
        <f>IF(E138&lt;&gt;"", IF(AE137&lt;&gt;"", E138*AE137, ""), "")</f>
        <v/>
      </c>
      <c r="AF138" s="32" t="str">
        <f>IF(E138&lt;&gt;"", IF(AF137&lt;&gt;"", E138*AF137, ""), "")</f>
        <v/>
      </c>
      <c r="AG138" s="32" t="str">
        <f>IF(E138&lt;&gt;"", IF(AG137&lt;&gt;"", E138*AG137, ""), "")</f>
        <v/>
      </c>
      <c r="AH138" s="32" t="str">
        <f>IF(E138&lt;&gt;"", IF(AH137&lt;&gt;"", E138*AH137, ""), "")</f>
        <v/>
      </c>
      <c r="AI138" s="32" t="str">
        <f>IF(E138&lt;&gt;"", IF(AI137&lt;&gt;"", E138*AI137, ""), "")</f>
        <v/>
      </c>
      <c r="AJ138" s="32" t="str">
        <f>IF(E138&lt;&gt;"", IF(AJ137&lt;&gt;"", E138*AJ137, ""), "")</f>
        <v/>
      </c>
      <c r="AK138" s="32" t="str">
        <f>IF(E138&lt;&gt;"", IF(AK137&lt;&gt;"", E138*AK137, ""), "")</f>
        <v/>
      </c>
      <c r="AL138" s="32" t="str">
        <f>IF(E138&lt;&gt;"", IF(AL137&lt;&gt;"", E138*AL137, ""), "")</f>
        <v/>
      </c>
      <c r="AM138" s="32" t="str">
        <f>IF(E138&lt;&gt;"", IF(AM137&lt;&gt;"", E138*AM137, ""), "")</f>
        <v/>
      </c>
      <c r="AN138" s="32" t="str">
        <f>IF(E138&lt;&gt;"", IF(AN137&lt;&gt;"", E138*AN137, ""), "")</f>
        <v/>
      </c>
      <c r="AO138" s="32" t="str">
        <f>IF(E138&lt;&gt;"", IF(AO137&lt;&gt;"", E138*AO137, ""), "")</f>
        <v/>
      </c>
      <c r="AP138" s="32" t="str">
        <f>IF(E138&lt;&gt;"", IF(AP137&lt;&gt;"", E138*AP137, ""), "")</f>
        <v/>
      </c>
      <c r="AQ138" s="32" t="str">
        <f>IF(E138&lt;&gt;"", IF(AQ137&lt;&gt;"", E138*AQ137, ""), "")</f>
        <v/>
      </c>
      <c r="AR138" s="32" t="str">
        <f>IF(E138&lt;&gt;"", IF(AR137&lt;&gt;"", E138*AR137, ""), "")</f>
        <v/>
      </c>
      <c r="AS138" s="32" t="str">
        <f>IF(E138&lt;&gt;"", IF(AS137&lt;&gt;"", E138*AS137, ""), "")</f>
        <v/>
      </c>
      <c r="AT138" s="32" t="str">
        <f>IF(E138&lt;&gt;"", IF(AT137&lt;&gt;"", E138*AT137, ""), "")</f>
        <v/>
      </c>
      <c r="AU138" s="32" t="str">
        <f>IF(E138&lt;&gt;"", IF(AU137&lt;&gt;"", E138*AU137, ""), "")</f>
        <v/>
      </c>
      <c r="AV138" s="32" t="str">
        <f>IF(E138&lt;&gt;"", IF(AV137&lt;&gt;"", E138*AV137, ""), "")</f>
        <v/>
      </c>
      <c r="AW138" s="32" t="str">
        <f>IF(E138&lt;&gt;"", IF(AW137&lt;&gt;"", E138*AW137, ""), "")</f>
        <v/>
      </c>
      <c r="AX138" s="32" t="str">
        <f>IF(E138&lt;&gt;"", IF(AX137&lt;&gt;"", E138*AX137, ""), "")</f>
        <v/>
      </c>
      <c r="AY138" s="32" t="str">
        <f>IF(E138&lt;&gt;"", IF(AY137&lt;&gt;"", E138*AY137, ""), "")</f>
        <v/>
      </c>
      <c r="AZ138" s="32" t="str">
        <f>IF(E138&lt;&gt;"", IF(AZ137&lt;&gt;"", E138*AZ137, ""), "")</f>
        <v/>
      </c>
      <c r="BA138" s="32" t="str">
        <f>IF(E138&lt;&gt;"", IF(BA137&lt;&gt;"", E138*BA137, ""), "")</f>
        <v/>
      </c>
      <c r="BB138" s="32" t="str">
        <f>IF(E138&lt;&gt;"", IF(BB137&lt;&gt;"", E138*BB137, ""), "")</f>
        <v/>
      </c>
      <c r="BC138" s="32" t="str">
        <f>IF(E138&lt;&gt;"", IF(BC137&lt;&gt;"", E138*BC137, ""), "")</f>
        <v/>
      </c>
      <c r="BD138" s="32" t="str">
        <f>IF(E138&lt;&gt;"", IF(BD137&lt;&gt;"", E138*BD137, ""), "")</f>
        <v/>
      </c>
      <c r="BE138" s="32" t="str">
        <f>IF(E138&lt;&gt;"", IF(BE137&lt;&gt;"", E138*BE137, ""), "")</f>
        <v/>
      </c>
      <c r="BF138" s="238"/>
      <c r="BG138" s="238"/>
      <c r="DA138" s="238"/>
      <c r="DB138" s="238"/>
      <c r="DC138" s="238"/>
      <c r="DD138" s="238"/>
      <c r="DE138" s="238"/>
      <c r="DF138" s="238"/>
      <c r="DG138" s="238"/>
      <c r="DH138" s="238"/>
      <c r="DI138" s="238"/>
      <c r="DJ138" s="238"/>
      <c r="DK138" s="238"/>
      <c r="DL138" s="238"/>
      <c r="DM138" s="238"/>
      <c r="DN138" s="238"/>
      <c r="DO138" s="238"/>
      <c r="DP138" s="238"/>
      <c r="DQ138" s="238"/>
      <c r="DR138" s="238"/>
      <c r="DS138" s="238"/>
    </row>
    <row r="139" spans="1:123" ht="20.100000000000001" customHeight="1" x14ac:dyDescent="0.15">
      <c r="B139" s="235"/>
      <c r="C139" s="237"/>
      <c r="D139" s="235"/>
      <c r="E139" s="235"/>
      <c r="F139" s="235"/>
      <c r="G139" s="235"/>
      <c r="H139" s="235"/>
      <c r="I139" s="235"/>
      <c r="J139" s="235"/>
      <c r="K139" s="235"/>
      <c r="L139" s="235"/>
      <c r="M139" s="235"/>
      <c r="N139" s="235"/>
      <c r="O139" s="235"/>
      <c r="P139" s="235"/>
      <c r="Q139" s="235"/>
      <c r="R139" s="235"/>
      <c r="S139" s="235"/>
      <c r="T139" s="235"/>
      <c r="U139" s="235"/>
      <c r="V139" s="235"/>
      <c r="W139" s="235"/>
      <c r="X139" s="235"/>
      <c r="Y139" s="235"/>
      <c r="Z139" s="235"/>
      <c r="AA139" s="235"/>
      <c r="AB139" s="235"/>
      <c r="AC139" s="235"/>
      <c r="AD139" s="235"/>
      <c r="AE139" s="235"/>
      <c r="AF139" s="235"/>
      <c r="AG139" s="235"/>
      <c r="AH139" s="235"/>
      <c r="AI139" s="235"/>
      <c r="AJ139" s="235"/>
      <c r="AK139" s="235"/>
      <c r="AL139" s="235"/>
      <c r="AM139" s="235"/>
      <c r="AN139" s="235"/>
      <c r="AO139" s="235"/>
      <c r="AP139" s="235"/>
      <c r="AQ139" s="235"/>
      <c r="AR139" s="235"/>
      <c r="AS139" s="235"/>
      <c r="AT139" s="235"/>
      <c r="AU139" s="235"/>
      <c r="AV139" s="235"/>
      <c r="AW139" s="235"/>
      <c r="AX139" s="235"/>
      <c r="AY139" s="235"/>
      <c r="AZ139" s="235"/>
      <c r="BA139" s="235"/>
      <c r="BB139" s="235"/>
      <c r="BC139" s="235"/>
      <c r="BD139" s="235"/>
      <c r="BE139" s="235"/>
      <c r="BF139" s="238"/>
      <c r="BG139" s="238"/>
      <c r="DA139" s="238"/>
      <c r="DB139" s="238"/>
      <c r="DC139" s="238"/>
      <c r="DD139" s="238"/>
      <c r="DE139" s="238"/>
      <c r="DF139" s="238"/>
      <c r="DG139" s="238"/>
      <c r="DH139" s="238"/>
      <c r="DI139" s="238"/>
      <c r="DJ139" s="238"/>
      <c r="DK139" s="238"/>
      <c r="DL139" s="238"/>
      <c r="DM139" s="238"/>
      <c r="DN139" s="238"/>
      <c r="DO139" s="238"/>
      <c r="DP139" s="238"/>
      <c r="DQ139" s="238"/>
      <c r="DR139" s="238"/>
      <c r="DS139" s="238"/>
    </row>
    <row r="140" spans="1:123" ht="20.100000000000001" customHeight="1" x14ac:dyDescent="0.15">
      <c r="B140" s="235"/>
      <c r="C140" s="237"/>
      <c r="D140" s="235"/>
      <c r="E140" s="235"/>
      <c r="F140" s="235"/>
      <c r="G140" s="235"/>
      <c r="H140" s="235"/>
      <c r="I140" s="235"/>
      <c r="J140" s="235"/>
      <c r="K140" s="235"/>
      <c r="L140" s="235"/>
      <c r="M140" s="235"/>
      <c r="N140" s="235"/>
      <c r="O140" s="235"/>
      <c r="P140" s="235"/>
      <c r="Q140" s="235"/>
      <c r="R140" s="235"/>
      <c r="S140" s="235"/>
      <c r="T140" s="235"/>
      <c r="U140" s="235"/>
      <c r="V140" s="235"/>
      <c r="W140" s="235"/>
      <c r="X140" s="235"/>
      <c r="Y140" s="235"/>
      <c r="Z140" s="235"/>
      <c r="AA140" s="235"/>
      <c r="AB140" s="235"/>
      <c r="AC140" s="235"/>
      <c r="AD140" s="235"/>
      <c r="AE140" s="235"/>
      <c r="AF140" s="235"/>
      <c r="AG140" s="235"/>
      <c r="AH140" s="235"/>
      <c r="AI140" s="235"/>
      <c r="AJ140" s="235"/>
      <c r="AK140" s="235"/>
      <c r="AL140" s="235"/>
      <c r="AM140" s="235"/>
      <c r="AN140" s="235"/>
      <c r="AO140" s="235"/>
      <c r="AP140" s="235"/>
      <c r="AQ140" s="235"/>
      <c r="AR140" s="235"/>
      <c r="AS140" s="235"/>
      <c r="AT140" s="235"/>
      <c r="AU140" s="235"/>
      <c r="AV140" s="235"/>
      <c r="AW140" s="235"/>
      <c r="AX140" s="235"/>
      <c r="AY140" s="235"/>
      <c r="AZ140" s="235"/>
      <c r="BA140" s="235"/>
      <c r="BB140" s="235"/>
      <c r="BC140" s="235"/>
      <c r="BD140" s="235"/>
      <c r="BE140" s="235"/>
      <c r="BF140" s="238"/>
      <c r="BG140" s="238"/>
      <c r="DA140" s="238"/>
      <c r="DB140" s="238"/>
      <c r="DC140" s="238"/>
      <c r="DD140" s="238"/>
      <c r="DE140" s="238"/>
      <c r="DF140" s="238"/>
      <c r="DG140" s="238"/>
      <c r="DH140" s="238"/>
      <c r="DI140" s="238"/>
      <c r="DJ140" s="238"/>
      <c r="DK140" s="238"/>
      <c r="DL140" s="238"/>
      <c r="DM140" s="238"/>
      <c r="DN140" s="238"/>
      <c r="DO140" s="238"/>
      <c r="DP140" s="238"/>
      <c r="DQ140" s="238"/>
      <c r="DR140" s="238"/>
      <c r="DS140" s="238"/>
    </row>
    <row r="141" spans="1:123" ht="20.100000000000001" customHeight="1" x14ac:dyDescent="0.15">
      <c r="B141" s="235"/>
      <c r="C141" s="237"/>
      <c r="D141" s="362" t="s">
        <v>373</v>
      </c>
      <c r="E141" s="359"/>
      <c r="F141" s="359"/>
      <c r="G141" s="359"/>
      <c r="H141" s="359"/>
      <c r="I141" s="359"/>
      <c r="J141" s="359"/>
      <c r="K141" s="359"/>
      <c r="L141" s="359"/>
      <c r="M141" s="359"/>
      <c r="N141" s="359"/>
      <c r="O141" s="359"/>
      <c r="P141" s="359"/>
      <c r="Q141" s="359"/>
      <c r="R141" s="359"/>
      <c r="S141" s="359"/>
      <c r="T141" s="359"/>
      <c r="U141" s="359"/>
      <c r="V141" s="359"/>
      <c r="W141" s="359"/>
      <c r="X141" s="359"/>
      <c r="Y141" s="359"/>
      <c r="Z141" s="359"/>
      <c r="AA141" s="235"/>
      <c r="AB141" s="235"/>
      <c r="AC141" s="235"/>
      <c r="AD141" s="235"/>
      <c r="AE141" s="235"/>
      <c r="AF141" s="235"/>
      <c r="AG141" s="235"/>
      <c r="AH141" s="235"/>
      <c r="AI141" s="235"/>
      <c r="AJ141" s="235"/>
      <c r="AK141" s="235"/>
      <c r="AL141" s="235"/>
      <c r="AM141" s="235"/>
      <c r="AN141" s="235"/>
      <c r="AO141" s="235"/>
      <c r="AP141" s="235"/>
      <c r="AQ141" s="235"/>
      <c r="AR141" s="235"/>
      <c r="AS141" s="235"/>
      <c r="AT141" s="235"/>
      <c r="AU141" s="235"/>
      <c r="AV141" s="235"/>
      <c r="AW141" s="235"/>
      <c r="AX141" s="235"/>
      <c r="AY141" s="235"/>
      <c r="AZ141" s="235"/>
      <c r="BA141" s="235"/>
      <c r="BB141" s="235"/>
      <c r="BC141" s="235"/>
      <c r="BD141" s="235"/>
      <c r="BE141" s="235"/>
      <c r="BF141" s="238"/>
      <c r="BG141" s="238"/>
      <c r="DA141" s="238"/>
      <c r="DB141" s="238"/>
      <c r="DC141" s="238"/>
      <c r="DD141" s="238"/>
      <c r="DE141" s="238"/>
      <c r="DF141" s="238"/>
      <c r="DG141" s="238"/>
      <c r="DH141" s="238"/>
      <c r="DI141" s="238"/>
      <c r="DJ141" s="238"/>
      <c r="DK141" s="238"/>
      <c r="DL141" s="238"/>
      <c r="DM141" s="238"/>
      <c r="DN141" s="238"/>
      <c r="DO141" s="238"/>
      <c r="DP141" s="238"/>
      <c r="DQ141" s="238"/>
      <c r="DR141" s="238"/>
      <c r="DS141" s="238"/>
    </row>
    <row r="142" spans="1:123" ht="20.100000000000001" customHeight="1" x14ac:dyDescent="0.15">
      <c r="A142" s="363" t="s">
        <v>569</v>
      </c>
      <c r="B142" s="89"/>
      <c r="C142" s="90"/>
      <c r="D142" s="363" t="s">
        <v>483</v>
      </c>
      <c r="E142" s="363" t="s">
        <v>484</v>
      </c>
      <c r="F142" s="227" t="s">
        <v>516</v>
      </c>
      <c r="G142" s="227" t="s">
        <v>516</v>
      </c>
      <c r="H142" s="227" t="s">
        <v>517</v>
      </c>
      <c r="I142" s="227" t="s">
        <v>518</v>
      </c>
      <c r="J142" s="227" t="s">
        <v>401</v>
      </c>
      <c r="K142" s="227" t="s">
        <v>401</v>
      </c>
      <c r="L142" s="227" t="s">
        <v>401</v>
      </c>
      <c r="M142" s="227" t="s">
        <v>401</v>
      </c>
      <c r="N142" s="227" t="s">
        <v>486</v>
      </c>
      <c r="O142" s="227" t="s">
        <v>487</v>
      </c>
      <c r="P142" s="227" t="s">
        <v>519</v>
      </c>
      <c r="Q142" s="227" t="s">
        <v>398</v>
      </c>
      <c r="R142" s="227" t="s">
        <v>394</v>
      </c>
      <c r="S142" s="227" t="s">
        <v>520</v>
      </c>
      <c r="T142" s="227" t="s">
        <v>441</v>
      </c>
      <c r="U142" s="227" t="s">
        <v>406</v>
      </c>
      <c r="V142" s="227" t="s">
        <v>487</v>
      </c>
      <c r="W142" s="227" t="s">
        <v>521</v>
      </c>
      <c r="X142" s="227"/>
      <c r="Y142" s="227"/>
      <c r="Z142" s="227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238"/>
      <c r="BG142" s="238"/>
      <c r="DA142" s="238"/>
      <c r="DB142" s="238"/>
      <c r="DC142" s="238"/>
      <c r="DD142" s="238"/>
      <c r="DE142" s="238"/>
      <c r="DF142" s="238"/>
      <c r="DG142" s="238"/>
      <c r="DH142" s="238"/>
      <c r="DI142" s="238"/>
      <c r="DJ142" s="238"/>
      <c r="DK142" s="238"/>
      <c r="DL142" s="238"/>
      <c r="DM142" s="238"/>
      <c r="DN142" s="238"/>
      <c r="DO142" s="238"/>
      <c r="DP142" s="238"/>
      <c r="DQ142" s="238"/>
      <c r="DR142" s="238"/>
      <c r="DS142" s="238"/>
    </row>
    <row r="143" spans="1:123" ht="20.100000000000001" customHeight="1" x14ac:dyDescent="0.15">
      <c r="A143" s="364"/>
      <c r="B143" s="91"/>
      <c r="C143" s="92"/>
      <c r="D143" s="364"/>
      <c r="E143" s="364"/>
      <c r="F143" s="228" t="s">
        <v>485</v>
      </c>
      <c r="G143" s="228" t="s">
        <v>485</v>
      </c>
      <c r="H143" s="228" t="s">
        <v>522</v>
      </c>
      <c r="I143" s="228" t="s">
        <v>523</v>
      </c>
      <c r="J143" s="228" t="s">
        <v>524</v>
      </c>
      <c r="K143" s="228" t="s">
        <v>525</v>
      </c>
      <c r="L143" s="228" t="s">
        <v>526</v>
      </c>
      <c r="M143" s="228" t="s">
        <v>527</v>
      </c>
      <c r="N143" s="228" t="s">
        <v>497</v>
      </c>
      <c r="O143" s="228" t="s">
        <v>498</v>
      </c>
      <c r="P143" s="228" t="s">
        <v>528</v>
      </c>
      <c r="Q143" s="228" t="s">
        <v>529</v>
      </c>
      <c r="R143" s="228" t="s">
        <v>530</v>
      </c>
      <c r="S143" s="228" t="s">
        <v>531</v>
      </c>
      <c r="T143" s="228" t="s">
        <v>532</v>
      </c>
      <c r="U143" s="228" t="s">
        <v>407</v>
      </c>
      <c r="V143" s="228" t="s">
        <v>533</v>
      </c>
      <c r="W143" s="228" t="s">
        <v>534</v>
      </c>
      <c r="X143" s="228"/>
      <c r="Y143" s="228"/>
      <c r="Z143" s="228"/>
      <c r="AA143" s="43"/>
      <c r="AB143" s="43"/>
      <c r="AC143" s="43"/>
      <c r="AD143" s="43"/>
      <c r="AE143" s="43"/>
      <c r="AF143" s="43"/>
      <c r="AG143" s="43"/>
      <c r="AH143" s="43"/>
      <c r="AI143" s="43"/>
      <c r="AJ143" s="43"/>
      <c r="AK143" s="43"/>
      <c r="AL143" s="43"/>
      <c r="AM143" s="43"/>
      <c r="AN143" s="43"/>
      <c r="AO143" s="43"/>
      <c r="AP143" s="43"/>
      <c r="AQ143" s="43"/>
      <c r="AR143" s="43"/>
      <c r="AS143" s="43"/>
      <c r="AT143" s="43"/>
      <c r="AU143" s="43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238"/>
      <c r="BG143" s="238"/>
      <c r="DA143" s="238"/>
      <c r="DB143" s="238"/>
      <c r="DC143" s="238"/>
      <c r="DD143" s="238"/>
      <c r="DE143" s="238"/>
      <c r="DF143" s="238"/>
      <c r="DG143" s="238"/>
      <c r="DH143" s="238"/>
      <c r="DI143" s="238"/>
      <c r="DJ143" s="238"/>
      <c r="DK143" s="238"/>
      <c r="DL143" s="238"/>
      <c r="DM143" s="238"/>
      <c r="DN143" s="238"/>
      <c r="DO143" s="238"/>
      <c r="DP143" s="238"/>
      <c r="DQ143" s="238"/>
      <c r="DR143" s="238"/>
      <c r="DS143" s="238"/>
    </row>
    <row r="144" spans="1:123" ht="20.100000000000001" customHeight="1" x14ac:dyDescent="0.15">
      <c r="A144" s="365"/>
      <c r="B144" s="93"/>
      <c r="C144" s="94"/>
      <c r="D144" s="365"/>
      <c r="E144" s="365"/>
      <c r="F144" s="229" t="s">
        <v>535</v>
      </c>
      <c r="G144" s="229" t="s">
        <v>536</v>
      </c>
      <c r="H144" s="229" t="s">
        <v>537</v>
      </c>
      <c r="I144" s="229" t="s">
        <v>538</v>
      </c>
      <c r="J144" s="229" t="s">
        <v>539</v>
      </c>
      <c r="K144" s="229" t="s">
        <v>540</v>
      </c>
      <c r="L144" s="229" t="s">
        <v>541</v>
      </c>
      <c r="M144" s="229" t="s">
        <v>542</v>
      </c>
      <c r="N144" s="229" t="s">
        <v>543</v>
      </c>
      <c r="O144" s="229" t="s">
        <v>544</v>
      </c>
      <c r="P144" s="229" t="s">
        <v>545</v>
      </c>
      <c r="Q144" s="229" t="s">
        <v>546</v>
      </c>
      <c r="R144" s="229" t="s">
        <v>546</v>
      </c>
      <c r="S144" s="229" t="s">
        <v>509</v>
      </c>
      <c r="T144" s="229" t="s">
        <v>509</v>
      </c>
      <c r="U144" s="229" t="s">
        <v>509</v>
      </c>
      <c r="V144" s="229" t="s">
        <v>547</v>
      </c>
      <c r="W144" s="229" t="s">
        <v>509</v>
      </c>
      <c r="X144" s="229"/>
      <c r="Y144" s="229"/>
      <c r="Z144" s="229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238"/>
      <c r="BG144" s="238"/>
      <c r="DA144" s="238"/>
      <c r="DB144" s="238"/>
      <c r="DC144" s="238"/>
      <c r="DD144" s="238"/>
      <c r="DE144" s="238"/>
      <c r="DF144" s="238"/>
      <c r="DG144" s="238"/>
      <c r="DH144" s="238"/>
      <c r="DI144" s="238"/>
      <c r="DJ144" s="238"/>
      <c r="DK144" s="238"/>
      <c r="DL144" s="238"/>
      <c r="DM144" s="238"/>
      <c r="DN144" s="238"/>
      <c r="DO144" s="238"/>
      <c r="DP144" s="238"/>
      <c r="DQ144" s="238"/>
      <c r="DR144" s="238"/>
      <c r="DS144" s="238"/>
    </row>
    <row r="145" spans="1:123" ht="20.100000000000001" customHeight="1" x14ac:dyDescent="0.15">
      <c r="A145" s="364">
        <v>1</v>
      </c>
      <c r="B145" s="239"/>
      <c r="C145" s="239"/>
      <c r="D145" s="5" t="s">
        <v>431</v>
      </c>
      <c r="E145" s="3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236"/>
      <c r="AB145" s="236"/>
      <c r="AC145" s="236"/>
      <c r="AD145" s="236"/>
      <c r="AE145" s="236"/>
      <c r="AF145" s="236"/>
      <c r="AG145" s="236"/>
      <c r="AH145" s="236"/>
      <c r="AI145" s="236"/>
      <c r="AJ145" s="236"/>
      <c r="AK145" s="236"/>
      <c r="AL145" s="236"/>
      <c r="AM145" s="236"/>
      <c r="AN145" s="236"/>
      <c r="AO145" s="236"/>
      <c r="AP145" s="236"/>
      <c r="AQ145" s="236"/>
      <c r="AR145" s="236"/>
      <c r="AS145" s="236"/>
      <c r="AT145" s="236"/>
      <c r="AU145" s="236"/>
      <c r="AV145" s="236"/>
      <c r="AW145" s="236"/>
      <c r="AX145" s="236"/>
      <c r="AY145" s="236"/>
      <c r="AZ145" s="236"/>
      <c r="BA145" s="236"/>
      <c r="BB145" s="236"/>
      <c r="BC145" s="236"/>
      <c r="BD145" s="236"/>
      <c r="BE145" s="236"/>
      <c r="BF145" s="238"/>
      <c r="BG145" s="238"/>
      <c r="DA145" s="238"/>
      <c r="DB145" s="238"/>
      <c r="DC145" s="238"/>
      <c r="DD145" s="238"/>
      <c r="DE145" s="238"/>
      <c r="DF145" s="238"/>
      <c r="DG145" s="238"/>
      <c r="DH145" s="238"/>
      <c r="DI145" s="238"/>
      <c r="DJ145" s="238"/>
      <c r="DK145" s="238"/>
      <c r="DL145" s="238"/>
      <c r="DM145" s="238"/>
      <c r="DN145" s="238"/>
      <c r="DO145" s="238"/>
      <c r="DP145" s="238"/>
      <c r="DQ145" s="238"/>
      <c r="DR145" s="238"/>
      <c r="DS145" s="238"/>
    </row>
    <row r="146" spans="1:123" ht="20.100000000000001" customHeight="1" x14ac:dyDescent="0.15">
      <c r="A146" s="365"/>
      <c r="B146" s="239"/>
      <c r="C146" s="239"/>
      <c r="D146" s="82"/>
      <c r="E146" s="59" t="str">
        <f>IF(egTextCal(D146)&lt;&gt;0, egTextCal(D146),"")</f>
        <v/>
      </c>
      <c r="F146" s="60" t="str">
        <f>IF(E146&lt;&gt;"", IF(F145&lt;&gt;"", E146*F145,""),"")</f>
        <v/>
      </c>
      <c r="G146" s="60" t="str">
        <f>IF(E146&lt;&gt;"", IF(G145&lt;&gt;"", E146*G145,""),"")</f>
        <v/>
      </c>
      <c r="H146" s="60" t="str">
        <f>IF(E146&lt;&gt;"", IF(H145&lt;&gt;"", E146*H145,""),"")</f>
        <v/>
      </c>
      <c r="I146" s="60" t="str">
        <f>IF(E146&lt;&gt;"", IF(I145&lt;&gt;"", E146*I145,""),"")</f>
        <v/>
      </c>
      <c r="J146" s="60" t="str">
        <f>IF(E146&lt;&gt;"", IF(J145&lt;&gt;"", E146*J145,""),"")</f>
        <v/>
      </c>
      <c r="K146" s="60" t="str">
        <f>IF(E146&lt;&gt;"", IF(K145&lt;&gt;"", E146*K145,""),"")</f>
        <v/>
      </c>
      <c r="L146" s="60" t="str">
        <f>IF(E146&lt;&gt;"", IF(L145&lt;&gt;"", E146*L145,""),"")</f>
        <v/>
      </c>
      <c r="M146" s="60" t="str">
        <f>IF(E146&lt;&gt;"", IF(M145&lt;&gt;"", E146*M145,""),"")</f>
        <v/>
      </c>
      <c r="N146" s="60" t="str">
        <f>IF(E146&lt;&gt;"", IF(N145&lt;&gt;"", E146*N145,""),"")</f>
        <v/>
      </c>
      <c r="O146" s="60" t="str">
        <f>IF(E146&lt;&gt;"", IF(O145&lt;&gt;"", E146*O145,""),"")</f>
        <v/>
      </c>
      <c r="P146" s="60" t="str">
        <f>IF(E146&lt;&gt;"", IF(P145&lt;&gt;"", E146*P145,""),"")</f>
        <v/>
      </c>
      <c r="Q146" s="60" t="str">
        <f>IF(E146&lt;&gt;"", IF(Q145&lt;&gt;"", E146*Q145,""),"")</f>
        <v/>
      </c>
      <c r="R146" s="60" t="str">
        <f>IF(E146&lt;&gt;"", IF(R145&lt;&gt;"", E146*R145,""),"")</f>
        <v/>
      </c>
      <c r="S146" s="60" t="str">
        <f>IF(E146&lt;&gt;"", IF(S145&lt;&gt;"", E146*S145,""),"")</f>
        <v/>
      </c>
      <c r="T146" s="60" t="str">
        <f>IF(E146&lt;&gt;"", IF(T145&lt;&gt;"", E146*T145,""),"")</f>
        <v/>
      </c>
      <c r="U146" s="60" t="str">
        <f>IF(E146&lt;&gt;"", IF(U145&lt;&gt;"", E146*U145,""),"")</f>
        <v/>
      </c>
      <c r="V146" s="60" t="str">
        <f>IF(E146&lt;&gt;"", IF(V145&lt;&gt;"", E146*V145,""),"")</f>
        <v/>
      </c>
      <c r="W146" s="60" t="str">
        <f>IF(E146&lt;&gt;"", IF(W145&lt;&gt;"", E146*W145,""),"")</f>
        <v/>
      </c>
      <c r="X146" s="60"/>
      <c r="Y146" s="60" t="str">
        <f>IF(E146&lt;&gt;"", IF(Y145&lt;&gt;"", E146*Y145, ""), "")</f>
        <v/>
      </c>
      <c r="Z146" s="60" t="str">
        <f>IF(E146&lt;&gt;"", IF(Z145&lt;&gt;"", E146*Z145, ""), "")</f>
        <v/>
      </c>
      <c r="AA146" s="32" t="str">
        <f>IF(E146&lt;&gt;"", IF(AA145&lt;&gt;"", E146*AA145, ""), "")</f>
        <v/>
      </c>
      <c r="AB146" s="32" t="str">
        <f>IF(E146&lt;&gt;"", IF(AB145&lt;&gt;"", E146*AB145, ""), "")</f>
        <v/>
      </c>
      <c r="AC146" s="32" t="str">
        <f>IF(E146&lt;&gt;"", IF(AC145&lt;&gt;"", E146*AC145, ""), "")</f>
        <v/>
      </c>
      <c r="AD146" s="32" t="str">
        <f>IF(E146&lt;&gt;"", IF(AD145&lt;&gt;"", E146*AD145, ""), "")</f>
        <v/>
      </c>
      <c r="AE146" s="32" t="str">
        <f>IF(E146&lt;&gt;"", IF(AE145&lt;&gt;"", E146*AE145, ""), "")</f>
        <v/>
      </c>
      <c r="AF146" s="32" t="str">
        <f>IF(E146&lt;&gt;"", IF(AF145&lt;&gt;"", E146*AF145, ""), "")</f>
        <v/>
      </c>
      <c r="AG146" s="32" t="str">
        <f>IF(E146&lt;&gt;"", IF(AG145&lt;&gt;"", E146*AG145, ""), "")</f>
        <v/>
      </c>
      <c r="AH146" s="32" t="str">
        <f>IF(E146&lt;&gt;"", IF(AH145&lt;&gt;"", E146*AH145, ""), "")</f>
        <v/>
      </c>
      <c r="AI146" s="32" t="str">
        <f>IF(E146&lt;&gt;"", IF(AI145&lt;&gt;"", E146*AI145, ""), "")</f>
        <v/>
      </c>
      <c r="AJ146" s="32" t="str">
        <f>IF(E146&lt;&gt;"", IF(AJ145&lt;&gt;"", E146*AJ145, ""), "")</f>
        <v/>
      </c>
      <c r="AK146" s="32" t="str">
        <f>IF(E146&lt;&gt;"", IF(AK145&lt;&gt;"", E146*AK145, ""), "")</f>
        <v/>
      </c>
      <c r="AL146" s="32" t="str">
        <f>IF(E146&lt;&gt;"", IF(AL145&lt;&gt;"", E146*AL145, ""), "")</f>
        <v/>
      </c>
      <c r="AM146" s="32" t="str">
        <f>IF(E146&lt;&gt;"", IF(AM145&lt;&gt;"", E146*AM145, ""), "")</f>
        <v/>
      </c>
      <c r="AN146" s="32" t="str">
        <f>IF(E146&lt;&gt;"", IF(AN145&lt;&gt;"", E146*AN145, ""), "")</f>
        <v/>
      </c>
      <c r="AO146" s="32" t="str">
        <f>IF(E146&lt;&gt;"", IF(AO145&lt;&gt;"", E146*AO145, ""), "")</f>
        <v/>
      </c>
      <c r="AP146" s="32" t="str">
        <f>IF(E146&lt;&gt;"", IF(AP145&lt;&gt;"", E146*AP145, ""), "")</f>
        <v/>
      </c>
      <c r="AQ146" s="32" t="str">
        <f>IF(E146&lt;&gt;"", IF(AQ145&lt;&gt;"", E146*AQ145, ""), "")</f>
        <v/>
      </c>
      <c r="AR146" s="32" t="str">
        <f>IF(E146&lt;&gt;"", IF(AR145&lt;&gt;"", E146*AR145, ""), "")</f>
        <v/>
      </c>
      <c r="AS146" s="32" t="str">
        <f>IF(E146&lt;&gt;"", IF(AS145&lt;&gt;"", E146*AS145, ""), "")</f>
        <v/>
      </c>
      <c r="AT146" s="32" t="str">
        <f>IF(E146&lt;&gt;"", IF(AT145&lt;&gt;"", E146*AT145, ""), "")</f>
        <v/>
      </c>
      <c r="AU146" s="32" t="str">
        <f>IF(E146&lt;&gt;"", IF(AU145&lt;&gt;"", E146*AU145, ""), "")</f>
        <v/>
      </c>
      <c r="AV146" s="32" t="str">
        <f>IF(E146&lt;&gt;"", IF(AV145&lt;&gt;"", E146*AV145, ""), "")</f>
        <v/>
      </c>
      <c r="AW146" s="32" t="str">
        <f>IF(E146&lt;&gt;"", IF(AW145&lt;&gt;"", E146*AW145, ""), "")</f>
        <v/>
      </c>
      <c r="AX146" s="32" t="str">
        <f>IF(E146&lt;&gt;"", IF(AX145&lt;&gt;"", E146*AX145, ""), "")</f>
        <v/>
      </c>
      <c r="AY146" s="32" t="str">
        <f>IF(E146&lt;&gt;"", IF(AY145&lt;&gt;"", E146*AY145, ""), "")</f>
        <v/>
      </c>
      <c r="AZ146" s="32" t="str">
        <f>IF(E146&lt;&gt;"", IF(AZ145&lt;&gt;"", E146*AZ145, ""), "")</f>
        <v/>
      </c>
      <c r="BA146" s="32" t="str">
        <f>IF(E146&lt;&gt;"", IF(BA145&lt;&gt;"", E146*BA145, ""), "")</f>
        <v/>
      </c>
      <c r="BB146" s="32" t="str">
        <f>IF(E146&lt;&gt;"", IF(BB145&lt;&gt;"", E146*BB145, ""), "")</f>
        <v/>
      </c>
      <c r="BC146" s="32" t="str">
        <f>IF(E146&lt;&gt;"", IF(BC145&lt;&gt;"", E146*BC145, ""), "")</f>
        <v/>
      </c>
      <c r="BD146" s="32" t="str">
        <f>IF(E146&lt;&gt;"", IF(BD145&lt;&gt;"", E146*BD145, ""), "")</f>
        <v/>
      </c>
      <c r="BE146" s="32" t="str">
        <f>IF(E146&lt;&gt;"", IF(BE145&lt;&gt;"", E146*BE145, ""), "")</f>
        <v/>
      </c>
      <c r="BF146" s="238"/>
      <c r="BG146" s="238"/>
      <c r="DA146" s="238"/>
      <c r="DB146" s="238"/>
      <c r="DC146" s="238"/>
      <c r="DD146" s="238"/>
      <c r="DE146" s="238"/>
      <c r="DF146" s="238"/>
      <c r="DG146" s="238"/>
      <c r="DH146" s="238"/>
      <c r="DI146" s="238"/>
      <c r="DJ146" s="238"/>
      <c r="DK146" s="238"/>
      <c r="DL146" s="238"/>
      <c r="DM146" s="238"/>
      <c r="DN146" s="238"/>
      <c r="DO146" s="238"/>
      <c r="DP146" s="238"/>
      <c r="DQ146" s="238"/>
      <c r="DR146" s="238"/>
      <c r="DS146" s="238"/>
    </row>
    <row r="147" spans="1:123" ht="20.100000000000001" customHeight="1" x14ac:dyDescent="0.15">
      <c r="A147" s="364">
        <v>2</v>
      </c>
      <c r="B147" s="239"/>
      <c r="C147" s="239"/>
      <c r="D147" s="5" t="s">
        <v>432</v>
      </c>
      <c r="E147" s="3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236"/>
      <c r="AB147" s="236"/>
      <c r="AC147" s="236"/>
      <c r="AD147" s="236"/>
      <c r="AE147" s="236"/>
      <c r="AF147" s="236"/>
      <c r="AG147" s="236"/>
      <c r="AH147" s="236"/>
      <c r="AI147" s="236"/>
      <c r="AJ147" s="236"/>
      <c r="AK147" s="236"/>
      <c r="AL147" s="236"/>
      <c r="AM147" s="236"/>
      <c r="AN147" s="236"/>
      <c r="AO147" s="236"/>
      <c r="AP147" s="236"/>
      <c r="AQ147" s="236"/>
      <c r="AR147" s="236"/>
      <c r="AS147" s="236"/>
      <c r="AT147" s="236"/>
      <c r="AU147" s="236"/>
      <c r="AV147" s="236"/>
      <c r="AW147" s="236"/>
      <c r="AX147" s="236"/>
      <c r="AY147" s="236"/>
      <c r="AZ147" s="236"/>
      <c r="BA147" s="236"/>
      <c r="BB147" s="236"/>
      <c r="BC147" s="236"/>
      <c r="BD147" s="236"/>
      <c r="BE147" s="236"/>
      <c r="BF147" s="238"/>
      <c r="BG147" s="238"/>
      <c r="DA147" s="238"/>
      <c r="DB147" s="238"/>
      <c r="DC147" s="238"/>
      <c r="DD147" s="238"/>
      <c r="DE147" s="238"/>
      <c r="DF147" s="238"/>
      <c r="DG147" s="238"/>
      <c r="DH147" s="238"/>
      <c r="DI147" s="238"/>
      <c r="DJ147" s="238"/>
      <c r="DK147" s="238"/>
      <c r="DL147" s="238"/>
      <c r="DM147" s="238"/>
      <c r="DN147" s="238"/>
      <c r="DO147" s="238"/>
      <c r="DP147" s="238"/>
      <c r="DQ147" s="238"/>
      <c r="DR147" s="238"/>
      <c r="DS147" s="238"/>
    </row>
    <row r="148" spans="1:123" ht="20.100000000000001" customHeight="1" x14ac:dyDescent="0.15">
      <c r="A148" s="365"/>
      <c r="B148" s="239"/>
      <c r="C148" s="239"/>
      <c r="D148" s="82"/>
      <c r="E148" s="59" t="str">
        <f>IF(egTextCal(D148)&lt;&gt;0, egTextCal(D148),"")</f>
        <v/>
      </c>
      <c r="F148" s="60" t="str">
        <f>IF(E148&lt;&gt;"", IF(F147&lt;&gt;"", E148*F147,""),"")</f>
        <v/>
      </c>
      <c r="G148" s="60" t="str">
        <f>IF(E148&lt;&gt;"", IF(G147&lt;&gt;"", E148*G147,""),"")</f>
        <v/>
      </c>
      <c r="H148" s="60" t="str">
        <f>IF(E148&lt;&gt;"", IF(H147&lt;&gt;"", E148*H147,""),"")</f>
        <v/>
      </c>
      <c r="I148" s="60" t="str">
        <f>IF(E148&lt;&gt;"", IF(I147&lt;&gt;"", E148*I147,""),"")</f>
        <v/>
      </c>
      <c r="J148" s="60" t="str">
        <f>IF(E148&lt;&gt;"", IF(J147&lt;&gt;"", E148*J147,""),"")</f>
        <v/>
      </c>
      <c r="K148" s="60" t="str">
        <f>IF(E148&lt;&gt;"", IF(K147&lt;&gt;"", E148*K147,""),"")</f>
        <v/>
      </c>
      <c r="L148" s="60" t="str">
        <f>IF(E148&lt;&gt;"", IF(L147&lt;&gt;"", E148*L147,""),"")</f>
        <v/>
      </c>
      <c r="M148" s="60" t="str">
        <f>IF(E148&lt;&gt;"", IF(M147&lt;&gt;"", E148*M147,""),"")</f>
        <v/>
      </c>
      <c r="N148" s="60" t="str">
        <f>IF(E148&lt;&gt;"", IF(N147&lt;&gt;"", E148*N147,""),"")</f>
        <v/>
      </c>
      <c r="O148" s="60" t="str">
        <f>IF(E148&lt;&gt;"", IF(O147&lt;&gt;"", E148*O147,""),"")</f>
        <v/>
      </c>
      <c r="P148" s="60" t="str">
        <f>IF(E148&lt;&gt;"", IF(P147&lt;&gt;"", E148*P147,""),"")</f>
        <v/>
      </c>
      <c r="Q148" s="60" t="str">
        <f>IF(E148&lt;&gt;"", IF(Q147&lt;&gt;"", E148*Q147,""),"")</f>
        <v/>
      </c>
      <c r="R148" s="60" t="str">
        <f>IF(E148&lt;&gt;"", IF(R147&lt;&gt;"", E148*R147,""),"")</f>
        <v/>
      </c>
      <c r="S148" s="60" t="str">
        <f>IF(E148&lt;&gt;"", IF(S147&lt;&gt;"", E148*S147,""),"")</f>
        <v/>
      </c>
      <c r="T148" s="60" t="str">
        <f>IF(E148&lt;&gt;"", IF(T147&lt;&gt;"", E148*T147,""),"")</f>
        <v/>
      </c>
      <c r="U148" s="60" t="str">
        <f>IF(E148&lt;&gt;"", IF(U147&lt;&gt;"", E148*U147,""),"")</f>
        <v/>
      </c>
      <c r="V148" s="60" t="str">
        <f>IF(E148&lt;&gt;"", IF(V147&lt;&gt;"", E148*V147,""),"")</f>
        <v/>
      </c>
      <c r="W148" s="60" t="str">
        <f>IF(E148&lt;&gt;"", IF(W147&lt;&gt;"", E148*W147,""),"")</f>
        <v/>
      </c>
      <c r="X148" s="60"/>
      <c r="Y148" s="60" t="str">
        <f>IF(E148&lt;&gt;"", IF(Y147&lt;&gt;"", E148*Y147, ""), "")</f>
        <v/>
      </c>
      <c r="Z148" s="60" t="str">
        <f>IF(E148&lt;&gt;"", IF(Z147&lt;&gt;"", E148*Z147, ""), "")</f>
        <v/>
      </c>
      <c r="AA148" s="32" t="str">
        <f>IF(E148&lt;&gt;"", IF(AA147&lt;&gt;"", E148*AA147, ""), "")</f>
        <v/>
      </c>
      <c r="AB148" s="32" t="str">
        <f>IF(E148&lt;&gt;"", IF(AB147&lt;&gt;"", E148*AB147, ""), "")</f>
        <v/>
      </c>
      <c r="AC148" s="32" t="str">
        <f>IF(E148&lt;&gt;"", IF(AC147&lt;&gt;"", E148*AC147, ""), "")</f>
        <v/>
      </c>
      <c r="AD148" s="32" t="str">
        <f>IF(E148&lt;&gt;"", IF(AD147&lt;&gt;"", E148*AD147, ""), "")</f>
        <v/>
      </c>
      <c r="AE148" s="32" t="str">
        <f>IF(E148&lt;&gt;"", IF(AE147&lt;&gt;"", E148*AE147, ""), "")</f>
        <v/>
      </c>
      <c r="AF148" s="32" t="str">
        <f>IF(E148&lt;&gt;"", IF(AF147&lt;&gt;"", E148*AF147, ""), "")</f>
        <v/>
      </c>
      <c r="AG148" s="32" t="str">
        <f>IF(E148&lt;&gt;"", IF(AG147&lt;&gt;"", E148*AG147, ""), "")</f>
        <v/>
      </c>
      <c r="AH148" s="32" t="str">
        <f>IF(E148&lt;&gt;"", IF(AH147&lt;&gt;"", E148*AH147, ""), "")</f>
        <v/>
      </c>
      <c r="AI148" s="32" t="str">
        <f>IF(E148&lt;&gt;"", IF(AI147&lt;&gt;"", E148*AI147, ""), "")</f>
        <v/>
      </c>
      <c r="AJ148" s="32" t="str">
        <f>IF(E148&lt;&gt;"", IF(AJ147&lt;&gt;"", E148*AJ147, ""), "")</f>
        <v/>
      </c>
      <c r="AK148" s="32" t="str">
        <f>IF(E148&lt;&gt;"", IF(AK147&lt;&gt;"", E148*AK147, ""), "")</f>
        <v/>
      </c>
      <c r="AL148" s="32" t="str">
        <f>IF(E148&lt;&gt;"", IF(AL147&lt;&gt;"", E148*AL147, ""), "")</f>
        <v/>
      </c>
      <c r="AM148" s="32" t="str">
        <f>IF(E148&lt;&gt;"", IF(AM147&lt;&gt;"", E148*AM147, ""), "")</f>
        <v/>
      </c>
      <c r="AN148" s="32" t="str">
        <f>IF(E148&lt;&gt;"", IF(AN147&lt;&gt;"", E148*AN147, ""), "")</f>
        <v/>
      </c>
      <c r="AO148" s="32" t="str">
        <f>IF(E148&lt;&gt;"", IF(AO147&lt;&gt;"", E148*AO147, ""), "")</f>
        <v/>
      </c>
      <c r="AP148" s="32" t="str">
        <f>IF(E148&lt;&gt;"", IF(AP147&lt;&gt;"", E148*AP147, ""), "")</f>
        <v/>
      </c>
      <c r="AQ148" s="32" t="str">
        <f>IF(E148&lt;&gt;"", IF(AQ147&lt;&gt;"", E148*AQ147, ""), "")</f>
        <v/>
      </c>
      <c r="AR148" s="32" t="str">
        <f>IF(E148&lt;&gt;"", IF(AR147&lt;&gt;"", E148*AR147, ""), "")</f>
        <v/>
      </c>
      <c r="AS148" s="32" t="str">
        <f>IF(E148&lt;&gt;"", IF(AS147&lt;&gt;"", E148*AS147, ""), "")</f>
        <v/>
      </c>
      <c r="AT148" s="32" t="str">
        <f>IF(E148&lt;&gt;"", IF(AT147&lt;&gt;"", E148*AT147, ""), "")</f>
        <v/>
      </c>
      <c r="AU148" s="32" t="str">
        <f>IF(E148&lt;&gt;"", IF(AU147&lt;&gt;"", E148*AU147, ""), "")</f>
        <v/>
      </c>
      <c r="AV148" s="32" t="str">
        <f>IF(E148&lt;&gt;"", IF(AV147&lt;&gt;"", E148*AV147, ""), "")</f>
        <v/>
      </c>
      <c r="AW148" s="32" t="str">
        <f>IF(E148&lt;&gt;"", IF(AW147&lt;&gt;"", E148*AW147, ""), "")</f>
        <v/>
      </c>
      <c r="AX148" s="32" t="str">
        <f>IF(E148&lt;&gt;"", IF(AX147&lt;&gt;"", E148*AX147, ""), "")</f>
        <v/>
      </c>
      <c r="AY148" s="32" t="str">
        <f>IF(E148&lt;&gt;"", IF(AY147&lt;&gt;"", E148*AY147, ""), "")</f>
        <v/>
      </c>
      <c r="AZ148" s="32" t="str">
        <f>IF(E148&lt;&gt;"", IF(AZ147&lt;&gt;"", E148*AZ147, ""), "")</f>
        <v/>
      </c>
      <c r="BA148" s="32" t="str">
        <f>IF(E148&lt;&gt;"", IF(BA147&lt;&gt;"", E148*BA147, ""), "")</f>
        <v/>
      </c>
      <c r="BB148" s="32" t="str">
        <f>IF(E148&lt;&gt;"", IF(BB147&lt;&gt;"", E148*BB147, ""), "")</f>
        <v/>
      </c>
      <c r="BC148" s="32" t="str">
        <f>IF(E148&lt;&gt;"", IF(BC147&lt;&gt;"", E148*BC147, ""), "")</f>
        <v/>
      </c>
      <c r="BD148" s="32" t="str">
        <f>IF(E148&lt;&gt;"", IF(BD147&lt;&gt;"", E148*BD147, ""), "")</f>
        <v/>
      </c>
      <c r="BE148" s="32" t="str">
        <f>IF(E148&lt;&gt;"", IF(BE147&lt;&gt;"", E148*BE147, ""), "")</f>
        <v/>
      </c>
      <c r="BF148" s="238"/>
      <c r="BG148" s="238"/>
      <c r="DA148" s="238"/>
      <c r="DB148" s="238"/>
      <c r="DC148" s="238"/>
      <c r="DD148" s="238"/>
      <c r="DE148" s="238"/>
      <c r="DF148" s="238"/>
      <c r="DG148" s="238"/>
      <c r="DH148" s="238"/>
      <c r="DI148" s="238"/>
      <c r="DJ148" s="238"/>
      <c r="DK148" s="238"/>
      <c r="DL148" s="238"/>
      <c r="DM148" s="238"/>
      <c r="DN148" s="238"/>
      <c r="DO148" s="238"/>
      <c r="DP148" s="238"/>
      <c r="DQ148" s="238"/>
      <c r="DR148" s="238"/>
      <c r="DS148" s="238"/>
    </row>
    <row r="149" spans="1:123" ht="20.100000000000001" customHeight="1" x14ac:dyDescent="0.15">
      <c r="A149" s="364">
        <v>3</v>
      </c>
      <c r="B149" s="239"/>
      <c r="C149" s="239"/>
      <c r="D149" s="5" t="s">
        <v>433</v>
      </c>
      <c r="E149" s="3"/>
      <c r="F149" s="58">
        <v>1</v>
      </c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8"/>
      <c r="U149" s="58"/>
      <c r="V149" s="58">
        <v>1</v>
      </c>
      <c r="W149" s="58"/>
      <c r="X149" s="58"/>
      <c r="Y149" s="58"/>
      <c r="Z149" s="58"/>
      <c r="AA149" s="236"/>
      <c r="AB149" s="236"/>
      <c r="AC149" s="236"/>
      <c r="AD149" s="236"/>
      <c r="AE149" s="236"/>
      <c r="AF149" s="236"/>
      <c r="AG149" s="236"/>
      <c r="AH149" s="236"/>
      <c r="AI149" s="236"/>
      <c r="AJ149" s="236"/>
      <c r="AK149" s="236"/>
      <c r="AL149" s="236"/>
      <c r="AM149" s="236"/>
      <c r="AN149" s="236"/>
      <c r="AO149" s="236"/>
      <c r="AP149" s="236"/>
      <c r="AQ149" s="236"/>
      <c r="AR149" s="236"/>
      <c r="AS149" s="236"/>
      <c r="AT149" s="236"/>
      <c r="AU149" s="236"/>
      <c r="AV149" s="236"/>
      <c r="AW149" s="236"/>
      <c r="AX149" s="236"/>
      <c r="AY149" s="236"/>
      <c r="AZ149" s="236"/>
      <c r="BA149" s="236"/>
      <c r="BB149" s="236"/>
      <c r="BC149" s="236"/>
      <c r="BD149" s="236"/>
      <c r="BE149" s="236"/>
      <c r="BF149" s="238"/>
      <c r="BG149" s="238"/>
      <c r="DA149" s="238"/>
      <c r="DB149" s="238"/>
      <c r="DC149" s="238"/>
      <c r="DD149" s="238"/>
      <c r="DE149" s="238"/>
      <c r="DF149" s="238"/>
      <c r="DG149" s="238"/>
      <c r="DH149" s="238"/>
      <c r="DI149" s="238"/>
      <c r="DJ149" s="238"/>
      <c r="DK149" s="238"/>
      <c r="DL149" s="238"/>
      <c r="DM149" s="238"/>
      <c r="DN149" s="238"/>
      <c r="DO149" s="238"/>
      <c r="DP149" s="238"/>
      <c r="DQ149" s="238"/>
      <c r="DR149" s="238"/>
      <c r="DS149" s="238"/>
    </row>
    <row r="150" spans="1:123" ht="20.100000000000001" customHeight="1" x14ac:dyDescent="0.15">
      <c r="A150" s="365"/>
      <c r="B150" s="239"/>
      <c r="C150" s="239"/>
      <c r="D150" s="243" t="e">
        <f>#REF!</f>
        <v>#REF!</v>
      </c>
      <c r="E150" s="59" t="e">
        <f>IF(egTextCal(D150)&lt;&gt;0, egTextCal(D150),"")</f>
        <v>#VALUE!</v>
      </c>
      <c r="F150" s="60" t="e">
        <f>IF(E150&lt;&gt;"", IF(F149&lt;&gt;"", E150*F149,""),"")</f>
        <v>#VALUE!</v>
      </c>
      <c r="G150" s="60" t="e">
        <f>IF(E150&lt;&gt;"", IF(G149&lt;&gt;"", E150*G149,""),"")</f>
        <v>#VALUE!</v>
      </c>
      <c r="H150" s="60" t="e">
        <f>IF(E150&lt;&gt;"", IF(H149&lt;&gt;"", E150*H149,""),"")</f>
        <v>#VALUE!</v>
      </c>
      <c r="I150" s="60" t="e">
        <f>IF(E150&lt;&gt;"", IF(I149&lt;&gt;"", E150*I149,""),"")</f>
        <v>#VALUE!</v>
      </c>
      <c r="J150" s="60" t="e">
        <f>IF(E150&lt;&gt;"", IF(J149&lt;&gt;"", E150*J149,""),"")</f>
        <v>#VALUE!</v>
      </c>
      <c r="K150" s="60" t="e">
        <f>IF(E150&lt;&gt;"", IF(K149&lt;&gt;"", E150*K149,""),"")</f>
        <v>#VALUE!</v>
      </c>
      <c r="L150" s="60" t="e">
        <f>IF(E150&lt;&gt;"", IF(L149&lt;&gt;"", E150*L149,""),"")</f>
        <v>#VALUE!</v>
      </c>
      <c r="M150" s="60" t="e">
        <f>IF(E150&lt;&gt;"", IF(M149&lt;&gt;"", E150*M149,""),"")</f>
        <v>#VALUE!</v>
      </c>
      <c r="N150" s="60" t="e">
        <f>IF(E150&lt;&gt;"", IF(N149&lt;&gt;"", E150*N149,""),"")</f>
        <v>#VALUE!</v>
      </c>
      <c r="O150" s="60" t="e">
        <f>IF(E150&lt;&gt;"", IF(O149&lt;&gt;"", E150*O149,""),"")</f>
        <v>#VALUE!</v>
      </c>
      <c r="P150" s="60" t="e">
        <f>IF(E150&lt;&gt;"", IF(P149&lt;&gt;"", E150*P149,""),"")</f>
        <v>#VALUE!</v>
      </c>
      <c r="Q150" s="60" t="e">
        <f>IF(E150&lt;&gt;"", IF(Q149&lt;&gt;"", E150*Q149,""),"")</f>
        <v>#VALUE!</v>
      </c>
      <c r="R150" s="60" t="e">
        <f>IF(E150&lt;&gt;"", IF(R149&lt;&gt;"", E150*R149,""),"")</f>
        <v>#VALUE!</v>
      </c>
      <c r="S150" s="60" t="e">
        <f>IF(E150&lt;&gt;"", IF(S149&lt;&gt;"", E150*S149,""),"")</f>
        <v>#VALUE!</v>
      </c>
      <c r="T150" s="60" t="e">
        <f>IF(E150&lt;&gt;"", IF(T149&lt;&gt;"", E150*T149,""),"")</f>
        <v>#VALUE!</v>
      </c>
      <c r="U150" s="60" t="e">
        <f>IF(E150&lt;&gt;"", IF(U149&lt;&gt;"", E150*U149,""),"")</f>
        <v>#VALUE!</v>
      </c>
      <c r="V150" s="60" t="e">
        <f>IF(E150&lt;&gt;"", IF(V149&lt;&gt;"", E150*V149,""),"")</f>
        <v>#VALUE!</v>
      </c>
      <c r="W150" s="60" t="e">
        <f>IF(E150&lt;&gt;"", IF(W149&lt;&gt;"", E150*W149,""),"")</f>
        <v>#VALUE!</v>
      </c>
      <c r="X150" s="60"/>
      <c r="Y150" s="60" t="e">
        <f>IF(E150&lt;&gt;"", IF(Y149&lt;&gt;"", E150*Y149, ""), "")</f>
        <v>#VALUE!</v>
      </c>
      <c r="Z150" s="60" t="e">
        <f>IF(E150&lt;&gt;"", IF(Z149&lt;&gt;"", E150*Z149, ""), "")</f>
        <v>#VALUE!</v>
      </c>
      <c r="AA150" s="32" t="e">
        <f>IF(E150&lt;&gt;"", IF(AA149&lt;&gt;"", E150*AA149, ""), "")</f>
        <v>#VALUE!</v>
      </c>
      <c r="AB150" s="32" t="e">
        <f>IF(E150&lt;&gt;"", IF(AB149&lt;&gt;"", E150*AB149, ""), "")</f>
        <v>#VALUE!</v>
      </c>
      <c r="AC150" s="32" t="e">
        <f>IF(E150&lt;&gt;"", IF(AC149&lt;&gt;"", E150*AC149, ""), "")</f>
        <v>#VALUE!</v>
      </c>
      <c r="AD150" s="32" t="e">
        <f>IF(E150&lt;&gt;"", IF(AD149&lt;&gt;"", E150*AD149, ""), "")</f>
        <v>#VALUE!</v>
      </c>
      <c r="AE150" s="32" t="e">
        <f>IF(E150&lt;&gt;"", IF(AE149&lt;&gt;"", E150*AE149, ""), "")</f>
        <v>#VALUE!</v>
      </c>
      <c r="AF150" s="32" t="e">
        <f>IF(E150&lt;&gt;"", IF(AF149&lt;&gt;"", E150*AF149, ""), "")</f>
        <v>#VALUE!</v>
      </c>
      <c r="AG150" s="32" t="e">
        <f>IF(E150&lt;&gt;"", IF(AG149&lt;&gt;"", E150*AG149, ""), "")</f>
        <v>#VALUE!</v>
      </c>
      <c r="AH150" s="32" t="e">
        <f>IF(E150&lt;&gt;"", IF(AH149&lt;&gt;"", E150*AH149, ""), "")</f>
        <v>#VALUE!</v>
      </c>
      <c r="AI150" s="32" t="e">
        <f>IF(E150&lt;&gt;"", IF(AI149&lt;&gt;"", E150*AI149, ""), "")</f>
        <v>#VALUE!</v>
      </c>
      <c r="AJ150" s="32" t="e">
        <f>IF(E150&lt;&gt;"", IF(AJ149&lt;&gt;"", E150*AJ149, ""), "")</f>
        <v>#VALUE!</v>
      </c>
      <c r="AK150" s="32" t="e">
        <f>IF(E150&lt;&gt;"", IF(AK149&lt;&gt;"", E150*AK149, ""), "")</f>
        <v>#VALUE!</v>
      </c>
      <c r="AL150" s="32" t="e">
        <f>IF(E150&lt;&gt;"", IF(AL149&lt;&gt;"", E150*AL149, ""), "")</f>
        <v>#VALUE!</v>
      </c>
      <c r="AM150" s="32" t="e">
        <f>IF(E150&lt;&gt;"", IF(AM149&lt;&gt;"", E150*AM149, ""), "")</f>
        <v>#VALUE!</v>
      </c>
      <c r="AN150" s="32" t="e">
        <f>IF(E150&lt;&gt;"", IF(AN149&lt;&gt;"", E150*AN149, ""), "")</f>
        <v>#VALUE!</v>
      </c>
      <c r="AO150" s="32" t="e">
        <f>IF(E150&lt;&gt;"", IF(AO149&lt;&gt;"", E150*AO149, ""), "")</f>
        <v>#VALUE!</v>
      </c>
      <c r="AP150" s="32" t="e">
        <f>IF(E150&lt;&gt;"", IF(AP149&lt;&gt;"", E150*AP149, ""), "")</f>
        <v>#VALUE!</v>
      </c>
      <c r="AQ150" s="32" t="e">
        <f>IF(E150&lt;&gt;"", IF(AQ149&lt;&gt;"", E150*AQ149, ""), "")</f>
        <v>#VALUE!</v>
      </c>
      <c r="AR150" s="32" t="e">
        <f>IF(E150&lt;&gt;"", IF(AR149&lt;&gt;"", E150*AR149, ""), "")</f>
        <v>#VALUE!</v>
      </c>
      <c r="AS150" s="32" t="e">
        <f>IF(E150&lt;&gt;"", IF(AS149&lt;&gt;"", E150*AS149, ""), "")</f>
        <v>#VALUE!</v>
      </c>
      <c r="AT150" s="32" t="e">
        <f>IF(E150&lt;&gt;"", IF(AT149&lt;&gt;"", E150*AT149, ""), "")</f>
        <v>#VALUE!</v>
      </c>
      <c r="AU150" s="32" t="e">
        <f>IF(E150&lt;&gt;"", IF(AU149&lt;&gt;"", E150*AU149, ""), "")</f>
        <v>#VALUE!</v>
      </c>
      <c r="AV150" s="32" t="e">
        <f>IF(E150&lt;&gt;"", IF(AV149&lt;&gt;"", E150*AV149, ""), "")</f>
        <v>#VALUE!</v>
      </c>
      <c r="AW150" s="32" t="e">
        <f>IF(E150&lt;&gt;"", IF(AW149&lt;&gt;"", E150*AW149, ""), "")</f>
        <v>#VALUE!</v>
      </c>
      <c r="AX150" s="32" t="e">
        <f>IF(E150&lt;&gt;"", IF(AX149&lt;&gt;"", E150*AX149, ""), "")</f>
        <v>#VALUE!</v>
      </c>
      <c r="AY150" s="32" t="e">
        <f>IF(E150&lt;&gt;"", IF(AY149&lt;&gt;"", E150*AY149, ""), "")</f>
        <v>#VALUE!</v>
      </c>
      <c r="AZ150" s="32" t="e">
        <f>IF(E150&lt;&gt;"", IF(AZ149&lt;&gt;"", E150*AZ149, ""), "")</f>
        <v>#VALUE!</v>
      </c>
      <c r="BA150" s="32" t="e">
        <f>IF(E150&lt;&gt;"", IF(BA149&lt;&gt;"", E150*BA149, ""), "")</f>
        <v>#VALUE!</v>
      </c>
      <c r="BB150" s="32" t="e">
        <f>IF(E150&lt;&gt;"", IF(BB149&lt;&gt;"", E150*BB149, ""), "")</f>
        <v>#VALUE!</v>
      </c>
      <c r="BC150" s="32" t="e">
        <f>IF(E150&lt;&gt;"", IF(BC149&lt;&gt;"", E150*BC149, ""), "")</f>
        <v>#VALUE!</v>
      </c>
      <c r="BD150" s="32" t="e">
        <f>IF(E150&lt;&gt;"", IF(BD149&lt;&gt;"", E150*BD149, ""), "")</f>
        <v>#VALUE!</v>
      </c>
      <c r="BE150" s="32" t="e">
        <f>IF(E150&lt;&gt;"", IF(BE149&lt;&gt;"", E150*BE149, ""), "")</f>
        <v>#VALUE!</v>
      </c>
      <c r="BF150" s="238"/>
      <c r="BG150" s="238"/>
      <c r="DA150" s="238" t="e">
        <f>F150</f>
        <v>#VALUE!</v>
      </c>
      <c r="DB150" s="238"/>
      <c r="DC150" s="238"/>
      <c r="DD150" s="238"/>
      <c r="DE150" s="238"/>
      <c r="DF150" s="238"/>
      <c r="DG150" s="238"/>
      <c r="DH150" s="238"/>
      <c r="DI150" s="238"/>
      <c r="DJ150" s="238"/>
      <c r="DK150" s="238"/>
      <c r="DL150" s="238"/>
      <c r="DM150" s="238"/>
      <c r="DN150" s="238"/>
      <c r="DO150" s="238"/>
      <c r="DP150" s="238"/>
      <c r="DQ150" s="238" t="e">
        <f>V150</f>
        <v>#VALUE!</v>
      </c>
      <c r="DR150" s="238"/>
      <c r="DS150" s="238"/>
    </row>
    <row r="151" spans="1:123" ht="20.100000000000001" customHeight="1" x14ac:dyDescent="0.15">
      <c r="A151" s="364">
        <v>4</v>
      </c>
      <c r="B151" s="239"/>
      <c r="C151" s="239"/>
      <c r="D151" s="5" t="s">
        <v>439</v>
      </c>
      <c r="E151" s="3"/>
      <c r="F151" s="58"/>
      <c r="G151" s="58"/>
      <c r="H151" s="58"/>
      <c r="I151" s="58"/>
      <c r="J151" s="58"/>
      <c r="K151" s="58"/>
      <c r="L151" s="58"/>
      <c r="M151" s="58"/>
      <c r="N151" s="58"/>
      <c r="O151" s="58"/>
      <c r="P151" s="58"/>
      <c r="Q151" s="58"/>
      <c r="R151" s="58"/>
      <c r="S151" s="58"/>
      <c r="T151" s="58">
        <v>1</v>
      </c>
      <c r="U151" s="58"/>
      <c r="V151" s="58"/>
      <c r="W151" s="58"/>
      <c r="X151" s="58"/>
      <c r="Y151" s="58"/>
      <c r="Z151" s="58"/>
      <c r="AA151" s="236"/>
      <c r="AB151" s="236"/>
      <c r="AC151" s="236"/>
      <c r="AD151" s="236"/>
      <c r="AE151" s="236"/>
      <c r="AF151" s="236"/>
      <c r="AG151" s="236"/>
      <c r="AH151" s="236"/>
      <c r="AI151" s="236"/>
      <c r="AJ151" s="236"/>
      <c r="AK151" s="236"/>
      <c r="AL151" s="236"/>
      <c r="AM151" s="236"/>
      <c r="AN151" s="236"/>
      <c r="AO151" s="236"/>
      <c r="AP151" s="236"/>
      <c r="AQ151" s="236"/>
      <c r="AR151" s="236"/>
      <c r="AS151" s="236"/>
      <c r="AT151" s="236"/>
      <c r="AU151" s="236"/>
      <c r="AV151" s="236"/>
      <c r="AW151" s="236"/>
      <c r="AX151" s="236"/>
      <c r="AY151" s="236"/>
      <c r="AZ151" s="236"/>
      <c r="BA151" s="236"/>
      <c r="BB151" s="236"/>
      <c r="BC151" s="236"/>
      <c r="BD151" s="236"/>
      <c r="BE151" s="236"/>
      <c r="BF151" s="238"/>
      <c r="BG151" s="238"/>
      <c r="DA151" s="238"/>
      <c r="DB151" s="238"/>
      <c r="DC151" s="238"/>
      <c r="DD151" s="238"/>
      <c r="DE151" s="238"/>
      <c r="DF151" s="238"/>
      <c r="DG151" s="238"/>
      <c r="DH151" s="238"/>
      <c r="DI151" s="238"/>
      <c r="DJ151" s="238"/>
      <c r="DK151" s="238"/>
      <c r="DL151" s="238"/>
      <c r="DM151" s="238"/>
      <c r="DN151" s="238"/>
      <c r="DO151" s="238"/>
      <c r="DP151" s="238"/>
      <c r="DQ151" s="238"/>
      <c r="DR151" s="238"/>
      <c r="DS151" s="238"/>
    </row>
    <row r="152" spans="1:123" ht="20.100000000000001" customHeight="1" x14ac:dyDescent="0.15">
      <c r="A152" s="365"/>
      <c r="B152" s="239"/>
      <c r="C152" s="239"/>
      <c r="D152" s="243" t="e">
        <f>#REF!</f>
        <v>#REF!</v>
      </c>
      <c r="E152" s="59" t="e">
        <f>IF(egTextCal(D152)&lt;&gt;0, egTextCal(D152),"")</f>
        <v>#VALUE!</v>
      </c>
      <c r="F152" s="60" t="e">
        <f>IF(E152&lt;&gt;"", IF(F151&lt;&gt;"", E152*F151,""),"")</f>
        <v>#VALUE!</v>
      </c>
      <c r="G152" s="60" t="e">
        <f>IF(E152&lt;&gt;"", IF(G151&lt;&gt;"", E152*G151,""),"")</f>
        <v>#VALUE!</v>
      </c>
      <c r="H152" s="60" t="e">
        <f>IF(E152&lt;&gt;"", IF(H151&lt;&gt;"", E152*H151,""),"")</f>
        <v>#VALUE!</v>
      </c>
      <c r="I152" s="60" t="e">
        <f>IF(E152&lt;&gt;"", IF(I151&lt;&gt;"", E152*I151,""),"")</f>
        <v>#VALUE!</v>
      </c>
      <c r="J152" s="60" t="e">
        <f>IF(E152&lt;&gt;"", IF(J151&lt;&gt;"", E152*J151,""),"")</f>
        <v>#VALUE!</v>
      </c>
      <c r="K152" s="60" t="e">
        <f>IF(E152&lt;&gt;"", IF(K151&lt;&gt;"", E152*K151,""),"")</f>
        <v>#VALUE!</v>
      </c>
      <c r="L152" s="60" t="e">
        <f>IF(E152&lt;&gt;"", IF(L151&lt;&gt;"", E152*L151,""),"")</f>
        <v>#VALUE!</v>
      </c>
      <c r="M152" s="60" t="e">
        <f>IF(E152&lt;&gt;"", IF(M151&lt;&gt;"", E152*M151,""),"")</f>
        <v>#VALUE!</v>
      </c>
      <c r="N152" s="60" t="e">
        <f>IF(E152&lt;&gt;"", IF(N151&lt;&gt;"", E152*N151,""),"")</f>
        <v>#VALUE!</v>
      </c>
      <c r="O152" s="60" t="e">
        <f>IF(E152&lt;&gt;"", IF(O151&lt;&gt;"", E152*O151,""),"")</f>
        <v>#VALUE!</v>
      </c>
      <c r="P152" s="60" t="e">
        <f>IF(E152&lt;&gt;"", IF(P151&lt;&gt;"", E152*P151,""),"")</f>
        <v>#VALUE!</v>
      </c>
      <c r="Q152" s="60" t="e">
        <f>IF(E152&lt;&gt;"", IF(Q151&lt;&gt;"", E152*Q151,""),"")</f>
        <v>#VALUE!</v>
      </c>
      <c r="R152" s="60" t="e">
        <f>IF(E152&lt;&gt;"", IF(R151&lt;&gt;"", E152*R151,""),"")</f>
        <v>#VALUE!</v>
      </c>
      <c r="S152" s="60" t="e">
        <f>IF(E152&lt;&gt;"", IF(S151&lt;&gt;"", E152*S151,""),"")</f>
        <v>#VALUE!</v>
      </c>
      <c r="T152" s="60" t="e">
        <f>IF(E152&lt;&gt;"", IF(T151&lt;&gt;"", E152*T151,""),"")</f>
        <v>#VALUE!</v>
      </c>
      <c r="U152" s="60" t="e">
        <f>IF(E152&lt;&gt;"", IF(U151&lt;&gt;"", E152*U151,""),"")</f>
        <v>#VALUE!</v>
      </c>
      <c r="V152" s="60" t="e">
        <f>IF(E152&lt;&gt;"", IF(V151&lt;&gt;"", E152*V151,""),"")</f>
        <v>#VALUE!</v>
      </c>
      <c r="W152" s="60" t="e">
        <f>IF(E152&lt;&gt;"", IF(W151&lt;&gt;"", E152*W151,""),"")</f>
        <v>#VALUE!</v>
      </c>
      <c r="X152" s="60"/>
      <c r="Y152" s="60" t="e">
        <f>IF(E152&lt;&gt;"", IF(Y151&lt;&gt;"", E152*Y151, ""), "")</f>
        <v>#VALUE!</v>
      </c>
      <c r="Z152" s="60" t="e">
        <f>IF(E152&lt;&gt;"", IF(Z151&lt;&gt;"", E152*Z151, ""), "")</f>
        <v>#VALUE!</v>
      </c>
      <c r="AA152" s="32" t="e">
        <f>IF(E152&lt;&gt;"", IF(AA151&lt;&gt;"", E152*AA151, ""), "")</f>
        <v>#VALUE!</v>
      </c>
      <c r="AB152" s="32" t="e">
        <f>IF(E152&lt;&gt;"", IF(AB151&lt;&gt;"", E152*AB151, ""), "")</f>
        <v>#VALUE!</v>
      </c>
      <c r="AC152" s="32" t="e">
        <f>IF(E152&lt;&gt;"", IF(AC151&lt;&gt;"", E152*AC151, ""), "")</f>
        <v>#VALUE!</v>
      </c>
      <c r="AD152" s="32" t="e">
        <f>IF(E152&lt;&gt;"", IF(AD151&lt;&gt;"", E152*AD151, ""), "")</f>
        <v>#VALUE!</v>
      </c>
      <c r="AE152" s="32" t="e">
        <f>IF(E152&lt;&gt;"", IF(AE151&lt;&gt;"", E152*AE151, ""), "")</f>
        <v>#VALUE!</v>
      </c>
      <c r="AF152" s="32" t="e">
        <f>IF(E152&lt;&gt;"", IF(AF151&lt;&gt;"", E152*AF151, ""), "")</f>
        <v>#VALUE!</v>
      </c>
      <c r="AG152" s="32" t="e">
        <f>IF(E152&lt;&gt;"", IF(AG151&lt;&gt;"", E152*AG151, ""), "")</f>
        <v>#VALUE!</v>
      </c>
      <c r="AH152" s="32" t="e">
        <f>IF(E152&lt;&gt;"", IF(AH151&lt;&gt;"", E152*AH151, ""), "")</f>
        <v>#VALUE!</v>
      </c>
      <c r="AI152" s="32" t="e">
        <f>IF(E152&lt;&gt;"", IF(AI151&lt;&gt;"", E152*AI151, ""), "")</f>
        <v>#VALUE!</v>
      </c>
      <c r="AJ152" s="32" t="e">
        <f>IF(E152&lt;&gt;"", IF(AJ151&lt;&gt;"", E152*AJ151, ""), "")</f>
        <v>#VALUE!</v>
      </c>
      <c r="AK152" s="32" t="e">
        <f>IF(E152&lt;&gt;"", IF(AK151&lt;&gt;"", E152*AK151, ""), "")</f>
        <v>#VALUE!</v>
      </c>
      <c r="AL152" s="32" t="e">
        <f>IF(E152&lt;&gt;"", IF(AL151&lt;&gt;"", E152*AL151, ""), "")</f>
        <v>#VALUE!</v>
      </c>
      <c r="AM152" s="32" t="e">
        <f>IF(E152&lt;&gt;"", IF(AM151&lt;&gt;"", E152*AM151, ""), "")</f>
        <v>#VALUE!</v>
      </c>
      <c r="AN152" s="32" t="e">
        <f>IF(E152&lt;&gt;"", IF(AN151&lt;&gt;"", E152*AN151, ""), "")</f>
        <v>#VALUE!</v>
      </c>
      <c r="AO152" s="32" t="e">
        <f>IF(E152&lt;&gt;"", IF(AO151&lt;&gt;"", E152*AO151, ""), "")</f>
        <v>#VALUE!</v>
      </c>
      <c r="AP152" s="32" t="e">
        <f>IF(E152&lt;&gt;"", IF(AP151&lt;&gt;"", E152*AP151, ""), "")</f>
        <v>#VALUE!</v>
      </c>
      <c r="AQ152" s="32" t="e">
        <f>IF(E152&lt;&gt;"", IF(AQ151&lt;&gt;"", E152*AQ151, ""), "")</f>
        <v>#VALUE!</v>
      </c>
      <c r="AR152" s="32" t="e">
        <f>IF(E152&lt;&gt;"", IF(AR151&lt;&gt;"", E152*AR151, ""), "")</f>
        <v>#VALUE!</v>
      </c>
      <c r="AS152" s="32" t="e">
        <f>IF(E152&lt;&gt;"", IF(AS151&lt;&gt;"", E152*AS151, ""), "")</f>
        <v>#VALUE!</v>
      </c>
      <c r="AT152" s="32" t="e">
        <f>IF(E152&lt;&gt;"", IF(AT151&lt;&gt;"", E152*AT151, ""), "")</f>
        <v>#VALUE!</v>
      </c>
      <c r="AU152" s="32" t="e">
        <f>IF(E152&lt;&gt;"", IF(AU151&lt;&gt;"", E152*AU151, ""), "")</f>
        <v>#VALUE!</v>
      </c>
      <c r="AV152" s="32" t="e">
        <f>IF(E152&lt;&gt;"", IF(AV151&lt;&gt;"", E152*AV151, ""), "")</f>
        <v>#VALUE!</v>
      </c>
      <c r="AW152" s="32" t="e">
        <f>IF(E152&lt;&gt;"", IF(AW151&lt;&gt;"", E152*AW151, ""), "")</f>
        <v>#VALUE!</v>
      </c>
      <c r="AX152" s="32" t="e">
        <f>IF(E152&lt;&gt;"", IF(AX151&lt;&gt;"", E152*AX151, ""), "")</f>
        <v>#VALUE!</v>
      </c>
      <c r="AY152" s="32" t="e">
        <f>IF(E152&lt;&gt;"", IF(AY151&lt;&gt;"", E152*AY151, ""), "")</f>
        <v>#VALUE!</v>
      </c>
      <c r="AZ152" s="32" t="e">
        <f>IF(E152&lt;&gt;"", IF(AZ151&lt;&gt;"", E152*AZ151, ""), "")</f>
        <v>#VALUE!</v>
      </c>
      <c r="BA152" s="32" t="e">
        <f>IF(E152&lt;&gt;"", IF(BA151&lt;&gt;"", E152*BA151, ""), "")</f>
        <v>#VALUE!</v>
      </c>
      <c r="BB152" s="32" t="e">
        <f>IF(E152&lt;&gt;"", IF(BB151&lt;&gt;"", E152*BB151, ""), "")</f>
        <v>#VALUE!</v>
      </c>
      <c r="BC152" s="32" t="e">
        <f>IF(E152&lt;&gt;"", IF(BC151&lt;&gt;"", E152*BC151, ""), "")</f>
        <v>#VALUE!</v>
      </c>
      <c r="BD152" s="32" t="e">
        <f>IF(E152&lt;&gt;"", IF(BD151&lt;&gt;"", E152*BD151, ""), "")</f>
        <v>#VALUE!</v>
      </c>
      <c r="BE152" s="32" t="e">
        <f>IF(E152&lt;&gt;"", IF(BE151&lt;&gt;"", E152*BE151, ""), "")</f>
        <v>#VALUE!</v>
      </c>
      <c r="BF152" s="238"/>
      <c r="BG152" s="238"/>
      <c r="DA152" s="238"/>
      <c r="DB152" s="238"/>
      <c r="DC152" s="238"/>
      <c r="DD152" s="238"/>
      <c r="DE152" s="238"/>
      <c r="DF152" s="238"/>
      <c r="DG152" s="238"/>
      <c r="DH152" s="238"/>
      <c r="DI152" s="238"/>
      <c r="DJ152" s="238"/>
      <c r="DK152" s="238"/>
      <c r="DL152" s="238"/>
      <c r="DM152" s="238"/>
      <c r="DN152" s="238"/>
      <c r="DO152" s="238" t="e">
        <f>T152</f>
        <v>#VALUE!</v>
      </c>
      <c r="DP152" s="238"/>
      <c r="DQ152" s="238"/>
      <c r="DR152" s="238"/>
      <c r="DS152" s="238"/>
    </row>
    <row r="153" spans="1:123" ht="20.100000000000001" customHeight="1" x14ac:dyDescent="0.15">
      <c r="A153" s="364">
        <v>5</v>
      </c>
      <c r="B153" s="239"/>
      <c r="C153" s="239"/>
      <c r="D153" s="5" t="s">
        <v>443</v>
      </c>
      <c r="E153" s="3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236"/>
      <c r="AB153" s="236"/>
      <c r="AC153" s="236"/>
      <c r="AD153" s="236"/>
      <c r="AE153" s="236"/>
      <c r="AF153" s="236"/>
      <c r="AG153" s="236"/>
      <c r="AH153" s="236"/>
      <c r="AI153" s="236"/>
      <c r="AJ153" s="236"/>
      <c r="AK153" s="236"/>
      <c r="AL153" s="236"/>
      <c r="AM153" s="236"/>
      <c r="AN153" s="236"/>
      <c r="AO153" s="236"/>
      <c r="AP153" s="236"/>
      <c r="AQ153" s="236"/>
      <c r="AR153" s="236"/>
      <c r="AS153" s="236"/>
      <c r="AT153" s="236"/>
      <c r="AU153" s="236"/>
      <c r="AV153" s="236"/>
      <c r="AW153" s="236"/>
      <c r="AX153" s="236"/>
      <c r="AY153" s="236"/>
      <c r="AZ153" s="236"/>
      <c r="BA153" s="236"/>
      <c r="BB153" s="236"/>
      <c r="BC153" s="236"/>
      <c r="BD153" s="236"/>
      <c r="BE153" s="236"/>
      <c r="BF153" s="238"/>
      <c r="BG153" s="238"/>
      <c r="DA153" s="238"/>
      <c r="DB153" s="238"/>
      <c r="DC153" s="238"/>
      <c r="DD153" s="238"/>
      <c r="DE153" s="238"/>
      <c r="DF153" s="238"/>
      <c r="DG153" s="238"/>
      <c r="DH153" s="238"/>
      <c r="DI153" s="238"/>
      <c r="DJ153" s="238"/>
      <c r="DK153" s="238"/>
      <c r="DL153" s="238"/>
      <c r="DM153" s="238"/>
      <c r="DN153" s="238"/>
      <c r="DO153" s="238"/>
      <c r="DP153" s="238"/>
      <c r="DQ153" s="238"/>
      <c r="DR153" s="238"/>
      <c r="DS153" s="238"/>
    </row>
    <row r="154" spans="1:123" ht="20.100000000000001" customHeight="1" x14ac:dyDescent="0.15">
      <c r="A154" s="365"/>
      <c r="B154" s="239"/>
      <c r="C154" s="239"/>
      <c r="D154" s="82"/>
      <c r="E154" s="59" t="str">
        <f>IF(egTextCal(D154)&lt;&gt;0, egTextCal(D154),"")</f>
        <v/>
      </c>
      <c r="F154" s="60" t="str">
        <f>IF(E154&lt;&gt;"", IF(F153&lt;&gt;"", E154*F153,""),"")</f>
        <v/>
      </c>
      <c r="G154" s="60" t="str">
        <f>IF(E154&lt;&gt;"", IF(G153&lt;&gt;"", E154*G153,""),"")</f>
        <v/>
      </c>
      <c r="H154" s="60" t="str">
        <f>IF(E154&lt;&gt;"", IF(H153&lt;&gt;"", E154*H153,""),"")</f>
        <v/>
      </c>
      <c r="I154" s="60" t="str">
        <f>IF(E154&lt;&gt;"", IF(I153&lt;&gt;"", E154*I153,""),"")</f>
        <v/>
      </c>
      <c r="J154" s="60" t="str">
        <f>IF(E154&lt;&gt;"", IF(J153&lt;&gt;"", E154*J153,""),"")</f>
        <v/>
      </c>
      <c r="K154" s="60" t="str">
        <f>IF(E154&lt;&gt;"", IF(K153&lt;&gt;"", E154*K153,""),"")</f>
        <v/>
      </c>
      <c r="L154" s="60" t="str">
        <f>IF(E154&lt;&gt;"", IF(L153&lt;&gt;"", E154*L153,""),"")</f>
        <v/>
      </c>
      <c r="M154" s="60" t="str">
        <f>IF(E154&lt;&gt;"", IF(M153&lt;&gt;"", E154*M153,""),"")</f>
        <v/>
      </c>
      <c r="N154" s="60" t="str">
        <f>IF(E154&lt;&gt;"", IF(N153&lt;&gt;"", E154*N153,""),"")</f>
        <v/>
      </c>
      <c r="O154" s="60" t="str">
        <f>IF(E154&lt;&gt;"", IF(O153&lt;&gt;"", E154*O153,""),"")</f>
        <v/>
      </c>
      <c r="P154" s="60" t="str">
        <f>IF(E154&lt;&gt;"", IF(P153&lt;&gt;"", E154*P153,""),"")</f>
        <v/>
      </c>
      <c r="Q154" s="60" t="str">
        <f>IF(E154&lt;&gt;"", IF(Q153&lt;&gt;"", E154*Q153,""),"")</f>
        <v/>
      </c>
      <c r="R154" s="60" t="str">
        <f>IF(E154&lt;&gt;"", IF(R153&lt;&gt;"", E154*R153,""),"")</f>
        <v/>
      </c>
      <c r="S154" s="60" t="str">
        <f>IF(E154&lt;&gt;"", IF(S153&lt;&gt;"", E154*S153,""),"")</f>
        <v/>
      </c>
      <c r="T154" s="60" t="str">
        <f>IF(E154&lt;&gt;"", IF(T153&lt;&gt;"", E154*T153,""),"")</f>
        <v/>
      </c>
      <c r="U154" s="60" t="str">
        <f>IF(E154&lt;&gt;"", IF(U153&lt;&gt;"", E154*U153,""),"")</f>
        <v/>
      </c>
      <c r="V154" s="60" t="str">
        <f>IF(E154&lt;&gt;"", IF(V153&lt;&gt;"", E154*V153,""),"")</f>
        <v/>
      </c>
      <c r="W154" s="60" t="str">
        <f>IF(E154&lt;&gt;"", IF(W153&lt;&gt;"", E154*W153,""),"")</f>
        <v/>
      </c>
      <c r="X154" s="60"/>
      <c r="Y154" s="60" t="str">
        <f>IF(E154&lt;&gt;"", IF(Y153&lt;&gt;"", E154*Y153, ""), "")</f>
        <v/>
      </c>
      <c r="Z154" s="60" t="str">
        <f>IF(E154&lt;&gt;"", IF(Z153&lt;&gt;"", E154*Z153, ""), "")</f>
        <v/>
      </c>
      <c r="AA154" s="32" t="str">
        <f>IF(E154&lt;&gt;"", IF(AA153&lt;&gt;"", E154*AA153, ""), "")</f>
        <v/>
      </c>
      <c r="AB154" s="32" t="str">
        <f>IF(E154&lt;&gt;"", IF(AB153&lt;&gt;"", E154*AB153, ""), "")</f>
        <v/>
      </c>
      <c r="AC154" s="32" t="str">
        <f>IF(E154&lt;&gt;"", IF(AC153&lt;&gt;"", E154*AC153, ""), "")</f>
        <v/>
      </c>
      <c r="AD154" s="32" t="str">
        <f>IF(E154&lt;&gt;"", IF(AD153&lt;&gt;"", E154*AD153, ""), "")</f>
        <v/>
      </c>
      <c r="AE154" s="32" t="str">
        <f>IF(E154&lt;&gt;"", IF(AE153&lt;&gt;"", E154*AE153, ""), "")</f>
        <v/>
      </c>
      <c r="AF154" s="32" t="str">
        <f>IF(E154&lt;&gt;"", IF(AF153&lt;&gt;"", E154*AF153, ""), "")</f>
        <v/>
      </c>
      <c r="AG154" s="32" t="str">
        <f>IF(E154&lt;&gt;"", IF(AG153&lt;&gt;"", E154*AG153, ""), "")</f>
        <v/>
      </c>
      <c r="AH154" s="32" t="str">
        <f>IF(E154&lt;&gt;"", IF(AH153&lt;&gt;"", E154*AH153, ""), "")</f>
        <v/>
      </c>
      <c r="AI154" s="32" t="str">
        <f>IF(E154&lt;&gt;"", IF(AI153&lt;&gt;"", E154*AI153, ""), "")</f>
        <v/>
      </c>
      <c r="AJ154" s="32" t="str">
        <f>IF(E154&lt;&gt;"", IF(AJ153&lt;&gt;"", E154*AJ153, ""), "")</f>
        <v/>
      </c>
      <c r="AK154" s="32" t="str">
        <f>IF(E154&lt;&gt;"", IF(AK153&lt;&gt;"", E154*AK153, ""), "")</f>
        <v/>
      </c>
      <c r="AL154" s="32" t="str">
        <f>IF(E154&lt;&gt;"", IF(AL153&lt;&gt;"", E154*AL153, ""), "")</f>
        <v/>
      </c>
      <c r="AM154" s="32" t="str">
        <f>IF(E154&lt;&gt;"", IF(AM153&lt;&gt;"", E154*AM153, ""), "")</f>
        <v/>
      </c>
      <c r="AN154" s="32" t="str">
        <f>IF(E154&lt;&gt;"", IF(AN153&lt;&gt;"", E154*AN153, ""), "")</f>
        <v/>
      </c>
      <c r="AO154" s="32" t="str">
        <f>IF(E154&lt;&gt;"", IF(AO153&lt;&gt;"", E154*AO153, ""), "")</f>
        <v/>
      </c>
      <c r="AP154" s="32" t="str">
        <f>IF(E154&lt;&gt;"", IF(AP153&lt;&gt;"", E154*AP153, ""), "")</f>
        <v/>
      </c>
      <c r="AQ154" s="32" t="str">
        <f>IF(E154&lt;&gt;"", IF(AQ153&lt;&gt;"", E154*AQ153, ""), "")</f>
        <v/>
      </c>
      <c r="AR154" s="32" t="str">
        <f>IF(E154&lt;&gt;"", IF(AR153&lt;&gt;"", E154*AR153, ""), "")</f>
        <v/>
      </c>
      <c r="AS154" s="32" t="str">
        <f>IF(E154&lt;&gt;"", IF(AS153&lt;&gt;"", E154*AS153, ""), "")</f>
        <v/>
      </c>
      <c r="AT154" s="32" t="str">
        <f>IF(E154&lt;&gt;"", IF(AT153&lt;&gt;"", E154*AT153, ""), "")</f>
        <v/>
      </c>
      <c r="AU154" s="32" t="str">
        <f>IF(E154&lt;&gt;"", IF(AU153&lt;&gt;"", E154*AU153, ""), "")</f>
        <v/>
      </c>
      <c r="AV154" s="32" t="str">
        <f>IF(E154&lt;&gt;"", IF(AV153&lt;&gt;"", E154*AV153, ""), "")</f>
        <v/>
      </c>
      <c r="AW154" s="32" t="str">
        <f>IF(E154&lt;&gt;"", IF(AW153&lt;&gt;"", E154*AW153, ""), "")</f>
        <v/>
      </c>
      <c r="AX154" s="32" t="str">
        <f>IF(E154&lt;&gt;"", IF(AX153&lt;&gt;"", E154*AX153, ""), "")</f>
        <v/>
      </c>
      <c r="AY154" s="32" t="str">
        <f>IF(E154&lt;&gt;"", IF(AY153&lt;&gt;"", E154*AY153, ""), "")</f>
        <v/>
      </c>
      <c r="AZ154" s="32" t="str">
        <f>IF(E154&lt;&gt;"", IF(AZ153&lt;&gt;"", E154*AZ153, ""), "")</f>
        <v/>
      </c>
      <c r="BA154" s="32" t="str">
        <f>IF(E154&lt;&gt;"", IF(BA153&lt;&gt;"", E154*BA153, ""), "")</f>
        <v/>
      </c>
      <c r="BB154" s="32" t="str">
        <f>IF(E154&lt;&gt;"", IF(BB153&lt;&gt;"", E154*BB153, ""), "")</f>
        <v/>
      </c>
      <c r="BC154" s="32" t="str">
        <f>IF(E154&lt;&gt;"", IF(BC153&lt;&gt;"", E154*BC153, ""), "")</f>
        <v/>
      </c>
      <c r="BD154" s="32" t="str">
        <f>IF(E154&lt;&gt;"", IF(BD153&lt;&gt;"", E154*BD153, ""), "")</f>
        <v/>
      </c>
      <c r="BE154" s="32" t="str">
        <f>IF(E154&lt;&gt;"", IF(BE153&lt;&gt;"", E154*BE153, ""), "")</f>
        <v/>
      </c>
      <c r="BF154" s="238"/>
      <c r="BG154" s="238"/>
      <c r="DA154" s="238"/>
      <c r="DB154" s="238"/>
      <c r="DC154" s="238"/>
      <c r="DD154" s="238"/>
      <c r="DE154" s="238"/>
      <c r="DF154" s="238"/>
      <c r="DG154" s="238"/>
      <c r="DH154" s="238"/>
      <c r="DI154" s="238"/>
      <c r="DJ154" s="238"/>
      <c r="DK154" s="238"/>
      <c r="DL154" s="238"/>
      <c r="DM154" s="238"/>
      <c r="DN154" s="238"/>
      <c r="DO154" s="238"/>
      <c r="DP154" s="238"/>
      <c r="DQ154" s="238"/>
      <c r="DR154" s="238"/>
      <c r="DS154" s="238"/>
    </row>
    <row r="155" spans="1:123" ht="20.100000000000001" customHeight="1" x14ac:dyDescent="0.15">
      <c r="A155" s="364">
        <v>6</v>
      </c>
      <c r="B155" s="239"/>
      <c r="C155" s="239"/>
      <c r="D155" s="5" t="s">
        <v>433</v>
      </c>
      <c r="E155" s="3"/>
      <c r="F155" s="58">
        <v>1</v>
      </c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>
        <v>1</v>
      </c>
      <c r="W155" s="58"/>
      <c r="X155" s="58"/>
      <c r="Y155" s="58"/>
      <c r="Z155" s="58"/>
      <c r="AA155" s="236"/>
      <c r="AB155" s="236"/>
      <c r="AC155" s="236"/>
      <c r="AD155" s="236"/>
      <c r="AE155" s="236"/>
      <c r="AF155" s="236"/>
      <c r="AG155" s="236"/>
      <c r="AH155" s="236"/>
      <c r="AI155" s="236"/>
      <c r="AJ155" s="236"/>
      <c r="AK155" s="236"/>
      <c r="AL155" s="236"/>
      <c r="AM155" s="236"/>
      <c r="AN155" s="236"/>
      <c r="AO155" s="236"/>
      <c r="AP155" s="236"/>
      <c r="AQ155" s="236"/>
      <c r="AR155" s="236"/>
      <c r="AS155" s="236"/>
      <c r="AT155" s="236"/>
      <c r="AU155" s="236"/>
      <c r="AV155" s="236"/>
      <c r="AW155" s="236"/>
      <c r="AX155" s="236"/>
      <c r="AY155" s="236"/>
      <c r="AZ155" s="236"/>
      <c r="BA155" s="236"/>
      <c r="BB155" s="236"/>
      <c r="BC155" s="236"/>
      <c r="BD155" s="236"/>
      <c r="BE155" s="236"/>
      <c r="BF155" s="238"/>
      <c r="BG155" s="238"/>
      <c r="DA155" s="238"/>
      <c r="DB155" s="238"/>
      <c r="DC155" s="238"/>
      <c r="DD155" s="238"/>
      <c r="DE155" s="238"/>
      <c r="DF155" s="238"/>
      <c r="DG155" s="238"/>
      <c r="DH155" s="238"/>
      <c r="DI155" s="238"/>
      <c r="DJ155" s="238"/>
      <c r="DK155" s="238"/>
      <c r="DL155" s="238"/>
      <c r="DM155" s="238"/>
      <c r="DN155" s="238"/>
      <c r="DO155" s="238"/>
      <c r="DP155" s="238"/>
      <c r="DQ155" s="238"/>
      <c r="DR155" s="238"/>
      <c r="DS155" s="238"/>
    </row>
    <row r="156" spans="1:123" ht="20.100000000000001" customHeight="1" x14ac:dyDescent="0.15">
      <c r="A156" s="365"/>
      <c r="B156" s="239"/>
      <c r="C156" s="239"/>
      <c r="D156" s="243" t="e">
        <f>#REF!</f>
        <v>#REF!</v>
      </c>
      <c r="E156" s="59" t="e">
        <f>IF(egTextCal(D156)&lt;&gt;0, egTextCal(D156),"")</f>
        <v>#VALUE!</v>
      </c>
      <c r="F156" s="60" t="e">
        <f>IF(E156&lt;&gt;"", IF(F155&lt;&gt;"", E156*F155,""),"")</f>
        <v>#VALUE!</v>
      </c>
      <c r="G156" s="60" t="e">
        <f>IF(E156&lt;&gt;"", IF(G155&lt;&gt;"", E156*G155,""),"")</f>
        <v>#VALUE!</v>
      </c>
      <c r="H156" s="60" t="e">
        <f>IF(E156&lt;&gt;"", IF(H155&lt;&gt;"", E156*H155,""),"")</f>
        <v>#VALUE!</v>
      </c>
      <c r="I156" s="60" t="e">
        <f>IF(E156&lt;&gt;"", IF(I155&lt;&gt;"", E156*I155,""),"")</f>
        <v>#VALUE!</v>
      </c>
      <c r="J156" s="60" t="e">
        <f>IF(E156&lt;&gt;"", IF(J155&lt;&gt;"", E156*J155,""),"")</f>
        <v>#VALUE!</v>
      </c>
      <c r="K156" s="60" t="e">
        <f>IF(E156&lt;&gt;"", IF(K155&lt;&gt;"", E156*K155,""),"")</f>
        <v>#VALUE!</v>
      </c>
      <c r="L156" s="60" t="e">
        <f>IF(E156&lt;&gt;"", IF(L155&lt;&gt;"", E156*L155,""),"")</f>
        <v>#VALUE!</v>
      </c>
      <c r="M156" s="60" t="e">
        <f>IF(E156&lt;&gt;"", IF(M155&lt;&gt;"", E156*M155,""),"")</f>
        <v>#VALUE!</v>
      </c>
      <c r="N156" s="60" t="e">
        <f>IF(E156&lt;&gt;"", IF(N155&lt;&gt;"", E156*N155,""),"")</f>
        <v>#VALUE!</v>
      </c>
      <c r="O156" s="60" t="e">
        <f>IF(E156&lt;&gt;"", IF(O155&lt;&gt;"", E156*O155,""),"")</f>
        <v>#VALUE!</v>
      </c>
      <c r="P156" s="60" t="e">
        <f>IF(E156&lt;&gt;"", IF(P155&lt;&gt;"", E156*P155,""),"")</f>
        <v>#VALUE!</v>
      </c>
      <c r="Q156" s="60" t="e">
        <f>IF(E156&lt;&gt;"", IF(Q155&lt;&gt;"", E156*Q155,""),"")</f>
        <v>#VALUE!</v>
      </c>
      <c r="R156" s="60" t="e">
        <f>IF(E156&lt;&gt;"", IF(R155&lt;&gt;"", E156*R155,""),"")</f>
        <v>#VALUE!</v>
      </c>
      <c r="S156" s="60" t="e">
        <f>IF(E156&lt;&gt;"", IF(S155&lt;&gt;"", E156*S155,""),"")</f>
        <v>#VALUE!</v>
      </c>
      <c r="T156" s="60" t="e">
        <f>IF(E156&lt;&gt;"", IF(T155&lt;&gt;"", E156*T155,""),"")</f>
        <v>#VALUE!</v>
      </c>
      <c r="U156" s="60" t="e">
        <f>IF(E156&lt;&gt;"", IF(U155&lt;&gt;"", E156*U155,""),"")</f>
        <v>#VALUE!</v>
      </c>
      <c r="V156" s="60" t="e">
        <f>IF(E156&lt;&gt;"", IF(V155&lt;&gt;"", E156*V155,""),"")</f>
        <v>#VALUE!</v>
      </c>
      <c r="W156" s="60" t="e">
        <f>IF(E156&lt;&gt;"", IF(W155&lt;&gt;"", E156*W155,""),"")</f>
        <v>#VALUE!</v>
      </c>
      <c r="X156" s="60"/>
      <c r="Y156" s="60" t="e">
        <f>IF(E156&lt;&gt;"", IF(Y155&lt;&gt;"", E156*Y155, ""), "")</f>
        <v>#VALUE!</v>
      </c>
      <c r="Z156" s="60" t="e">
        <f>IF(E156&lt;&gt;"", IF(Z155&lt;&gt;"", E156*Z155, ""), "")</f>
        <v>#VALUE!</v>
      </c>
      <c r="AA156" s="32" t="e">
        <f>IF(E156&lt;&gt;"", IF(AA155&lt;&gt;"", E156*AA155, ""), "")</f>
        <v>#VALUE!</v>
      </c>
      <c r="AB156" s="32" t="e">
        <f>IF(E156&lt;&gt;"", IF(AB155&lt;&gt;"", E156*AB155, ""), "")</f>
        <v>#VALUE!</v>
      </c>
      <c r="AC156" s="32" t="e">
        <f>IF(E156&lt;&gt;"", IF(AC155&lt;&gt;"", E156*AC155, ""), "")</f>
        <v>#VALUE!</v>
      </c>
      <c r="AD156" s="32" t="e">
        <f>IF(E156&lt;&gt;"", IF(AD155&lt;&gt;"", E156*AD155, ""), "")</f>
        <v>#VALUE!</v>
      </c>
      <c r="AE156" s="32" t="e">
        <f>IF(E156&lt;&gt;"", IF(AE155&lt;&gt;"", E156*AE155, ""), "")</f>
        <v>#VALUE!</v>
      </c>
      <c r="AF156" s="32" t="e">
        <f>IF(E156&lt;&gt;"", IF(AF155&lt;&gt;"", E156*AF155, ""), "")</f>
        <v>#VALUE!</v>
      </c>
      <c r="AG156" s="32" t="e">
        <f>IF(E156&lt;&gt;"", IF(AG155&lt;&gt;"", E156*AG155, ""), "")</f>
        <v>#VALUE!</v>
      </c>
      <c r="AH156" s="32" t="e">
        <f>IF(E156&lt;&gt;"", IF(AH155&lt;&gt;"", E156*AH155, ""), "")</f>
        <v>#VALUE!</v>
      </c>
      <c r="AI156" s="32" t="e">
        <f>IF(E156&lt;&gt;"", IF(AI155&lt;&gt;"", E156*AI155, ""), "")</f>
        <v>#VALUE!</v>
      </c>
      <c r="AJ156" s="32" t="e">
        <f>IF(E156&lt;&gt;"", IF(AJ155&lt;&gt;"", E156*AJ155, ""), "")</f>
        <v>#VALUE!</v>
      </c>
      <c r="AK156" s="32" t="e">
        <f>IF(E156&lt;&gt;"", IF(AK155&lt;&gt;"", E156*AK155, ""), "")</f>
        <v>#VALUE!</v>
      </c>
      <c r="AL156" s="32" t="e">
        <f>IF(E156&lt;&gt;"", IF(AL155&lt;&gt;"", E156*AL155, ""), "")</f>
        <v>#VALUE!</v>
      </c>
      <c r="AM156" s="32" t="e">
        <f>IF(E156&lt;&gt;"", IF(AM155&lt;&gt;"", E156*AM155, ""), "")</f>
        <v>#VALUE!</v>
      </c>
      <c r="AN156" s="32" t="e">
        <f>IF(E156&lt;&gt;"", IF(AN155&lt;&gt;"", E156*AN155, ""), "")</f>
        <v>#VALUE!</v>
      </c>
      <c r="AO156" s="32" t="e">
        <f>IF(E156&lt;&gt;"", IF(AO155&lt;&gt;"", E156*AO155, ""), "")</f>
        <v>#VALUE!</v>
      </c>
      <c r="AP156" s="32" t="e">
        <f>IF(E156&lt;&gt;"", IF(AP155&lt;&gt;"", E156*AP155, ""), "")</f>
        <v>#VALUE!</v>
      </c>
      <c r="AQ156" s="32" t="e">
        <f>IF(E156&lt;&gt;"", IF(AQ155&lt;&gt;"", E156*AQ155, ""), "")</f>
        <v>#VALUE!</v>
      </c>
      <c r="AR156" s="32" t="e">
        <f>IF(E156&lt;&gt;"", IF(AR155&lt;&gt;"", E156*AR155, ""), "")</f>
        <v>#VALUE!</v>
      </c>
      <c r="AS156" s="32" t="e">
        <f>IF(E156&lt;&gt;"", IF(AS155&lt;&gt;"", E156*AS155, ""), "")</f>
        <v>#VALUE!</v>
      </c>
      <c r="AT156" s="32" t="e">
        <f>IF(E156&lt;&gt;"", IF(AT155&lt;&gt;"", E156*AT155, ""), "")</f>
        <v>#VALUE!</v>
      </c>
      <c r="AU156" s="32" t="e">
        <f>IF(E156&lt;&gt;"", IF(AU155&lt;&gt;"", E156*AU155, ""), "")</f>
        <v>#VALUE!</v>
      </c>
      <c r="AV156" s="32" t="e">
        <f>IF(E156&lt;&gt;"", IF(AV155&lt;&gt;"", E156*AV155, ""), "")</f>
        <v>#VALUE!</v>
      </c>
      <c r="AW156" s="32" t="e">
        <f>IF(E156&lt;&gt;"", IF(AW155&lt;&gt;"", E156*AW155, ""), "")</f>
        <v>#VALUE!</v>
      </c>
      <c r="AX156" s="32" t="e">
        <f>IF(E156&lt;&gt;"", IF(AX155&lt;&gt;"", E156*AX155, ""), "")</f>
        <v>#VALUE!</v>
      </c>
      <c r="AY156" s="32" t="e">
        <f>IF(E156&lt;&gt;"", IF(AY155&lt;&gt;"", E156*AY155, ""), "")</f>
        <v>#VALUE!</v>
      </c>
      <c r="AZ156" s="32" t="e">
        <f>IF(E156&lt;&gt;"", IF(AZ155&lt;&gt;"", E156*AZ155, ""), "")</f>
        <v>#VALUE!</v>
      </c>
      <c r="BA156" s="32" t="e">
        <f>IF(E156&lt;&gt;"", IF(BA155&lt;&gt;"", E156*BA155, ""), "")</f>
        <v>#VALUE!</v>
      </c>
      <c r="BB156" s="32" t="e">
        <f>IF(E156&lt;&gt;"", IF(BB155&lt;&gt;"", E156*BB155, ""), "")</f>
        <v>#VALUE!</v>
      </c>
      <c r="BC156" s="32" t="e">
        <f>IF(E156&lt;&gt;"", IF(BC155&lt;&gt;"", E156*BC155, ""), "")</f>
        <v>#VALUE!</v>
      </c>
      <c r="BD156" s="32" t="e">
        <f>IF(E156&lt;&gt;"", IF(BD155&lt;&gt;"", E156*BD155, ""), "")</f>
        <v>#VALUE!</v>
      </c>
      <c r="BE156" s="32" t="e">
        <f>IF(E156&lt;&gt;"", IF(BE155&lt;&gt;"", E156*BE155, ""), "")</f>
        <v>#VALUE!</v>
      </c>
      <c r="BF156" s="238"/>
      <c r="BG156" s="238"/>
      <c r="DA156" s="238" t="e">
        <f>F156</f>
        <v>#VALUE!</v>
      </c>
      <c r="DB156" s="238"/>
      <c r="DC156" s="238"/>
      <c r="DD156" s="238"/>
      <c r="DE156" s="238"/>
      <c r="DF156" s="238"/>
      <c r="DG156" s="238"/>
      <c r="DH156" s="238"/>
      <c r="DI156" s="238"/>
      <c r="DJ156" s="238"/>
      <c r="DK156" s="238"/>
      <c r="DL156" s="238"/>
      <c r="DM156" s="238"/>
      <c r="DN156" s="238"/>
      <c r="DO156" s="238"/>
      <c r="DP156" s="238"/>
      <c r="DQ156" s="238" t="e">
        <f>V156</f>
        <v>#VALUE!</v>
      </c>
      <c r="DR156" s="238"/>
      <c r="DS156" s="238"/>
    </row>
    <row r="157" spans="1:123" ht="20.100000000000001" customHeight="1" x14ac:dyDescent="0.15">
      <c r="A157" s="364">
        <v>7</v>
      </c>
      <c r="B157" s="239"/>
      <c r="C157" s="239"/>
      <c r="D157" s="5" t="s">
        <v>439</v>
      </c>
      <c r="E157" s="3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>
        <v>1</v>
      </c>
      <c r="U157" s="58"/>
      <c r="V157" s="58"/>
      <c r="W157" s="58"/>
      <c r="X157" s="58"/>
      <c r="Y157" s="58"/>
      <c r="Z157" s="58"/>
      <c r="AA157" s="236"/>
      <c r="AB157" s="236"/>
      <c r="AC157" s="236"/>
      <c r="AD157" s="236"/>
      <c r="AE157" s="236"/>
      <c r="AF157" s="236"/>
      <c r="AG157" s="236"/>
      <c r="AH157" s="236"/>
      <c r="AI157" s="236"/>
      <c r="AJ157" s="236"/>
      <c r="AK157" s="236"/>
      <c r="AL157" s="236"/>
      <c r="AM157" s="236"/>
      <c r="AN157" s="236"/>
      <c r="AO157" s="236"/>
      <c r="AP157" s="236"/>
      <c r="AQ157" s="236"/>
      <c r="AR157" s="236"/>
      <c r="AS157" s="236"/>
      <c r="AT157" s="236"/>
      <c r="AU157" s="236"/>
      <c r="AV157" s="236"/>
      <c r="AW157" s="236"/>
      <c r="AX157" s="236"/>
      <c r="AY157" s="236"/>
      <c r="AZ157" s="236"/>
      <c r="BA157" s="236"/>
      <c r="BB157" s="236"/>
      <c r="BC157" s="236"/>
      <c r="BD157" s="236"/>
      <c r="BE157" s="236"/>
      <c r="BF157" s="238"/>
      <c r="BG157" s="238"/>
      <c r="DA157" s="238"/>
      <c r="DB157" s="238"/>
      <c r="DC157" s="238"/>
      <c r="DD157" s="238"/>
      <c r="DE157" s="238"/>
      <c r="DF157" s="238"/>
      <c r="DG157" s="238"/>
      <c r="DH157" s="238"/>
      <c r="DI157" s="238"/>
      <c r="DJ157" s="238"/>
      <c r="DK157" s="238"/>
      <c r="DL157" s="238"/>
      <c r="DM157" s="238"/>
      <c r="DN157" s="238"/>
      <c r="DO157" s="238"/>
      <c r="DP157" s="238"/>
      <c r="DQ157" s="238"/>
      <c r="DR157" s="238"/>
      <c r="DS157" s="238"/>
    </row>
    <row r="158" spans="1:123" ht="20.100000000000001" customHeight="1" x14ac:dyDescent="0.15">
      <c r="A158" s="365"/>
      <c r="B158" s="239"/>
      <c r="C158" s="239"/>
      <c r="D158" s="243" t="e">
        <f>#REF!</f>
        <v>#REF!</v>
      </c>
      <c r="E158" s="59" t="e">
        <f>IF(egTextCal(D158)&lt;&gt;0, egTextCal(D158),"")</f>
        <v>#VALUE!</v>
      </c>
      <c r="F158" s="60" t="e">
        <f>IF(E158&lt;&gt;"", IF(F157&lt;&gt;"", E158*F157,""),"")</f>
        <v>#VALUE!</v>
      </c>
      <c r="G158" s="60" t="e">
        <f>IF(E158&lt;&gt;"", IF(G157&lt;&gt;"", E158*G157,""),"")</f>
        <v>#VALUE!</v>
      </c>
      <c r="H158" s="60" t="e">
        <f>IF(E158&lt;&gt;"", IF(H157&lt;&gt;"", E158*H157,""),"")</f>
        <v>#VALUE!</v>
      </c>
      <c r="I158" s="60" t="e">
        <f>IF(E158&lt;&gt;"", IF(I157&lt;&gt;"", E158*I157,""),"")</f>
        <v>#VALUE!</v>
      </c>
      <c r="J158" s="60" t="e">
        <f>IF(E158&lt;&gt;"", IF(J157&lt;&gt;"", E158*J157,""),"")</f>
        <v>#VALUE!</v>
      </c>
      <c r="K158" s="60" t="e">
        <f>IF(E158&lt;&gt;"", IF(K157&lt;&gt;"", E158*K157,""),"")</f>
        <v>#VALUE!</v>
      </c>
      <c r="L158" s="60" t="e">
        <f>IF(E158&lt;&gt;"", IF(L157&lt;&gt;"", E158*L157,""),"")</f>
        <v>#VALUE!</v>
      </c>
      <c r="M158" s="60" t="e">
        <f>IF(E158&lt;&gt;"", IF(M157&lt;&gt;"", E158*M157,""),"")</f>
        <v>#VALUE!</v>
      </c>
      <c r="N158" s="60" t="e">
        <f>IF(E158&lt;&gt;"", IF(N157&lt;&gt;"", E158*N157,""),"")</f>
        <v>#VALUE!</v>
      </c>
      <c r="O158" s="60" t="e">
        <f>IF(E158&lt;&gt;"", IF(O157&lt;&gt;"", E158*O157,""),"")</f>
        <v>#VALUE!</v>
      </c>
      <c r="P158" s="60" t="e">
        <f>IF(E158&lt;&gt;"", IF(P157&lt;&gt;"", E158*P157,""),"")</f>
        <v>#VALUE!</v>
      </c>
      <c r="Q158" s="60" t="e">
        <f>IF(E158&lt;&gt;"", IF(Q157&lt;&gt;"", E158*Q157,""),"")</f>
        <v>#VALUE!</v>
      </c>
      <c r="R158" s="60" t="e">
        <f>IF(E158&lt;&gt;"", IF(R157&lt;&gt;"", E158*R157,""),"")</f>
        <v>#VALUE!</v>
      </c>
      <c r="S158" s="60" t="e">
        <f>IF(E158&lt;&gt;"", IF(S157&lt;&gt;"", E158*S157,""),"")</f>
        <v>#VALUE!</v>
      </c>
      <c r="T158" s="60" t="e">
        <f>IF(E158&lt;&gt;"", IF(T157&lt;&gt;"", E158*T157,""),"")</f>
        <v>#VALUE!</v>
      </c>
      <c r="U158" s="60" t="e">
        <f>IF(E158&lt;&gt;"", IF(U157&lt;&gt;"", E158*U157,""),"")</f>
        <v>#VALUE!</v>
      </c>
      <c r="V158" s="60" t="e">
        <f>IF(E158&lt;&gt;"", IF(V157&lt;&gt;"", E158*V157,""),"")</f>
        <v>#VALUE!</v>
      </c>
      <c r="W158" s="60" t="e">
        <f>IF(E158&lt;&gt;"", IF(W157&lt;&gt;"", E158*W157,""),"")</f>
        <v>#VALUE!</v>
      </c>
      <c r="X158" s="60"/>
      <c r="Y158" s="60" t="e">
        <f>IF(E158&lt;&gt;"", IF(Y157&lt;&gt;"", E158*Y157, ""), "")</f>
        <v>#VALUE!</v>
      </c>
      <c r="Z158" s="60" t="e">
        <f>IF(E158&lt;&gt;"", IF(Z157&lt;&gt;"", E158*Z157, ""), "")</f>
        <v>#VALUE!</v>
      </c>
      <c r="AA158" s="32" t="e">
        <f>IF(E158&lt;&gt;"", IF(AA157&lt;&gt;"", E158*AA157, ""), "")</f>
        <v>#VALUE!</v>
      </c>
      <c r="AB158" s="32" t="e">
        <f>IF(E158&lt;&gt;"", IF(AB157&lt;&gt;"", E158*AB157, ""), "")</f>
        <v>#VALUE!</v>
      </c>
      <c r="AC158" s="32" t="e">
        <f>IF(E158&lt;&gt;"", IF(AC157&lt;&gt;"", E158*AC157, ""), "")</f>
        <v>#VALUE!</v>
      </c>
      <c r="AD158" s="32" t="e">
        <f>IF(E158&lt;&gt;"", IF(AD157&lt;&gt;"", E158*AD157, ""), "")</f>
        <v>#VALUE!</v>
      </c>
      <c r="AE158" s="32" t="e">
        <f>IF(E158&lt;&gt;"", IF(AE157&lt;&gt;"", E158*AE157, ""), "")</f>
        <v>#VALUE!</v>
      </c>
      <c r="AF158" s="32" t="e">
        <f>IF(E158&lt;&gt;"", IF(AF157&lt;&gt;"", E158*AF157, ""), "")</f>
        <v>#VALUE!</v>
      </c>
      <c r="AG158" s="32" t="e">
        <f>IF(E158&lt;&gt;"", IF(AG157&lt;&gt;"", E158*AG157, ""), "")</f>
        <v>#VALUE!</v>
      </c>
      <c r="AH158" s="32" t="e">
        <f>IF(E158&lt;&gt;"", IF(AH157&lt;&gt;"", E158*AH157, ""), "")</f>
        <v>#VALUE!</v>
      </c>
      <c r="AI158" s="32" t="e">
        <f>IF(E158&lt;&gt;"", IF(AI157&lt;&gt;"", E158*AI157, ""), "")</f>
        <v>#VALUE!</v>
      </c>
      <c r="AJ158" s="32" t="e">
        <f>IF(E158&lt;&gt;"", IF(AJ157&lt;&gt;"", E158*AJ157, ""), "")</f>
        <v>#VALUE!</v>
      </c>
      <c r="AK158" s="32" t="e">
        <f>IF(E158&lt;&gt;"", IF(AK157&lt;&gt;"", E158*AK157, ""), "")</f>
        <v>#VALUE!</v>
      </c>
      <c r="AL158" s="32" t="e">
        <f>IF(E158&lt;&gt;"", IF(AL157&lt;&gt;"", E158*AL157, ""), "")</f>
        <v>#VALUE!</v>
      </c>
      <c r="AM158" s="32" t="e">
        <f>IF(E158&lt;&gt;"", IF(AM157&lt;&gt;"", E158*AM157, ""), "")</f>
        <v>#VALUE!</v>
      </c>
      <c r="AN158" s="32" t="e">
        <f>IF(E158&lt;&gt;"", IF(AN157&lt;&gt;"", E158*AN157, ""), "")</f>
        <v>#VALUE!</v>
      </c>
      <c r="AO158" s="32" t="e">
        <f>IF(E158&lt;&gt;"", IF(AO157&lt;&gt;"", E158*AO157, ""), "")</f>
        <v>#VALUE!</v>
      </c>
      <c r="AP158" s="32" t="e">
        <f>IF(E158&lt;&gt;"", IF(AP157&lt;&gt;"", E158*AP157, ""), "")</f>
        <v>#VALUE!</v>
      </c>
      <c r="AQ158" s="32" t="e">
        <f>IF(E158&lt;&gt;"", IF(AQ157&lt;&gt;"", E158*AQ157, ""), "")</f>
        <v>#VALUE!</v>
      </c>
      <c r="AR158" s="32" t="e">
        <f>IF(E158&lt;&gt;"", IF(AR157&lt;&gt;"", E158*AR157, ""), "")</f>
        <v>#VALUE!</v>
      </c>
      <c r="AS158" s="32" t="e">
        <f>IF(E158&lt;&gt;"", IF(AS157&lt;&gt;"", E158*AS157, ""), "")</f>
        <v>#VALUE!</v>
      </c>
      <c r="AT158" s="32" t="e">
        <f>IF(E158&lt;&gt;"", IF(AT157&lt;&gt;"", E158*AT157, ""), "")</f>
        <v>#VALUE!</v>
      </c>
      <c r="AU158" s="32" t="e">
        <f>IF(E158&lt;&gt;"", IF(AU157&lt;&gt;"", E158*AU157, ""), "")</f>
        <v>#VALUE!</v>
      </c>
      <c r="AV158" s="32" t="e">
        <f>IF(E158&lt;&gt;"", IF(AV157&lt;&gt;"", E158*AV157, ""), "")</f>
        <v>#VALUE!</v>
      </c>
      <c r="AW158" s="32" t="e">
        <f>IF(E158&lt;&gt;"", IF(AW157&lt;&gt;"", E158*AW157, ""), "")</f>
        <v>#VALUE!</v>
      </c>
      <c r="AX158" s="32" t="e">
        <f>IF(E158&lt;&gt;"", IF(AX157&lt;&gt;"", E158*AX157, ""), "")</f>
        <v>#VALUE!</v>
      </c>
      <c r="AY158" s="32" t="e">
        <f>IF(E158&lt;&gt;"", IF(AY157&lt;&gt;"", E158*AY157, ""), "")</f>
        <v>#VALUE!</v>
      </c>
      <c r="AZ158" s="32" t="e">
        <f>IF(E158&lt;&gt;"", IF(AZ157&lt;&gt;"", E158*AZ157, ""), "")</f>
        <v>#VALUE!</v>
      </c>
      <c r="BA158" s="32" t="e">
        <f>IF(E158&lt;&gt;"", IF(BA157&lt;&gt;"", E158*BA157, ""), "")</f>
        <v>#VALUE!</v>
      </c>
      <c r="BB158" s="32" t="e">
        <f>IF(E158&lt;&gt;"", IF(BB157&lt;&gt;"", E158*BB157, ""), "")</f>
        <v>#VALUE!</v>
      </c>
      <c r="BC158" s="32" t="e">
        <f>IF(E158&lt;&gt;"", IF(BC157&lt;&gt;"", E158*BC157, ""), "")</f>
        <v>#VALUE!</v>
      </c>
      <c r="BD158" s="32" t="e">
        <f>IF(E158&lt;&gt;"", IF(BD157&lt;&gt;"", E158*BD157, ""), "")</f>
        <v>#VALUE!</v>
      </c>
      <c r="BE158" s="32" t="e">
        <f>IF(E158&lt;&gt;"", IF(BE157&lt;&gt;"", E158*BE157, ""), "")</f>
        <v>#VALUE!</v>
      </c>
      <c r="BF158" s="238"/>
      <c r="BG158" s="238"/>
      <c r="DA158" s="238"/>
      <c r="DB158" s="238"/>
      <c r="DC158" s="238"/>
      <c r="DD158" s="238"/>
      <c r="DE158" s="238"/>
      <c r="DF158" s="238"/>
      <c r="DG158" s="238"/>
      <c r="DH158" s="238"/>
      <c r="DI158" s="238"/>
      <c r="DJ158" s="238"/>
      <c r="DK158" s="238"/>
      <c r="DL158" s="238"/>
      <c r="DM158" s="238"/>
      <c r="DN158" s="238"/>
      <c r="DO158" s="238" t="e">
        <f>T158</f>
        <v>#VALUE!</v>
      </c>
      <c r="DP158" s="238"/>
      <c r="DQ158" s="238"/>
      <c r="DR158" s="238"/>
      <c r="DS158" s="238"/>
    </row>
    <row r="159" spans="1:123" ht="20.100000000000001" customHeight="1" x14ac:dyDescent="0.15">
      <c r="A159" s="364">
        <v>8</v>
      </c>
      <c r="B159" s="239"/>
      <c r="C159" s="239"/>
      <c r="D159" s="5" t="s">
        <v>444</v>
      </c>
      <c r="E159" s="3"/>
      <c r="F159" s="58"/>
      <c r="G159" s="58"/>
      <c r="H159" s="58"/>
      <c r="I159" s="58"/>
      <c r="J159" s="58"/>
      <c r="K159" s="58"/>
      <c r="L159" s="58"/>
      <c r="M159" s="58"/>
      <c r="N159" s="58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236"/>
      <c r="AB159" s="236"/>
      <c r="AC159" s="236"/>
      <c r="AD159" s="236"/>
      <c r="AE159" s="236"/>
      <c r="AF159" s="236"/>
      <c r="AG159" s="236"/>
      <c r="AH159" s="236"/>
      <c r="AI159" s="236"/>
      <c r="AJ159" s="236"/>
      <c r="AK159" s="236"/>
      <c r="AL159" s="236"/>
      <c r="AM159" s="236"/>
      <c r="AN159" s="236"/>
      <c r="AO159" s="236"/>
      <c r="AP159" s="236"/>
      <c r="AQ159" s="236"/>
      <c r="AR159" s="236"/>
      <c r="AS159" s="236"/>
      <c r="AT159" s="236"/>
      <c r="AU159" s="236"/>
      <c r="AV159" s="236"/>
      <c r="AW159" s="236"/>
      <c r="AX159" s="236"/>
      <c r="AY159" s="236"/>
      <c r="AZ159" s="236"/>
      <c r="BA159" s="236"/>
      <c r="BB159" s="236"/>
      <c r="BC159" s="236"/>
      <c r="BD159" s="236"/>
      <c r="BE159" s="236"/>
      <c r="BF159" s="238"/>
      <c r="BG159" s="238"/>
      <c r="DA159" s="238"/>
      <c r="DB159" s="238"/>
      <c r="DC159" s="238"/>
      <c r="DD159" s="238"/>
      <c r="DE159" s="238"/>
      <c r="DF159" s="238"/>
      <c r="DG159" s="238"/>
      <c r="DH159" s="238"/>
      <c r="DI159" s="238"/>
      <c r="DJ159" s="238"/>
      <c r="DK159" s="238"/>
      <c r="DL159" s="238"/>
      <c r="DM159" s="238"/>
      <c r="DN159" s="238"/>
      <c r="DO159" s="238"/>
      <c r="DP159" s="238"/>
      <c r="DQ159" s="238"/>
      <c r="DR159" s="238"/>
      <c r="DS159" s="238"/>
    </row>
    <row r="160" spans="1:123" ht="20.100000000000001" customHeight="1" x14ac:dyDescent="0.15">
      <c r="A160" s="365"/>
      <c r="B160" s="239"/>
      <c r="C160" s="239"/>
      <c r="D160" s="82"/>
      <c r="E160" s="59" t="str">
        <f>IF(egTextCal(D160)&lt;&gt;0, egTextCal(D160),"")</f>
        <v/>
      </c>
      <c r="F160" s="60" t="str">
        <f>IF(E160&lt;&gt;"", IF(F159&lt;&gt;"", E160*F159,""),"")</f>
        <v/>
      </c>
      <c r="G160" s="60" t="str">
        <f>IF(E160&lt;&gt;"", IF(G159&lt;&gt;"", E160*G159,""),"")</f>
        <v/>
      </c>
      <c r="H160" s="60" t="str">
        <f>IF(E160&lt;&gt;"", IF(H159&lt;&gt;"", E160*H159,""),"")</f>
        <v/>
      </c>
      <c r="I160" s="60" t="str">
        <f>IF(E160&lt;&gt;"", IF(I159&lt;&gt;"", E160*I159,""),"")</f>
        <v/>
      </c>
      <c r="J160" s="60" t="str">
        <f>IF(E160&lt;&gt;"", IF(J159&lt;&gt;"", E160*J159,""),"")</f>
        <v/>
      </c>
      <c r="K160" s="60" t="str">
        <f>IF(E160&lt;&gt;"", IF(K159&lt;&gt;"", E160*K159,""),"")</f>
        <v/>
      </c>
      <c r="L160" s="60" t="str">
        <f>IF(E160&lt;&gt;"", IF(L159&lt;&gt;"", E160*L159,""),"")</f>
        <v/>
      </c>
      <c r="M160" s="60" t="str">
        <f>IF(E160&lt;&gt;"", IF(M159&lt;&gt;"", E160*M159,""),"")</f>
        <v/>
      </c>
      <c r="N160" s="60" t="str">
        <f>IF(E160&lt;&gt;"", IF(N159&lt;&gt;"", E160*N159,""),"")</f>
        <v/>
      </c>
      <c r="O160" s="60" t="str">
        <f>IF(E160&lt;&gt;"", IF(O159&lt;&gt;"", E160*O159,""),"")</f>
        <v/>
      </c>
      <c r="P160" s="60" t="str">
        <f>IF(E160&lt;&gt;"", IF(P159&lt;&gt;"", E160*P159,""),"")</f>
        <v/>
      </c>
      <c r="Q160" s="60" t="str">
        <f>IF(E160&lt;&gt;"", IF(Q159&lt;&gt;"", E160*Q159,""),"")</f>
        <v/>
      </c>
      <c r="R160" s="60" t="str">
        <f>IF(E160&lt;&gt;"", IF(R159&lt;&gt;"", E160*R159,""),"")</f>
        <v/>
      </c>
      <c r="S160" s="60" t="str">
        <f>IF(E160&lt;&gt;"", IF(S159&lt;&gt;"", E160*S159,""),"")</f>
        <v/>
      </c>
      <c r="T160" s="60" t="str">
        <f>IF(E160&lt;&gt;"", IF(T159&lt;&gt;"", E160*T159,""),"")</f>
        <v/>
      </c>
      <c r="U160" s="60" t="str">
        <f>IF(E160&lt;&gt;"", IF(U159&lt;&gt;"", E160*U159,""),"")</f>
        <v/>
      </c>
      <c r="V160" s="60" t="str">
        <f>IF(E160&lt;&gt;"", IF(V159&lt;&gt;"", E160*V159,""),"")</f>
        <v/>
      </c>
      <c r="W160" s="60" t="str">
        <f>IF(E160&lt;&gt;"", IF(W159&lt;&gt;"", E160*W159,""),"")</f>
        <v/>
      </c>
      <c r="X160" s="60"/>
      <c r="Y160" s="60" t="str">
        <f>IF(E160&lt;&gt;"", IF(Y159&lt;&gt;"", E160*Y159, ""), "")</f>
        <v/>
      </c>
      <c r="Z160" s="60" t="str">
        <f>IF(E160&lt;&gt;"", IF(Z159&lt;&gt;"", E160*Z159, ""), "")</f>
        <v/>
      </c>
      <c r="AA160" s="32" t="str">
        <f>IF(E160&lt;&gt;"", IF(AA159&lt;&gt;"", E160*AA159, ""), "")</f>
        <v/>
      </c>
      <c r="AB160" s="32" t="str">
        <f>IF(E160&lt;&gt;"", IF(AB159&lt;&gt;"", E160*AB159, ""), "")</f>
        <v/>
      </c>
      <c r="AC160" s="32" t="str">
        <f>IF(E160&lt;&gt;"", IF(AC159&lt;&gt;"", E160*AC159, ""), "")</f>
        <v/>
      </c>
      <c r="AD160" s="32" t="str">
        <f>IF(E160&lt;&gt;"", IF(AD159&lt;&gt;"", E160*AD159, ""), "")</f>
        <v/>
      </c>
      <c r="AE160" s="32" t="str">
        <f>IF(E160&lt;&gt;"", IF(AE159&lt;&gt;"", E160*AE159, ""), "")</f>
        <v/>
      </c>
      <c r="AF160" s="32" t="str">
        <f>IF(E160&lt;&gt;"", IF(AF159&lt;&gt;"", E160*AF159, ""), "")</f>
        <v/>
      </c>
      <c r="AG160" s="32" t="str">
        <f>IF(E160&lt;&gt;"", IF(AG159&lt;&gt;"", E160*AG159, ""), "")</f>
        <v/>
      </c>
      <c r="AH160" s="32" t="str">
        <f>IF(E160&lt;&gt;"", IF(AH159&lt;&gt;"", E160*AH159, ""), "")</f>
        <v/>
      </c>
      <c r="AI160" s="32" t="str">
        <f>IF(E160&lt;&gt;"", IF(AI159&lt;&gt;"", E160*AI159, ""), "")</f>
        <v/>
      </c>
      <c r="AJ160" s="32" t="str">
        <f>IF(E160&lt;&gt;"", IF(AJ159&lt;&gt;"", E160*AJ159, ""), "")</f>
        <v/>
      </c>
      <c r="AK160" s="32" t="str">
        <f>IF(E160&lt;&gt;"", IF(AK159&lt;&gt;"", E160*AK159, ""), "")</f>
        <v/>
      </c>
      <c r="AL160" s="32" t="str">
        <f>IF(E160&lt;&gt;"", IF(AL159&lt;&gt;"", E160*AL159, ""), "")</f>
        <v/>
      </c>
      <c r="AM160" s="32" t="str">
        <f>IF(E160&lt;&gt;"", IF(AM159&lt;&gt;"", E160*AM159, ""), "")</f>
        <v/>
      </c>
      <c r="AN160" s="32" t="str">
        <f>IF(E160&lt;&gt;"", IF(AN159&lt;&gt;"", E160*AN159, ""), "")</f>
        <v/>
      </c>
      <c r="AO160" s="32" t="str">
        <f>IF(E160&lt;&gt;"", IF(AO159&lt;&gt;"", E160*AO159, ""), "")</f>
        <v/>
      </c>
      <c r="AP160" s="32" t="str">
        <f>IF(E160&lt;&gt;"", IF(AP159&lt;&gt;"", E160*AP159, ""), "")</f>
        <v/>
      </c>
      <c r="AQ160" s="32" t="str">
        <f>IF(E160&lt;&gt;"", IF(AQ159&lt;&gt;"", E160*AQ159, ""), "")</f>
        <v/>
      </c>
      <c r="AR160" s="32" t="str">
        <f>IF(E160&lt;&gt;"", IF(AR159&lt;&gt;"", E160*AR159, ""), "")</f>
        <v/>
      </c>
      <c r="AS160" s="32" t="str">
        <f>IF(E160&lt;&gt;"", IF(AS159&lt;&gt;"", E160*AS159, ""), "")</f>
        <v/>
      </c>
      <c r="AT160" s="32" t="str">
        <f>IF(E160&lt;&gt;"", IF(AT159&lt;&gt;"", E160*AT159, ""), "")</f>
        <v/>
      </c>
      <c r="AU160" s="32" t="str">
        <f>IF(E160&lt;&gt;"", IF(AU159&lt;&gt;"", E160*AU159, ""), "")</f>
        <v/>
      </c>
      <c r="AV160" s="32" t="str">
        <f>IF(E160&lt;&gt;"", IF(AV159&lt;&gt;"", E160*AV159, ""), "")</f>
        <v/>
      </c>
      <c r="AW160" s="32" t="str">
        <f>IF(E160&lt;&gt;"", IF(AW159&lt;&gt;"", E160*AW159, ""), "")</f>
        <v/>
      </c>
      <c r="AX160" s="32" t="str">
        <f>IF(E160&lt;&gt;"", IF(AX159&lt;&gt;"", E160*AX159, ""), "")</f>
        <v/>
      </c>
      <c r="AY160" s="32" t="str">
        <f>IF(E160&lt;&gt;"", IF(AY159&lt;&gt;"", E160*AY159, ""), "")</f>
        <v/>
      </c>
      <c r="AZ160" s="32" t="str">
        <f>IF(E160&lt;&gt;"", IF(AZ159&lt;&gt;"", E160*AZ159, ""), "")</f>
        <v/>
      </c>
      <c r="BA160" s="32" t="str">
        <f>IF(E160&lt;&gt;"", IF(BA159&lt;&gt;"", E160*BA159, ""), "")</f>
        <v/>
      </c>
      <c r="BB160" s="32" t="str">
        <f>IF(E160&lt;&gt;"", IF(BB159&lt;&gt;"", E160*BB159, ""), "")</f>
        <v/>
      </c>
      <c r="BC160" s="32" t="str">
        <f>IF(E160&lt;&gt;"", IF(BC159&lt;&gt;"", E160*BC159, ""), "")</f>
        <v/>
      </c>
      <c r="BD160" s="32" t="str">
        <f>IF(E160&lt;&gt;"", IF(BD159&lt;&gt;"", E160*BD159, ""), "")</f>
        <v/>
      </c>
      <c r="BE160" s="32" t="str">
        <f>IF(E160&lt;&gt;"", IF(BE159&lt;&gt;"", E160*BE159, ""), "")</f>
        <v/>
      </c>
      <c r="BF160" s="238"/>
      <c r="BG160" s="238"/>
      <c r="DA160" s="238"/>
      <c r="DB160" s="238"/>
      <c r="DC160" s="238"/>
      <c r="DD160" s="238"/>
      <c r="DE160" s="238"/>
      <c r="DF160" s="238"/>
      <c r="DG160" s="238"/>
      <c r="DH160" s="238"/>
      <c r="DI160" s="238"/>
      <c r="DJ160" s="238"/>
      <c r="DK160" s="238"/>
      <c r="DL160" s="238"/>
      <c r="DM160" s="238"/>
      <c r="DN160" s="238"/>
      <c r="DO160" s="238"/>
      <c r="DP160" s="238"/>
      <c r="DQ160" s="238"/>
      <c r="DR160" s="238"/>
      <c r="DS160" s="238"/>
    </row>
    <row r="161" spans="1:123" ht="20.100000000000001" customHeight="1" x14ac:dyDescent="0.15">
      <c r="A161" s="364">
        <v>9</v>
      </c>
      <c r="B161" s="239"/>
      <c r="C161" s="239"/>
      <c r="D161" s="5" t="s">
        <v>433</v>
      </c>
      <c r="E161" s="3"/>
      <c r="F161" s="58">
        <v>1</v>
      </c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8">
        <v>1</v>
      </c>
      <c r="W161" s="58"/>
      <c r="X161" s="58"/>
      <c r="Y161" s="58"/>
      <c r="Z161" s="58"/>
      <c r="AA161" s="236"/>
      <c r="AB161" s="236"/>
      <c r="AC161" s="236"/>
      <c r="AD161" s="236"/>
      <c r="AE161" s="236"/>
      <c r="AF161" s="236"/>
      <c r="AG161" s="236"/>
      <c r="AH161" s="236"/>
      <c r="AI161" s="236"/>
      <c r="AJ161" s="236"/>
      <c r="AK161" s="236"/>
      <c r="AL161" s="236"/>
      <c r="AM161" s="236"/>
      <c r="AN161" s="236"/>
      <c r="AO161" s="236"/>
      <c r="AP161" s="236"/>
      <c r="AQ161" s="236"/>
      <c r="AR161" s="236"/>
      <c r="AS161" s="236"/>
      <c r="AT161" s="236"/>
      <c r="AU161" s="236"/>
      <c r="AV161" s="236"/>
      <c r="AW161" s="236"/>
      <c r="AX161" s="236"/>
      <c r="AY161" s="236"/>
      <c r="AZ161" s="236"/>
      <c r="BA161" s="236"/>
      <c r="BB161" s="236"/>
      <c r="BC161" s="236"/>
      <c r="BD161" s="236"/>
      <c r="BE161" s="236"/>
      <c r="BF161" s="238"/>
      <c r="BG161" s="238"/>
      <c r="DA161" s="238"/>
      <c r="DB161" s="238"/>
      <c r="DC161" s="238"/>
      <c r="DD161" s="238"/>
      <c r="DE161" s="238"/>
      <c r="DF161" s="238"/>
      <c r="DG161" s="238"/>
      <c r="DH161" s="238"/>
      <c r="DI161" s="238"/>
      <c r="DJ161" s="238"/>
      <c r="DK161" s="238"/>
      <c r="DL161" s="238"/>
      <c r="DM161" s="238"/>
      <c r="DN161" s="238"/>
      <c r="DO161" s="238"/>
      <c r="DP161" s="238"/>
      <c r="DQ161" s="238"/>
      <c r="DR161" s="238"/>
      <c r="DS161" s="238"/>
    </row>
    <row r="162" spans="1:123" ht="20.100000000000001" customHeight="1" x14ac:dyDescent="0.15">
      <c r="A162" s="365"/>
      <c r="B162" s="239"/>
      <c r="C162" s="239"/>
      <c r="D162" s="243" t="e">
        <f>#REF!</f>
        <v>#REF!</v>
      </c>
      <c r="E162" s="59" t="e">
        <f>IF(egTextCal(D162)&lt;&gt;0, egTextCal(D162),"")</f>
        <v>#VALUE!</v>
      </c>
      <c r="F162" s="60" t="e">
        <f>IF(E162&lt;&gt;"", IF(F161&lt;&gt;"", E162*F161,""),"")</f>
        <v>#VALUE!</v>
      </c>
      <c r="G162" s="60" t="e">
        <f>IF(E162&lt;&gt;"", IF(G161&lt;&gt;"", E162*G161,""),"")</f>
        <v>#VALUE!</v>
      </c>
      <c r="H162" s="60" t="e">
        <f>IF(E162&lt;&gt;"", IF(H161&lt;&gt;"", E162*H161,""),"")</f>
        <v>#VALUE!</v>
      </c>
      <c r="I162" s="60" t="e">
        <f>IF(E162&lt;&gt;"", IF(I161&lt;&gt;"", E162*I161,""),"")</f>
        <v>#VALUE!</v>
      </c>
      <c r="J162" s="60" t="e">
        <f>IF(E162&lt;&gt;"", IF(J161&lt;&gt;"", E162*J161,""),"")</f>
        <v>#VALUE!</v>
      </c>
      <c r="K162" s="60" t="e">
        <f>IF(E162&lt;&gt;"", IF(K161&lt;&gt;"", E162*K161,""),"")</f>
        <v>#VALUE!</v>
      </c>
      <c r="L162" s="60" t="e">
        <f>IF(E162&lt;&gt;"", IF(L161&lt;&gt;"", E162*L161,""),"")</f>
        <v>#VALUE!</v>
      </c>
      <c r="M162" s="60" t="e">
        <f>IF(E162&lt;&gt;"", IF(M161&lt;&gt;"", E162*M161,""),"")</f>
        <v>#VALUE!</v>
      </c>
      <c r="N162" s="60" t="e">
        <f>IF(E162&lt;&gt;"", IF(N161&lt;&gt;"", E162*N161,""),"")</f>
        <v>#VALUE!</v>
      </c>
      <c r="O162" s="60" t="e">
        <f>IF(E162&lt;&gt;"", IF(O161&lt;&gt;"", E162*O161,""),"")</f>
        <v>#VALUE!</v>
      </c>
      <c r="P162" s="60" t="e">
        <f>IF(E162&lt;&gt;"", IF(P161&lt;&gt;"", E162*P161,""),"")</f>
        <v>#VALUE!</v>
      </c>
      <c r="Q162" s="60" t="e">
        <f>IF(E162&lt;&gt;"", IF(Q161&lt;&gt;"", E162*Q161,""),"")</f>
        <v>#VALUE!</v>
      </c>
      <c r="R162" s="60" t="e">
        <f>IF(E162&lt;&gt;"", IF(R161&lt;&gt;"", E162*R161,""),"")</f>
        <v>#VALUE!</v>
      </c>
      <c r="S162" s="60" t="e">
        <f>IF(E162&lt;&gt;"", IF(S161&lt;&gt;"", E162*S161,""),"")</f>
        <v>#VALUE!</v>
      </c>
      <c r="T162" s="60" t="e">
        <f>IF(E162&lt;&gt;"", IF(T161&lt;&gt;"", E162*T161,""),"")</f>
        <v>#VALUE!</v>
      </c>
      <c r="U162" s="60" t="e">
        <f>IF(E162&lt;&gt;"", IF(U161&lt;&gt;"", E162*U161,""),"")</f>
        <v>#VALUE!</v>
      </c>
      <c r="V162" s="60" t="e">
        <f>IF(E162&lt;&gt;"", IF(V161&lt;&gt;"", E162*V161,""),"")</f>
        <v>#VALUE!</v>
      </c>
      <c r="W162" s="60" t="e">
        <f>IF(E162&lt;&gt;"", IF(W161&lt;&gt;"", E162*W161,""),"")</f>
        <v>#VALUE!</v>
      </c>
      <c r="X162" s="60"/>
      <c r="Y162" s="60" t="e">
        <f>IF(E162&lt;&gt;"", IF(Y161&lt;&gt;"", E162*Y161, ""), "")</f>
        <v>#VALUE!</v>
      </c>
      <c r="Z162" s="60" t="e">
        <f>IF(E162&lt;&gt;"", IF(Z161&lt;&gt;"", E162*Z161, ""), "")</f>
        <v>#VALUE!</v>
      </c>
      <c r="AA162" s="32" t="e">
        <f>IF(E162&lt;&gt;"", IF(AA161&lt;&gt;"", E162*AA161, ""), "")</f>
        <v>#VALUE!</v>
      </c>
      <c r="AB162" s="32" t="e">
        <f>IF(E162&lt;&gt;"", IF(AB161&lt;&gt;"", E162*AB161, ""), "")</f>
        <v>#VALUE!</v>
      </c>
      <c r="AC162" s="32" t="e">
        <f>IF(E162&lt;&gt;"", IF(AC161&lt;&gt;"", E162*AC161, ""), "")</f>
        <v>#VALUE!</v>
      </c>
      <c r="AD162" s="32" t="e">
        <f>IF(E162&lt;&gt;"", IF(AD161&lt;&gt;"", E162*AD161, ""), "")</f>
        <v>#VALUE!</v>
      </c>
      <c r="AE162" s="32" t="e">
        <f>IF(E162&lt;&gt;"", IF(AE161&lt;&gt;"", E162*AE161, ""), "")</f>
        <v>#VALUE!</v>
      </c>
      <c r="AF162" s="32" t="e">
        <f>IF(E162&lt;&gt;"", IF(AF161&lt;&gt;"", E162*AF161, ""), "")</f>
        <v>#VALUE!</v>
      </c>
      <c r="AG162" s="32" t="e">
        <f>IF(E162&lt;&gt;"", IF(AG161&lt;&gt;"", E162*AG161, ""), "")</f>
        <v>#VALUE!</v>
      </c>
      <c r="AH162" s="32" t="e">
        <f>IF(E162&lt;&gt;"", IF(AH161&lt;&gt;"", E162*AH161, ""), "")</f>
        <v>#VALUE!</v>
      </c>
      <c r="AI162" s="32" t="e">
        <f>IF(E162&lt;&gt;"", IF(AI161&lt;&gt;"", E162*AI161, ""), "")</f>
        <v>#VALUE!</v>
      </c>
      <c r="AJ162" s="32" t="e">
        <f>IF(E162&lt;&gt;"", IF(AJ161&lt;&gt;"", E162*AJ161, ""), "")</f>
        <v>#VALUE!</v>
      </c>
      <c r="AK162" s="32" t="e">
        <f>IF(E162&lt;&gt;"", IF(AK161&lt;&gt;"", E162*AK161, ""), "")</f>
        <v>#VALUE!</v>
      </c>
      <c r="AL162" s="32" t="e">
        <f>IF(E162&lt;&gt;"", IF(AL161&lt;&gt;"", E162*AL161, ""), "")</f>
        <v>#VALUE!</v>
      </c>
      <c r="AM162" s="32" t="e">
        <f>IF(E162&lt;&gt;"", IF(AM161&lt;&gt;"", E162*AM161, ""), "")</f>
        <v>#VALUE!</v>
      </c>
      <c r="AN162" s="32" t="e">
        <f>IF(E162&lt;&gt;"", IF(AN161&lt;&gt;"", E162*AN161, ""), "")</f>
        <v>#VALUE!</v>
      </c>
      <c r="AO162" s="32" t="e">
        <f>IF(E162&lt;&gt;"", IF(AO161&lt;&gt;"", E162*AO161, ""), "")</f>
        <v>#VALUE!</v>
      </c>
      <c r="AP162" s="32" t="e">
        <f>IF(E162&lt;&gt;"", IF(AP161&lt;&gt;"", E162*AP161, ""), "")</f>
        <v>#VALUE!</v>
      </c>
      <c r="AQ162" s="32" t="e">
        <f>IF(E162&lt;&gt;"", IF(AQ161&lt;&gt;"", E162*AQ161, ""), "")</f>
        <v>#VALUE!</v>
      </c>
      <c r="AR162" s="32" t="e">
        <f>IF(E162&lt;&gt;"", IF(AR161&lt;&gt;"", E162*AR161, ""), "")</f>
        <v>#VALUE!</v>
      </c>
      <c r="AS162" s="32" t="e">
        <f>IF(E162&lt;&gt;"", IF(AS161&lt;&gt;"", E162*AS161, ""), "")</f>
        <v>#VALUE!</v>
      </c>
      <c r="AT162" s="32" t="e">
        <f>IF(E162&lt;&gt;"", IF(AT161&lt;&gt;"", E162*AT161, ""), "")</f>
        <v>#VALUE!</v>
      </c>
      <c r="AU162" s="32" t="e">
        <f>IF(E162&lt;&gt;"", IF(AU161&lt;&gt;"", E162*AU161, ""), "")</f>
        <v>#VALUE!</v>
      </c>
      <c r="AV162" s="32" t="e">
        <f>IF(E162&lt;&gt;"", IF(AV161&lt;&gt;"", E162*AV161, ""), "")</f>
        <v>#VALUE!</v>
      </c>
      <c r="AW162" s="32" t="e">
        <f>IF(E162&lt;&gt;"", IF(AW161&lt;&gt;"", E162*AW161, ""), "")</f>
        <v>#VALUE!</v>
      </c>
      <c r="AX162" s="32" t="e">
        <f>IF(E162&lt;&gt;"", IF(AX161&lt;&gt;"", E162*AX161, ""), "")</f>
        <v>#VALUE!</v>
      </c>
      <c r="AY162" s="32" t="e">
        <f>IF(E162&lt;&gt;"", IF(AY161&lt;&gt;"", E162*AY161, ""), "")</f>
        <v>#VALUE!</v>
      </c>
      <c r="AZ162" s="32" t="e">
        <f>IF(E162&lt;&gt;"", IF(AZ161&lt;&gt;"", E162*AZ161, ""), "")</f>
        <v>#VALUE!</v>
      </c>
      <c r="BA162" s="32" t="e">
        <f>IF(E162&lt;&gt;"", IF(BA161&lt;&gt;"", E162*BA161, ""), "")</f>
        <v>#VALUE!</v>
      </c>
      <c r="BB162" s="32" t="e">
        <f>IF(E162&lt;&gt;"", IF(BB161&lt;&gt;"", E162*BB161, ""), "")</f>
        <v>#VALUE!</v>
      </c>
      <c r="BC162" s="32" t="e">
        <f>IF(E162&lt;&gt;"", IF(BC161&lt;&gt;"", E162*BC161, ""), "")</f>
        <v>#VALUE!</v>
      </c>
      <c r="BD162" s="32" t="e">
        <f>IF(E162&lt;&gt;"", IF(BD161&lt;&gt;"", E162*BD161, ""), "")</f>
        <v>#VALUE!</v>
      </c>
      <c r="BE162" s="32" t="e">
        <f>IF(E162&lt;&gt;"", IF(BE161&lt;&gt;"", E162*BE161, ""), "")</f>
        <v>#VALUE!</v>
      </c>
      <c r="BF162" s="238"/>
      <c r="BG162" s="238"/>
      <c r="DA162" s="238" t="e">
        <f>F162</f>
        <v>#VALUE!</v>
      </c>
      <c r="DB162" s="238"/>
      <c r="DC162" s="238"/>
      <c r="DD162" s="238"/>
      <c r="DE162" s="238"/>
      <c r="DF162" s="238"/>
      <c r="DG162" s="238"/>
      <c r="DH162" s="238"/>
      <c r="DI162" s="238"/>
      <c r="DJ162" s="238"/>
      <c r="DK162" s="238"/>
      <c r="DL162" s="238"/>
      <c r="DM162" s="238"/>
      <c r="DN162" s="238"/>
      <c r="DO162" s="238"/>
      <c r="DP162" s="238"/>
      <c r="DQ162" s="238" t="e">
        <f>V162</f>
        <v>#VALUE!</v>
      </c>
      <c r="DR162" s="238"/>
      <c r="DS162" s="238"/>
    </row>
    <row r="163" spans="1:123" ht="20.100000000000001" customHeight="1" x14ac:dyDescent="0.15">
      <c r="A163" s="364">
        <v>10</v>
      </c>
      <c r="B163" s="239"/>
      <c r="C163" s="239"/>
      <c r="D163" s="5" t="s">
        <v>439</v>
      </c>
      <c r="E163" s="3"/>
      <c r="F163" s="58"/>
      <c r="G163" s="58"/>
      <c r="H163" s="58"/>
      <c r="I163" s="58"/>
      <c r="J163" s="58"/>
      <c r="K163" s="58"/>
      <c r="L163" s="58"/>
      <c r="M163" s="58"/>
      <c r="N163" s="58"/>
      <c r="O163" s="58"/>
      <c r="P163" s="58"/>
      <c r="Q163" s="58"/>
      <c r="R163" s="58"/>
      <c r="S163" s="58"/>
      <c r="T163" s="58">
        <v>1</v>
      </c>
      <c r="U163" s="58"/>
      <c r="V163" s="58"/>
      <c r="W163" s="58"/>
      <c r="X163" s="58"/>
      <c r="Y163" s="58"/>
      <c r="Z163" s="58"/>
      <c r="AA163" s="236"/>
      <c r="AB163" s="236"/>
      <c r="AC163" s="236"/>
      <c r="AD163" s="236"/>
      <c r="AE163" s="236"/>
      <c r="AF163" s="236"/>
      <c r="AG163" s="236"/>
      <c r="AH163" s="236"/>
      <c r="AI163" s="236"/>
      <c r="AJ163" s="236"/>
      <c r="AK163" s="236"/>
      <c r="AL163" s="236"/>
      <c r="AM163" s="236"/>
      <c r="AN163" s="236"/>
      <c r="AO163" s="236"/>
      <c r="AP163" s="236"/>
      <c r="AQ163" s="236"/>
      <c r="AR163" s="236"/>
      <c r="AS163" s="236"/>
      <c r="AT163" s="236"/>
      <c r="AU163" s="236"/>
      <c r="AV163" s="236"/>
      <c r="AW163" s="236"/>
      <c r="AX163" s="236"/>
      <c r="AY163" s="236"/>
      <c r="AZ163" s="236"/>
      <c r="BA163" s="236"/>
      <c r="BB163" s="236"/>
      <c r="BC163" s="236"/>
      <c r="BD163" s="236"/>
      <c r="BE163" s="236"/>
      <c r="BF163" s="238"/>
      <c r="BG163" s="238"/>
      <c r="DA163" s="238"/>
      <c r="DB163" s="238"/>
      <c r="DC163" s="238"/>
      <c r="DD163" s="238"/>
      <c r="DE163" s="238"/>
      <c r="DF163" s="238"/>
      <c r="DG163" s="238"/>
      <c r="DH163" s="238"/>
      <c r="DI163" s="238"/>
      <c r="DJ163" s="238"/>
      <c r="DK163" s="238"/>
      <c r="DL163" s="238"/>
      <c r="DM163" s="238"/>
      <c r="DN163" s="238"/>
      <c r="DO163" s="238"/>
      <c r="DP163" s="238"/>
      <c r="DQ163" s="238"/>
      <c r="DR163" s="238"/>
      <c r="DS163" s="238"/>
    </row>
    <row r="164" spans="1:123" ht="20.100000000000001" customHeight="1" x14ac:dyDescent="0.15">
      <c r="A164" s="365"/>
      <c r="B164" s="239"/>
      <c r="C164" s="239"/>
      <c r="D164" s="243" t="e">
        <f>#REF!</f>
        <v>#REF!</v>
      </c>
      <c r="E164" s="59" t="e">
        <f>IF(egTextCal(D164)&lt;&gt;0, egTextCal(D164),"")</f>
        <v>#VALUE!</v>
      </c>
      <c r="F164" s="60" t="e">
        <f>IF(E164&lt;&gt;"", IF(F163&lt;&gt;"", E164*F163,""),"")</f>
        <v>#VALUE!</v>
      </c>
      <c r="G164" s="60" t="e">
        <f>IF(E164&lt;&gt;"", IF(G163&lt;&gt;"", E164*G163,""),"")</f>
        <v>#VALUE!</v>
      </c>
      <c r="H164" s="60" t="e">
        <f>IF(E164&lt;&gt;"", IF(H163&lt;&gt;"", E164*H163,""),"")</f>
        <v>#VALUE!</v>
      </c>
      <c r="I164" s="60" t="e">
        <f>IF(E164&lt;&gt;"", IF(I163&lt;&gt;"", E164*I163,""),"")</f>
        <v>#VALUE!</v>
      </c>
      <c r="J164" s="60" t="e">
        <f>IF(E164&lt;&gt;"", IF(J163&lt;&gt;"", E164*J163,""),"")</f>
        <v>#VALUE!</v>
      </c>
      <c r="K164" s="60" t="e">
        <f>IF(E164&lt;&gt;"", IF(K163&lt;&gt;"", E164*K163,""),"")</f>
        <v>#VALUE!</v>
      </c>
      <c r="L164" s="60" t="e">
        <f>IF(E164&lt;&gt;"", IF(L163&lt;&gt;"", E164*L163,""),"")</f>
        <v>#VALUE!</v>
      </c>
      <c r="M164" s="60" t="e">
        <f>IF(E164&lt;&gt;"", IF(M163&lt;&gt;"", E164*M163,""),"")</f>
        <v>#VALUE!</v>
      </c>
      <c r="N164" s="60" t="e">
        <f>IF(E164&lt;&gt;"", IF(N163&lt;&gt;"", E164*N163,""),"")</f>
        <v>#VALUE!</v>
      </c>
      <c r="O164" s="60" t="e">
        <f>IF(E164&lt;&gt;"", IF(O163&lt;&gt;"", E164*O163,""),"")</f>
        <v>#VALUE!</v>
      </c>
      <c r="P164" s="60" t="e">
        <f>IF(E164&lt;&gt;"", IF(P163&lt;&gt;"", E164*P163,""),"")</f>
        <v>#VALUE!</v>
      </c>
      <c r="Q164" s="60" t="e">
        <f>IF(E164&lt;&gt;"", IF(Q163&lt;&gt;"", E164*Q163,""),"")</f>
        <v>#VALUE!</v>
      </c>
      <c r="R164" s="60" t="e">
        <f>IF(E164&lt;&gt;"", IF(R163&lt;&gt;"", E164*R163,""),"")</f>
        <v>#VALUE!</v>
      </c>
      <c r="S164" s="60" t="e">
        <f>IF(E164&lt;&gt;"", IF(S163&lt;&gt;"", E164*S163,""),"")</f>
        <v>#VALUE!</v>
      </c>
      <c r="T164" s="60" t="e">
        <f>IF(E164&lt;&gt;"", IF(T163&lt;&gt;"", E164*T163,""),"")</f>
        <v>#VALUE!</v>
      </c>
      <c r="U164" s="60" t="e">
        <f>IF(E164&lt;&gt;"", IF(U163&lt;&gt;"", E164*U163,""),"")</f>
        <v>#VALUE!</v>
      </c>
      <c r="V164" s="60" t="e">
        <f>IF(E164&lt;&gt;"", IF(V163&lt;&gt;"", E164*V163,""),"")</f>
        <v>#VALUE!</v>
      </c>
      <c r="W164" s="60" t="e">
        <f>IF(E164&lt;&gt;"", IF(W163&lt;&gt;"", E164*W163,""),"")</f>
        <v>#VALUE!</v>
      </c>
      <c r="X164" s="60"/>
      <c r="Y164" s="60" t="e">
        <f>IF(E164&lt;&gt;"", IF(Y163&lt;&gt;"", E164*Y163, ""), "")</f>
        <v>#VALUE!</v>
      </c>
      <c r="Z164" s="60" t="e">
        <f>IF(E164&lt;&gt;"", IF(Z163&lt;&gt;"", E164*Z163, ""), "")</f>
        <v>#VALUE!</v>
      </c>
      <c r="AA164" s="32" t="e">
        <f>IF(E164&lt;&gt;"", IF(AA163&lt;&gt;"", E164*AA163, ""), "")</f>
        <v>#VALUE!</v>
      </c>
      <c r="AB164" s="32" t="e">
        <f>IF(E164&lt;&gt;"", IF(AB163&lt;&gt;"", E164*AB163, ""), "")</f>
        <v>#VALUE!</v>
      </c>
      <c r="AC164" s="32" t="e">
        <f>IF(E164&lt;&gt;"", IF(AC163&lt;&gt;"", E164*AC163, ""), "")</f>
        <v>#VALUE!</v>
      </c>
      <c r="AD164" s="32" t="e">
        <f>IF(E164&lt;&gt;"", IF(AD163&lt;&gt;"", E164*AD163, ""), "")</f>
        <v>#VALUE!</v>
      </c>
      <c r="AE164" s="32" t="e">
        <f>IF(E164&lt;&gt;"", IF(AE163&lt;&gt;"", E164*AE163, ""), "")</f>
        <v>#VALUE!</v>
      </c>
      <c r="AF164" s="32" t="e">
        <f>IF(E164&lt;&gt;"", IF(AF163&lt;&gt;"", E164*AF163, ""), "")</f>
        <v>#VALUE!</v>
      </c>
      <c r="AG164" s="32" t="e">
        <f>IF(E164&lt;&gt;"", IF(AG163&lt;&gt;"", E164*AG163, ""), "")</f>
        <v>#VALUE!</v>
      </c>
      <c r="AH164" s="32" t="e">
        <f>IF(E164&lt;&gt;"", IF(AH163&lt;&gt;"", E164*AH163, ""), "")</f>
        <v>#VALUE!</v>
      </c>
      <c r="AI164" s="32" t="e">
        <f>IF(E164&lt;&gt;"", IF(AI163&lt;&gt;"", E164*AI163, ""), "")</f>
        <v>#VALUE!</v>
      </c>
      <c r="AJ164" s="32" t="e">
        <f>IF(E164&lt;&gt;"", IF(AJ163&lt;&gt;"", E164*AJ163, ""), "")</f>
        <v>#VALUE!</v>
      </c>
      <c r="AK164" s="32" t="e">
        <f>IF(E164&lt;&gt;"", IF(AK163&lt;&gt;"", E164*AK163, ""), "")</f>
        <v>#VALUE!</v>
      </c>
      <c r="AL164" s="32" t="e">
        <f>IF(E164&lt;&gt;"", IF(AL163&lt;&gt;"", E164*AL163, ""), "")</f>
        <v>#VALUE!</v>
      </c>
      <c r="AM164" s="32" t="e">
        <f>IF(E164&lt;&gt;"", IF(AM163&lt;&gt;"", E164*AM163, ""), "")</f>
        <v>#VALUE!</v>
      </c>
      <c r="AN164" s="32" t="e">
        <f>IF(E164&lt;&gt;"", IF(AN163&lt;&gt;"", E164*AN163, ""), "")</f>
        <v>#VALUE!</v>
      </c>
      <c r="AO164" s="32" t="e">
        <f>IF(E164&lt;&gt;"", IF(AO163&lt;&gt;"", E164*AO163, ""), "")</f>
        <v>#VALUE!</v>
      </c>
      <c r="AP164" s="32" t="e">
        <f>IF(E164&lt;&gt;"", IF(AP163&lt;&gt;"", E164*AP163, ""), "")</f>
        <v>#VALUE!</v>
      </c>
      <c r="AQ164" s="32" t="e">
        <f>IF(E164&lt;&gt;"", IF(AQ163&lt;&gt;"", E164*AQ163, ""), "")</f>
        <v>#VALUE!</v>
      </c>
      <c r="AR164" s="32" t="e">
        <f>IF(E164&lt;&gt;"", IF(AR163&lt;&gt;"", E164*AR163, ""), "")</f>
        <v>#VALUE!</v>
      </c>
      <c r="AS164" s="32" t="e">
        <f>IF(E164&lt;&gt;"", IF(AS163&lt;&gt;"", E164*AS163, ""), "")</f>
        <v>#VALUE!</v>
      </c>
      <c r="AT164" s="32" t="e">
        <f>IF(E164&lt;&gt;"", IF(AT163&lt;&gt;"", E164*AT163, ""), "")</f>
        <v>#VALUE!</v>
      </c>
      <c r="AU164" s="32" t="e">
        <f>IF(E164&lt;&gt;"", IF(AU163&lt;&gt;"", E164*AU163, ""), "")</f>
        <v>#VALUE!</v>
      </c>
      <c r="AV164" s="32" t="e">
        <f>IF(E164&lt;&gt;"", IF(AV163&lt;&gt;"", E164*AV163, ""), "")</f>
        <v>#VALUE!</v>
      </c>
      <c r="AW164" s="32" t="e">
        <f>IF(E164&lt;&gt;"", IF(AW163&lt;&gt;"", E164*AW163, ""), "")</f>
        <v>#VALUE!</v>
      </c>
      <c r="AX164" s="32" t="e">
        <f>IF(E164&lt;&gt;"", IF(AX163&lt;&gt;"", E164*AX163, ""), "")</f>
        <v>#VALUE!</v>
      </c>
      <c r="AY164" s="32" t="e">
        <f>IF(E164&lt;&gt;"", IF(AY163&lt;&gt;"", E164*AY163, ""), "")</f>
        <v>#VALUE!</v>
      </c>
      <c r="AZ164" s="32" t="e">
        <f>IF(E164&lt;&gt;"", IF(AZ163&lt;&gt;"", E164*AZ163, ""), "")</f>
        <v>#VALUE!</v>
      </c>
      <c r="BA164" s="32" t="e">
        <f>IF(E164&lt;&gt;"", IF(BA163&lt;&gt;"", E164*BA163, ""), "")</f>
        <v>#VALUE!</v>
      </c>
      <c r="BB164" s="32" t="e">
        <f>IF(E164&lt;&gt;"", IF(BB163&lt;&gt;"", E164*BB163, ""), "")</f>
        <v>#VALUE!</v>
      </c>
      <c r="BC164" s="32" t="e">
        <f>IF(E164&lt;&gt;"", IF(BC163&lt;&gt;"", E164*BC163, ""), "")</f>
        <v>#VALUE!</v>
      </c>
      <c r="BD164" s="32" t="e">
        <f>IF(E164&lt;&gt;"", IF(BD163&lt;&gt;"", E164*BD163, ""), "")</f>
        <v>#VALUE!</v>
      </c>
      <c r="BE164" s="32" t="e">
        <f>IF(E164&lt;&gt;"", IF(BE163&lt;&gt;"", E164*BE163, ""), "")</f>
        <v>#VALUE!</v>
      </c>
      <c r="BF164" s="238"/>
      <c r="BG164" s="238"/>
      <c r="DA164" s="238"/>
      <c r="DB164" s="238"/>
      <c r="DC164" s="238"/>
      <c r="DD164" s="238"/>
      <c r="DE164" s="238"/>
      <c r="DF164" s="238"/>
      <c r="DG164" s="238"/>
      <c r="DH164" s="238"/>
      <c r="DI164" s="238"/>
      <c r="DJ164" s="238"/>
      <c r="DK164" s="238"/>
      <c r="DL164" s="238"/>
      <c r="DM164" s="238"/>
      <c r="DN164" s="238"/>
      <c r="DO164" s="238" t="e">
        <f>T164</f>
        <v>#VALUE!</v>
      </c>
      <c r="DP164" s="238"/>
      <c r="DQ164" s="238"/>
      <c r="DR164" s="238"/>
      <c r="DS164" s="238"/>
    </row>
    <row r="165" spans="1:123" ht="20.100000000000001" customHeight="1" x14ac:dyDescent="0.15">
      <c r="A165" s="364">
        <v>11</v>
      </c>
      <c r="B165" s="239"/>
      <c r="C165" s="239"/>
      <c r="D165" s="5" t="s">
        <v>445</v>
      </c>
      <c r="E165" s="3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236"/>
      <c r="AB165" s="236"/>
      <c r="AC165" s="236"/>
      <c r="AD165" s="236"/>
      <c r="AE165" s="236"/>
      <c r="AF165" s="236"/>
      <c r="AG165" s="236"/>
      <c r="AH165" s="236"/>
      <c r="AI165" s="236"/>
      <c r="AJ165" s="236"/>
      <c r="AK165" s="236"/>
      <c r="AL165" s="236"/>
      <c r="AM165" s="236"/>
      <c r="AN165" s="236"/>
      <c r="AO165" s="236"/>
      <c r="AP165" s="236"/>
      <c r="AQ165" s="236"/>
      <c r="AR165" s="236"/>
      <c r="AS165" s="236"/>
      <c r="AT165" s="236"/>
      <c r="AU165" s="236"/>
      <c r="AV165" s="236"/>
      <c r="AW165" s="236"/>
      <c r="AX165" s="236"/>
      <c r="AY165" s="236"/>
      <c r="AZ165" s="236"/>
      <c r="BA165" s="236"/>
      <c r="BB165" s="236"/>
      <c r="BC165" s="236"/>
      <c r="BD165" s="236"/>
      <c r="BE165" s="236"/>
      <c r="BF165" s="238"/>
      <c r="BG165" s="238"/>
      <c r="DA165" s="238"/>
      <c r="DB165" s="238"/>
      <c r="DC165" s="238"/>
      <c r="DD165" s="238"/>
      <c r="DE165" s="238"/>
      <c r="DF165" s="238"/>
      <c r="DG165" s="238"/>
      <c r="DH165" s="238"/>
      <c r="DI165" s="238"/>
      <c r="DJ165" s="238"/>
      <c r="DK165" s="238"/>
      <c r="DL165" s="238"/>
      <c r="DM165" s="238"/>
      <c r="DN165" s="238"/>
      <c r="DO165" s="238"/>
      <c r="DP165" s="238"/>
      <c r="DQ165" s="238"/>
      <c r="DR165" s="238"/>
      <c r="DS165" s="238"/>
    </row>
    <row r="166" spans="1:123" ht="20.100000000000001" customHeight="1" x14ac:dyDescent="0.15">
      <c r="A166" s="365"/>
      <c r="B166" s="239"/>
      <c r="C166" s="239"/>
      <c r="D166" s="82"/>
      <c r="E166" s="59" t="str">
        <f>IF(egTextCal(D166)&lt;&gt;0, egTextCal(D166),"")</f>
        <v/>
      </c>
      <c r="F166" s="60" t="str">
        <f>IF(E166&lt;&gt;"", IF(F165&lt;&gt;"", E166*F165,""),"")</f>
        <v/>
      </c>
      <c r="G166" s="60" t="str">
        <f>IF(E166&lt;&gt;"", IF(G165&lt;&gt;"", E166*G165,""),"")</f>
        <v/>
      </c>
      <c r="H166" s="60" t="str">
        <f>IF(E166&lt;&gt;"", IF(H165&lt;&gt;"", E166*H165,""),"")</f>
        <v/>
      </c>
      <c r="I166" s="60" t="str">
        <f>IF(E166&lt;&gt;"", IF(I165&lt;&gt;"", E166*I165,""),"")</f>
        <v/>
      </c>
      <c r="J166" s="60" t="str">
        <f>IF(E166&lt;&gt;"", IF(J165&lt;&gt;"", E166*J165,""),"")</f>
        <v/>
      </c>
      <c r="K166" s="60" t="str">
        <f>IF(E166&lt;&gt;"", IF(K165&lt;&gt;"", E166*K165,""),"")</f>
        <v/>
      </c>
      <c r="L166" s="60" t="str">
        <f>IF(E166&lt;&gt;"", IF(L165&lt;&gt;"", E166*L165,""),"")</f>
        <v/>
      </c>
      <c r="M166" s="60" t="str">
        <f>IF(E166&lt;&gt;"", IF(M165&lt;&gt;"", E166*M165,""),"")</f>
        <v/>
      </c>
      <c r="N166" s="60" t="str">
        <f>IF(E166&lt;&gt;"", IF(N165&lt;&gt;"", E166*N165,""),"")</f>
        <v/>
      </c>
      <c r="O166" s="60" t="str">
        <f>IF(E166&lt;&gt;"", IF(O165&lt;&gt;"", E166*O165,""),"")</f>
        <v/>
      </c>
      <c r="P166" s="60" t="str">
        <f>IF(E166&lt;&gt;"", IF(P165&lt;&gt;"", E166*P165,""),"")</f>
        <v/>
      </c>
      <c r="Q166" s="60" t="str">
        <f>IF(E166&lt;&gt;"", IF(Q165&lt;&gt;"", E166*Q165,""),"")</f>
        <v/>
      </c>
      <c r="R166" s="60" t="str">
        <f>IF(E166&lt;&gt;"", IF(R165&lt;&gt;"", E166*R165,""),"")</f>
        <v/>
      </c>
      <c r="S166" s="60" t="str">
        <f>IF(E166&lt;&gt;"", IF(S165&lt;&gt;"", E166*S165,""),"")</f>
        <v/>
      </c>
      <c r="T166" s="60" t="str">
        <f>IF(E166&lt;&gt;"", IF(T165&lt;&gt;"", E166*T165,""),"")</f>
        <v/>
      </c>
      <c r="U166" s="60" t="str">
        <f>IF(E166&lt;&gt;"", IF(U165&lt;&gt;"", E166*U165,""),"")</f>
        <v/>
      </c>
      <c r="V166" s="60" t="str">
        <f>IF(E166&lt;&gt;"", IF(V165&lt;&gt;"", E166*V165,""),"")</f>
        <v/>
      </c>
      <c r="W166" s="60" t="str">
        <f>IF(E166&lt;&gt;"", IF(W165&lt;&gt;"", E166*W165,""),"")</f>
        <v/>
      </c>
      <c r="X166" s="60"/>
      <c r="Y166" s="60" t="str">
        <f>IF(E166&lt;&gt;"", IF(Y165&lt;&gt;"", E166*Y165, ""), "")</f>
        <v/>
      </c>
      <c r="Z166" s="60" t="str">
        <f>IF(E166&lt;&gt;"", IF(Z165&lt;&gt;"", E166*Z165, ""), "")</f>
        <v/>
      </c>
      <c r="AA166" s="32" t="str">
        <f>IF(E166&lt;&gt;"", IF(AA165&lt;&gt;"", E166*AA165, ""), "")</f>
        <v/>
      </c>
      <c r="AB166" s="32" t="str">
        <f>IF(E166&lt;&gt;"", IF(AB165&lt;&gt;"", E166*AB165, ""), "")</f>
        <v/>
      </c>
      <c r="AC166" s="32" t="str">
        <f>IF(E166&lt;&gt;"", IF(AC165&lt;&gt;"", E166*AC165, ""), "")</f>
        <v/>
      </c>
      <c r="AD166" s="32" t="str">
        <f>IF(E166&lt;&gt;"", IF(AD165&lt;&gt;"", E166*AD165, ""), "")</f>
        <v/>
      </c>
      <c r="AE166" s="32" t="str">
        <f>IF(E166&lt;&gt;"", IF(AE165&lt;&gt;"", E166*AE165, ""), "")</f>
        <v/>
      </c>
      <c r="AF166" s="32" t="str">
        <f>IF(E166&lt;&gt;"", IF(AF165&lt;&gt;"", E166*AF165, ""), "")</f>
        <v/>
      </c>
      <c r="AG166" s="32" t="str">
        <f>IF(E166&lt;&gt;"", IF(AG165&lt;&gt;"", E166*AG165, ""), "")</f>
        <v/>
      </c>
      <c r="AH166" s="32" t="str">
        <f>IF(E166&lt;&gt;"", IF(AH165&lt;&gt;"", E166*AH165, ""), "")</f>
        <v/>
      </c>
      <c r="AI166" s="32" t="str">
        <f>IF(E166&lt;&gt;"", IF(AI165&lt;&gt;"", E166*AI165, ""), "")</f>
        <v/>
      </c>
      <c r="AJ166" s="32" t="str">
        <f>IF(E166&lt;&gt;"", IF(AJ165&lt;&gt;"", E166*AJ165, ""), "")</f>
        <v/>
      </c>
      <c r="AK166" s="32" t="str">
        <f>IF(E166&lt;&gt;"", IF(AK165&lt;&gt;"", E166*AK165, ""), "")</f>
        <v/>
      </c>
      <c r="AL166" s="32" t="str">
        <f>IF(E166&lt;&gt;"", IF(AL165&lt;&gt;"", E166*AL165, ""), "")</f>
        <v/>
      </c>
      <c r="AM166" s="32" t="str">
        <f>IF(E166&lt;&gt;"", IF(AM165&lt;&gt;"", E166*AM165, ""), "")</f>
        <v/>
      </c>
      <c r="AN166" s="32" t="str">
        <f>IF(E166&lt;&gt;"", IF(AN165&lt;&gt;"", E166*AN165, ""), "")</f>
        <v/>
      </c>
      <c r="AO166" s="32" t="str">
        <f>IF(E166&lt;&gt;"", IF(AO165&lt;&gt;"", E166*AO165, ""), "")</f>
        <v/>
      </c>
      <c r="AP166" s="32" t="str">
        <f>IF(E166&lt;&gt;"", IF(AP165&lt;&gt;"", E166*AP165, ""), "")</f>
        <v/>
      </c>
      <c r="AQ166" s="32" t="str">
        <f>IF(E166&lt;&gt;"", IF(AQ165&lt;&gt;"", E166*AQ165, ""), "")</f>
        <v/>
      </c>
      <c r="AR166" s="32" t="str">
        <f>IF(E166&lt;&gt;"", IF(AR165&lt;&gt;"", E166*AR165, ""), "")</f>
        <v/>
      </c>
      <c r="AS166" s="32" t="str">
        <f>IF(E166&lt;&gt;"", IF(AS165&lt;&gt;"", E166*AS165, ""), "")</f>
        <v/>
      </c>
      <c r="AT166" s="32" t="str">
        <f>IF(E166&lt;&gt;"", IF(AT165&lt;&gt;"", E166*AT165, ""), "")</f>
        <v/>
      </c>
      <c r="AU166" s="32" t="str">
        <f>IF(E166&lt;&gt;"", IF(AU165&lt;&gt;"", E166*AU165, ""), "")</f>
        <v/>
      </c>
      <c r="AV166" s="32" t="str">
        <f>IF(E166&lt;&gt;"", IF(AV165&lt;&gt;"", E166*AV165, ""), "")</f>
        <v/>
      </c>
      <c r="AW166" s="32" t="str">
        <f>IF(E166&lt;&gt;"", IF(AW165&lt;&gt;"", E166*AW165, ""), "")</f>
        <v/>
      </c>
      <c r="AX166" s="32" t="str">
        <f>IF(E166&lt;&gt;"", IF(AX165&lt;&gt;"", E166*AX165, ""), "")</f>
        <v/>
      </c>
      <c r="AY166" s="32" t="str">
        <f>IF(E166&lt;&gt;"", IF(AY165&lt;&gt;"", E166*AY165, ""), "")</f>
        <v/>
      </c>
      <c r="AZ166" s="32" t="str">
        <f>IF(E166&lt;&gt;"", IF(AZ165&lt;&gt;"", E166*AZ165, ""), "")</f>
        <v/>
      </c>
      <c r="BA166" s="32" t="str">
        <f>IF(E166&lt;&gt;"", IF(BA165&lt;&gt;"", E166*BA165, ""), "")</f>
        <v/>
      </c>
      <c r="BB166" s="32" t="str">
        <f>IF(E166&lt;&gt;"", IF(BB165&lt;&gt;"", E166*BB165, ""), "")</f>
        <v/>
      </c>
      <c r="BC166" s="32" t="str">
        <f>IF(E166&lt;&gt;"", IF(BC165&lt;&gt;"", E166*BC165, ""), "")</f>
        <v/>
      </c>
      <c r="BD166" s="32" t="str">
        <f>IF(E166&lt;&gt;"", IF(BD165&lt;&gt;"", E166*BD165, ""), "")</f>
        <v/>
      </c>
      <c r="BE166" s="32" t="str">
        <f>IF(E166&lt;&gt;"", IF(BE165&lt;&gt;"", E166*BE165, ""), "")</f>
        <v/>
      </c>
      <c r="BF166" s="238"/>
      <c r="BG166" s="238"/>
      <c r="DA166" s="238"/>
      <c r="DB166" s="238"/>
      <c r="DC166" s="238"/>
      <c r="DD166" s="238"/>
      <c r="DE166" s="238"/>
      <c r="DF166" s="238"/>
      <c r="DG166" s="238"/>
      <c r="DH166" s="238"/>
      <c r="DI166" s="238"/>
      <c r="DJ166" s="238"/>
      <c r="DK166" s="238"/>
      <c r="DL166" s="238"/>
      <c r="DM166" s="238"/>
      <c r="DN166" s="238"/>
      <c r="DO166" s="238"/>
      <c r="DP166" s="238"/>
      <c r="DQ166" s="238"/>
      <c r="DR166" s="238"/>
      <c r="DS166" s="238"/>
    </row>
    <row r="167" spans="1:123" ht="20.100000000000001" customHeight="1" x14ac:dyDescent="0.15">
      <c r="A167" s="364">
        <v>12</v>
      </c>
      <c r="B167" s="239"/>
      <c r="C167" s="239"/>
      <c r="D167" s="5" t="s">
        <v>433</v>
      </c>
      <c r="E167" s="3"/>
      <c r="F167" s="58">
        <v>1</v>
      </c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8">
        <v>1</v>
      </c>
      <c r="W167" s="58"/>
      <c r="X167" s="58"/>
      <c r="Y167" s="58"/>
      <c r="Z167" s="58"/>
      <c r="AA167" s="236"/>
      <c r="AB167" s="236"/>
      <c r="AC167" s="236"/>
      <c r="AD167" s="236"/>
      <c r="AE167" s="236"/>
      <c r="AF167" s="236"/>
      <c r="AG167" s="236"/>
      <c r="AH167" s="236"/>
      <c r="AI167" s="236"/>
      <c r="AJ167" s="236"/>
      <c r="AK167" s="236"/>
      <c r="AL167" s="236"/>
      <c r="AM167" s="236"/>
      <c r="AN167" s="236"/>
      <c r="AO167" s="236"/>
      <c r="AP167" s="236"/>
      <c r="AQ167" s="236"/>
      <c r="AR167" s="236"/>
      <c r="AS167" s="236"/>
      <c r="AT167" s="236"/>
      <c r="AU167" s="236"/>
      <c r="AV167" s="236"/>
      <c r="AW167" s="236"/>
      <c r="AX167" s="236"/>
      <c r="AY167" s="236"/>
      <c r="AZ167" s="236"/>
      <c r="BA167" s="236"/>
      <c r="BB167" s="236"/>
      <c r="BC167" s="236"/>
      <c r="BD167" s="236"/>
      <c r="BE167" s="236"/>
      <c r="BF167" s="238"/>
      <c r="BG167" s="238"/>
      <c r="DA167" s="238"/>
      <c r="DB167" s="238"/>
      <c r="DC167" s="238"/>
      <c r="DD167" s="238"/>
      <c r="DE167" s="238"/>
      <c r="DF167" s="238"/>
      <c r="DG167" s="238"/>
      <c r="DH167" s="238"/>
      <c r="DI167" s="238"/>
      <c r="DJ167" s="238"/>
      <c r="DK167" s="238"/>
      <c r="DL167" s="238"/>
      <c r="DM167" s="238"/>
      <c r="DN167" s="238"/>
      <c r="DO167" s="238"/>
      <c r="DP167" s="238"/>
      <c r="DQ167" s="238"/>
      <c r="DR167" s="238"/>
      <c r="DS167" s="238"/>
    </row>
    <row r="168" spans="1:123" ht="20.100000000000001" customHeight="1" x14ac:dyDescent="0.15">
      <c r="A168" s="365"/>
      <c r="B168" s="239"/>
      <c r="C168" s="239"/>
      <c r="D168" s="243" t="e">
        <f>#REF!</f>
        <v>#REF!</v>
      </c>
      <c r="E168" s="59" t="e">
        <f>IF(egTextCal(D168)&lt;&gt;0, egTextCal(D168),"")</f>
        <v>#VALUE!</v>
      </c>
      <c r="F168" s="60" t="e">
        <f>IF(E168&lt;&gt;"", IF(F167&lt;&gt;"", E168*F167,""),"")</f>
        <v>#VALUE!</v>
      </c>
      <c r="G168" s="60" t="e">
        <f>IF(E168&lt;&gt;"", IF(G167&lt;&gt;"", E168*G167,""),"")</f>
        <v>#VALUE!</v>
      </c>
      <c r="H168" s="60" t="e">
        <f>IF(E168&lt;&gt;"", IF(H167&lt;&gt;"", E168*H167,""),"")</f>
        <v>#VALUE!</v>
      </c>
      <c r="I168" s="60" t="e">
        <f>IF(E168&lt;&gt;"", IF(I167&lt;&gt;"", E168*I167,""),"")</f>
        <v>#VALUE!</v>
      </c>
      <c r="J168" s="60" t="e">
        <f>IF(E168&lt;&gt;"", IF(J167&lt;&gt;"", E168*J167,""),"")</f>
        <v>#VALUE!</v>
      </c>
      <c r="K168" s="60" t="e">
        <f>IF(E168&lt;&gt;"", IF(K167&lt;&gt;"", E168*K167,""),"")</f>
        <v>#VALUE!</v>
      </c>
      <c r="L168" s="60" t="e">
        <f>IF(E168&lt;&gt;"", IF(L167&lt;&gt;"", E168*L167,""),"")</f>
        <v>#VALUE!</v>
      </c>
      <c r="M168" s="60" t="e">
        <f>IF(E168&lt;&gt;"", IF(M167&lt;&gt;"", E168*M167,""),"")</f>
        <v>#VALUE!</v>
      </c>
      <c r="N168" s="60" t="e">
        <f>IF(E168&lt;&gt;"", IF(N167&lt;&gt;"", E168*N167,""),"")</f>
        <v>#VALUE!</v>
      </c>
      <c r="O168" s="60" t="e">
        <f>IF(E168&lt;&gt;"", IF(O167&lt;&gt;"", E168*O167,""),"")</f>
        <v>#VALUE!</v>
      </c>
      <c r="P168" s="60" t="e">
        <f>IF(E168&lt;&gt;"", IF(P167&lt;&gt;"", E168*P167,""),"")</f>
        <v>#VALUE!</v>
      </c>
      <c r="Q168" s="60" t="e">
        <f>IF(E168&lt;&gt;"", IF(Q167&lt;&gt;"", E168*Q167,""),"")</f>
        <v>#VALUE!</v>
      </c>
      <c r="R168" s="60" t="e">
        <f>IF(E168&lt;&gt;"", IF(R167&lt;&gt;"", E168*R167,""),"")</f>
        <v>#VALUE!</v>
      </c>
      <c r="S168" s="60" t="e">
        <f>IF(E168&lt;&gt;"", IF(S167&lt;&gt;"", E168*S167,""),"")</f>
        <v>#VALUE!</v>
      </c>
      <c r="T168" s="60" t="e">
        <f>IF(E168&lt;&gt;"", IF(T167&lt;&gt;"", E168*T167,""),"")</f>
        <v>#VALUE!</v>
      </c>
      <c r="U168" s="60" t="e">
        <f>IF(E168&lt;&gt;"", IF(U167&lt;&gt;"", E168*U167,""),"")</f>
        <v>#VALUE!</v>
      </c>
      <c r="V168" s="60" t="e">
        <f>IF(E168&lt;&gt;"", IF(V167&lt;&gt;"", E168*V167,""),"")</f>
        <v>#VALUE!</v>
      </c>
      <c r="W168" s="60" t="e">
        <f>IF(E168&lt;&gt;"", IF(W167&lt;&gt;"", E168*W167,""),"")</f>
        <v>#VALUE!</v>
      </c>
      <c r="X168" s="60"/>
      <c r="Y168" s="60" t="e">
        <f>IF(E168&lt;&gt;"", IF(Y167&lt;&gt;"", E168*Y167, ""), "")</f>
        <v>#VALUE!</v>
      </c>
      <c r="Z168" s="60" t="e">
        <f>IF(E168&lt;&gt;"", IF(Z167&lt;&gt;"", E168*Z167, ""), "")</f>
        <v>#VALUE!</v>
      </c>
      <c r="AA168" s="32" t="e">
        <f>IF(E168&lt;&gt;"", IF(AA167&lt;&gt;"", E168*AA167, ""), "")</f>
        <v>#VALUE!</v>
      </c>
      <c r="AB168" s="32" t="e">
        <f>IF(E168&lt;&gt;"", IF(AB167&lt;&gt;"", E168*AB167, ""), "")</f>
        <v>#VALUE!</v>
      </c>
      <c r="AC168" s="32" t="e">
        <f>IF(E168&lt;&gt;"", IF(AC167&lt;&gt;"", E168*AC167, ""), "")</f>
        <v>#VALUE!</v>
      </c>
      <c r="AD168" s="32" t="e">
        <f>IF(E168&lt;&gt;"", IF(AD167&lt;&gt;"", E168*AD167, ""), "")</f>
        <v>#VALUE!</v>
      </c>
      <c r="AE168" s="32" t="e">
        <f>IF(E168&lt;&gt;"", IF(AE167&lt;&gt;"", E168*AE167, ""), "")</f>
        <v>#VALUE!</v>
      </c>
      <c r="AF168" s="32" t="e">
        <f>IF(E168&lt;&gt;"", IF(AF167&lt;&gt;"", E168*AF167, ""), "")</f>
        <v>#VALUE!</v>
      </c>
      <c r="AG168" s="32" t="e">
        <f>IF(E168&lt;&gt;"", IF(AG167&lt;&gt;"", E168*AG167, ""), "")</f>
        <v>#VALUE!</v>
      </c>
      <c r="AH168" s="32" t="e">
        <f>IF(E168&lt;&gt;"", IF(AH167&lt;&gt;"", E168*AH167, ""), "")</f>
        <v>#VALUE!</v>
      </c>
      <c r="AI168" s="32" t="e">
        <f>IF(E168&lt;&gt;"", IF(AI167&lt;&gt;"", E168*AI167, ""), "")</f>
        <v>#VALUE!</v>
      </c>
      <c r="AJ168" s="32" t="e">
        <f>IF(E168&lt;&gt;"", IF(AJ167&lt;&gt;"", E168*AJ167, ""), "")</f>
        <v>#VALUE!</v>
      </c>
      <c r="AK168" s="32" t="e">
        <f>IF(E168&lt;&gt;"", IF(AK167&lt;&gt;"", E168*AK167, ""), "")</f>
        <v>#VALUE!</v>
      </c>
      <c r="AL168" s="32" t="e">
        <f>IF(E168&lt;&gt;"", IF(AL167&lt;&gt;"", E168*AL167, ""), "")</f>
        <v>#VALUE!</v>
      </c>
      <c r="AM168" s="32" t="e">
        <f>IF(E168&lt;&gt;"", IF(AM167&lt;&gt;"", E168*AM167, ""), "")</f>
        <v>#VALUE!</v>
      </c>
      <c r="AN168" s="32" t="e">
        <f>IF(E168&lt;&gt;"", IF(AN167&lt;&gt;"", E168*AN167, ""), "")</f>
        <v>#VALUE!</v>
      </c>
      <c r="AO168" s="32" t="e">
        <f>IF(E168&lt;&gt;"", IF(AO167&lt;&gt;"", E168*AO167, ""), "")</f>
        <v>#VALUE!</v>
      </c>
      <c r="AP168" s="32" t="e">
        <f>IF(E168&lt;&gt;"", IF(AP167&lt;&gt;"", E168*AP167, ""), "")</f>
        <v>#VALUE!</v>
      </c>
      <c r="AQ168" s="32" t="e">
        <f>IF(E168&lt;&gt;"", IF(AQ167&lt;&gt;"", E168*AQ167, ""), "")</f>
        <v>#VALUE!</v>
      </c>
      <c r="AR168" s="32" t="e">
        <f>IF(E168&lt;&gt;"", IF(AR167&lt;&gt;"", E168*AR167, ""), "")</f>
        <v>#VALUE!</v>
      </c>
      <c r="AS168" s="32" t="e">
        <f>IF(E168&lt;&gt;"", IF(AS167&lt;&gt;"", E168*AS167, ""), "")</f>
        <v>#VALUE!</v>
      </c>
      <c r="AT168" s="32" t="e">
        <f>IF(E168&lt;&gt;"", IF(AT167&lt;&gt;"", E168*AT167, ""), "")</f>
        <v>#VALUE!</v>
      </c>
      <c r="AU168" s="32" t="e">
        <f>IF(E168&lt;&gt;"", IF(AU167&lt;&gt;"", E168*AU167, ""), "")</f>
        <v>#VALUE!</v>
      </c>
      <c r="AV168" s="32" t="e">
        <f>IF(E168&lt;&gt;"", IF(AV167&lt;&gt;"", E168*AV167, ""), "")</f>
        <v>#VALUE!</v>
      </c>
      <c r="AW168" s="32" t="e">
        <f>IF(E168&lt;&gt;"", IF(AW167&lt;&gt;"", E168*AW167, ""), "")</f>
        <v>#VALUE!</v>
      </c>
      <c r="AX168" s="32" t="e">
        <f>IF(E168&lt;&gt;"", IF(AX167&lt;&gt;"", E168*AX167, ""), "")</f>
        <v>#VALUE!</v>
      </c>
      <c r="AY168" s="32" t="e">
        <f>IF(E168&lt;&gt;"", IF(AY167&lt;&gt;"", E168*AY167, ""), "")</f>
        <v>#VALUE!</v>
      </c>
      <c r="AZ168" s="32" t="e">
        <f>IF(E168&lt;&gt;"", IF(AZ167&lt;&gt;"", E168*AZ167, ""), "")</f>
        <v>#VALUE!</v>
      </c>
      <c r="BA168" s="32" t="e">
        <f>IF(E168&lt;&gt;"", IF(BA167&lt;&gt;"", E168*BA167, ""), "")</f>
        <v>#VALUE!</v>
      </c>
      <c r="BB168" s="32" t="e">
        <f>IF(E168&lt;&gt;"", IF(BB167&lt;&gt;"", E168*BB167, ""), "")</f>
        <v>#VALUE!</v>
      </c>
      <c r="BC168" s="32" t="e">
        <f>IF(E168&lt;&gt;"", IF(BC167&lt;&gt;"", E168*BC167, ""), "")</f>
        <v>#VALUE!</v>
      </c>
      <c r="BD168" s="32" t="e">
        <f>IF(E168&lt;&gt;"", IF(BD167&lt;&gt;"", E168*BD167, ""), "")</f>
        <v>#VALUE!</v>
      </c>
      <c r="BE168" s="32" t="e">
        <f>IF(E168&lt;&gt;"", IF(BE167&lt;&gt;"", E168*BE167, ""), "")</f>
        <v>#VALUE!</v>
      </c>
      <c r="BF168" s="238"/>
      <c r="BG168" s="238"/>
      <c r="DA168" s="238" t="e">
        <f>F168</f>
        <v>#VALUE!</v>
      </c>
      <c r="DB168" s="238"/>
      <c r="DC168" s="238"/>
      <c r="DD168" s="238"/>
      <c r="DE168" s="238"/>
      <c r="DF168" s="238"/>
      <c r="DG168" s="238"/>
      <c r="DH168" s="238"/>
      <c r="DI168" s="238"/>
      <c r="DJ168" s="238"/>
      <c r="DK168" s="238"/>
      <c r="DL168" s="238"/>
      <c r="DM168" s="238"/>
      <c r="DN168" s="238"/>
      <c r="DO168" s="238"/>
      <c r="DP168" s="238"/>
      <c r="DQ168" s="238" t="e">
        <f>V168</f>
        <v>#VALUE!</v>
      </c>
      <c r="DR168" s="238"/>
      <c r="DS168" s="238"/>
    </row>
    <row r="169" spans="1:123" ht="20.100000000000001" customHeight="1" x14ac:dyDescent="0.15">
      <c r="A169" s="364">
        <v>13</v>
      </c>
      <c r="B169" s="239"/>
      <c r="C169" s="239"/>
      <c r="D169" s="5" t="s">
        <v>439</v>
      </c>
      <c r="E169" s="3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>
        <v>1</v>
      </c>
      <c r="U169" s="58"/>
      <c r="V169" s="58"/>
      <c r="W169" s="58"/>
      <c r="X169" s="58"/>
      <c r="Y169" s="58"/>
      <c r="Z169" s="58"/>
      <c r="AA169" s="236"/>
      <c r="AB169" s="236"/>
      <c r="AC169" s="236"/>
      <c r="AD169" s="236"/>
      <c r="AE169" s="236"/>
      <c r="AF169" s="236"/>
      <c r="AG169" s="236"/>
      <c r="AH169" s="236"/>
      <c r="AI169" s="236"/>
      <c r="AJ169" s="236"/>
      <c r="AK169" s="236"/>
      <c r="AL169" s="236"/>
      <c r="AM169" s="236"/>
      <c r="AN169" s="236"/>
      <c r="AO169" s="236"/>
      <c r="AP169" s="236"/>
      <c r="AQ169" s="236"/>
      <c r="AR169" s="236"/>
      <c r="AS169" s="236"/>
      <c r="AT169" s="236"/>
      <c r="AU169" s="236"/>
      <c r="AV169" s="236"/>
      <c r="AW169" s="236"/>
      <c r="AX169" s="236"/>
      <c r="AY169" s="236"/>
      <c r="AZ169" s="236"/>
      <c r="BA169" s="236"/>
      <c r="BB169" s="236"/>
      <c r="BC169" s="236"/>
      <c r="BD169" s="236"/>
      <c r="BE169" s="236"/>
      <c r="BF169" s="238"/>
      <c r="BG169" s="238"/>
      <c r="DA169" s="238"/>
      <c r="DB169" s="238"/>
      <c r="DC169" s="238"/>
      <c r="DD169" s="238"/>
      <c r="DE169" s="238"/>
      <c r="DF169" s="238"/>
      <c r="DG169" s="238"/>
      <c r="DH169" s="238"/>
      <c r="DI169" s="238"/>
      <c r="DJ169" s="238"/>
      <c r="DK169" s="238"/>
      <c r="DL169" s="238"/>
      <c r="DM169" s="238"/>
      <c r="DN169" s="238"/>
      <c r="DO169" s="238"/>
      <c r="DP169" s="238"/>
      <c r="DQ169" s="238"/>
      <c r="DR169" s="238"/>
      <c r="DS169" s="238"/>
    </row>
    <row r="170" spans="1:123" ht="20.100000000000001" customHeight="1" x14ac:dyDescent="0.15">
      <c r="A170" s="365"/>
      <c r="B170" s="239"/>
      <c r="C170" s="239"/>
      <c r="D170" s="243" t="e">
        <f>#REF!</f>
        <v>#REF!</v>
      </c>
      <c r="E170" s="59" t="e">
        <f>IF(egTextCal(D170)&lt;&gt;0, egTextCal(D170),"")</f>
        <v>#VALUE!</v>
      </c>
      <c r="F170" s="60" t="e">
        <f>IF(E170&lt;&gt;"", IF(F169&lt;&gt;"", E170*F169,""),"")</f>
        <v>#VALUE!</v>
      </c>
      <c r="G170" s="60" t="e">
        <f>IF(E170&lt;&gt;"", IF(G169&lt;&gt;"", E170*G169,""),"")</f>
        <v>#VALUE!</v>
      </c>
      <c r="H170" s="60" t="e">
        <f>IF(E170&lt;&gt;"", IF(H169&lt;&gt;"", E170*H169,""),"")</f>
        <v>#VALUE!</v>
      </c>
      <c r="I170" s="60" t="e">
        <f>IF(E170&lt;&gt;"", IF(I169&lt;&gt;"", E170*I169,""),"")</f>
        <v>#VALUE!</v>
      </c>
      <c r="J170" s="60" t="e">
        <f>IF(E170&lt;&gt;"", IF(J169&lt;&gt;"", E170*J169,""),"")</f>
        <v>#VALUE!</v>
      </c>
      <c r="K170" s="60" t="e">
        <f>IF(E170&lt;&gt;"", IF(K169&lt;&gt;"", E170*K169,""),"")</f>
        <v>#VALUE!</v>
      </c>
      <c r="L170" s="60" t="e">
        <f>IF(E170&lt;&gt;"", IF(L169&lt;&gt;"", E170*L169,""),"")</f>
        <v>#VALUE!</v>
      </c>
      <c r="M170" s="60" t="e">
        <f>IF(E170&lt;&gt;"", IF(M169&lt;&gt;"", E170*M169,""),"")</f>
        <v>#VALUE!</v>
      </c>
      <c r="N170" s="60" t="e">
        <f>IF(E170&lt;&gt;"", IF(N169&lt;&gt;"", E170*N169,""),"")</f>
        <v>#VALUE!</v>
      </c>
      <c r="O170" s="60" t="e">
        <f>IF(E170&lt;&gt;"", IF(O169&lt;&gt;"", E170*O169,""),"")</f>
        <v>#VALUE!</v>
      </c>
      <c r="P170" s="60" t="e">
        <f>IF(E170&lt;&gt;"", IF(P169&lt;&gt;"", E170*P169,""),"")</f>
        <v>#VALUE!</v>
      </c>
      <c r="Q170" s="60" t="e">
        <f>IF(E170&lt;&gt;"", IF(Q169&lt;&gt;"", E170*Q169,""),"")</f>
        <v>#VALUE!</v>
      </c>
      <c r="R170" s="60" t="e">
        <f>IF(E170&lt;&gt;"", IF(R169&lt;&gt;"", E170*R169,""),"")</f>
        <v>#VALUE!</v>
      </c>
      <c r="S170" s="60" t="e">
        <f>IF(E170&lt;&gt;"", IF(S169&lt;&gt;"", E170*S169,""),"")</f>
        <v>#VALUE!</v>
      </c>
      <c r="T170" s="60" t="e">
        <f>IF(E170&lt;&gt;"", IF(T169&lt;&gt;"", E170*T169,""),"")</f>
        <v>#VALUE!</v>
      </c>
      <c r="U170" s="60" t="e">
        <f>IF(E170&lt;&gt;"", IF(U169&lt;&gt;"", E170*U169,""),"")</f>
        <v>#VALUE!</v>
      </c>
      <c r="V170" s="60" t="e">
        <f>IF(E170&lt;&gt;"", IF(V169&lt;&gt;"", E170*V169,""),"")</f>
        <v>#VALUE!</v>
      </c>
      <c r="W170" s="60" t="e">
        <f>IF(E170&lt;&gt;"", IF(W169&lt;&gt;"", E170*W169,""),"")</f>
        <v>#VALUE!</v>
      </c>
      <c r="X170" s="60"/>
      <c r="Y170" s="60" t="e">
        <f>IF(E170&lt;&gt;"", IF(Y169&lt;&gt;"", E170*Y169, ""), "")</f>
        <v>#VALUE!</v>
      </c>
      <c r="Z170" s="60" t="e">
        <f>IF(E170&lt;&gt;"", IF(Z169&lt;&gt;"", E170*Z169, ""), "")</f>
        <v>#VALUE!</v>
      </c>
      <c r="AA170" s="32" t="e">
        <f>IF(E170&lt;&gt;"", IF(AA169&lt;&gt;"", E170*AA169, ""), "")</f>
        <v>#VALUE!</v>
      </c>
      <c r="AB170" s="32" t="e">
        <f>IF(E170&lt;&gt;"", IF(AB169&lt;&gt;"", E170*AB169, ""), "")</f>
        <v>#VALUE!</v>
      </c>
      <c r="AC170" s="32" t="e">
        <f>IF(E170&lt;&gt;"", IF(AC169&lt;&gt;"", E170*AC169, ""), "")</f>
        <v>#VALUE!</v>
      </c>
      <c r="AD170" s="32" t="e">
        <f>IF(E170&lt;&gt;"", IF(AD169&lt;&gt;"", E170*AD169, ""), "")</f>
        <v>#VALUE!</v>
      </c>
      <c r="AE170" s="32" t="e">
        <f>IF(E170&lt;&gt;"", IF(AE169&lt;&gt;"", E170*AE169, ""), "")</f>
        <v>#VALUE!</v>
      </c>
      <c r="AF170" s="32" t="e">
        <f>IF(E170&lt;&gt;"", IF(AF169&lt;&gt;"", E170*AF169, ""), "")</f>
        <v>#VALUE!</v>
      </c>
      <c r="AG170" s="32" t="e">
        <f>IF(E170&lt;&gt;"", IF(AG169&lt;&gt;"", E170*AG169, ""), "")</f>
        <v>#VALUE!</v>
      </c>
      <c r="AH170" s="32" t="e">
        <f>IF(E170&lt;&gt;"", IF(AH169&lt;&gt;"", E170*AH169, ""), "")</f>
        <v>#VALUE!</v>
      </c>
      <c r="AI170" s="32" t="e">
        <f>IF(E170&lt;&gt;"", IF(AI169&lt;&gt;"", E170*AI169, ""), "")</f>
        <v>#VALUE!</v>
      </c>
      <c r="AJ170" s="32" t="e">
        <f>IF(E170&lt;&gt;"", IF(AJ169&lt;&gt;"", E170*AJ169, ""), "")</f>
        <v>#VALUE!</v>
      </c>
      <c r="AK170" s="32" t="e">
        <f>IF(E170&lt;&gt;"", IF(AK169&lt;&gt;"", E170*AK169, ""), "")</f>
        <v>#VALUE!</v>
      </c>
      <c r="AL170" s="32" t="e">
        <f>IF(E170&lt;&gt;"", IF(AL169&lt;&gt;"", E170*AL169, ""), "")</f>
        <v>#VALUE!</v>
      </c>
      <c r="AM170" s="32" t="e">
        <f>IF(E170&lt;&gt;"", IF(AM169&lt;&gt;"", E170*AM169, ""), "")</f>
        <v>#VALUE!</v>
      </c>
      <c r="AN170" s="32" t="e">
        <f>IF(E170&lt;&gt;"", IF(AN169&lt;&gt;"", E170*AN169, ""), "")</f>
        <v>#VALUE!</v>
      </c>
      <c r="AO170" s="32" t="e">
        <f>IF(E170&lt;&gt;"", IF(AO169&lt;&gt;"", E170*AO169, ""), "")</f>
        <v>#VALUE!</v>
      </c>
      <c r="AP170" s="32" t="e">
        <f>IF(E170&lt;&gt;"", IF(AP169&lt;&gt;"", E170*AP169, ""), "")</f>
        <v>#VALUE!</v>
      </c>
      <c r="AQ170" s="32" t="e">
        <f>IF(E170&lt;&gt;"", IF(AQ169&lt;&gt;"", E170*AQ169, ""), "")</f>
        <v>#VALUE!</v>
      </c>
      <c r="AR170" s="32" t="e">
        <f>IF(E170&lt;&gt;"", IF(AR169&lt;&gt;"", E170*AR169, ""), "")</f>
        <v>#VALUE!</v>
      </c>
      <c r="AS170" s="32" t="e">
        <f>IF(E170&lt;&gt;"", IF(AS169&lt;&gt;"", E170*AS169, ""), "")</f>
        <v>#VALUE!</v>
      </c>
      <c r="AT170" s="32" t="e">
        <f>IF(E170&lt;&gt;"", IF(AT169&lt;&gt;"", E170*AT169, ""), "")</f>
        <v>#VALUE!</v>
      </c>
      <c r="AU170" s="32" t="e">
        <f>IF(E170&lt;&gt;"", IF(AU169&lt;&gt;"", E170*AU169, ""), "")</f>
        <v>#VALUE!</v>
      </c>
      <c r="AV170" s="32" t="e">
        <f>IF(E170&lt;&gt;"", IF(AV169&lt;&gt;"", E170*AV169, ""), "")</f>
        <v>#VALUE!</v>
      </c>
      <c r="AW170" s="32" t="e">
        <f>IF(E170&lt;&gt;"", IF(AW169&lt;&gt;"", E170*AW169, ""), "")</f>
        <v>#VALUE!</v>
      </c>
      <c r="AX170" s="32" t="e">
        <f>IF(E170&lt;&gt;"", IF(AX169&lt;&gt;"", E170*AX169, ""), "")</f>
        <v>#VALUE!</v>
      </c>
      <c r="AY170" s="32" t="e">
        <f>IF(E170&lt;&gt;"", IF(AY169&lt;&gt;"", E170*AY169, ""), "")</f>
        <v>#VALUE!</v>
      </c>
      <c r="AZ170" s="32" t="e">
        <f>IF(E170&lt;&gt;"", IF(AZ169&lt;&gt;"", E170*AZ169, ""), "")</f>
        <v>#VALUE!</v>
      </c>
      <c r="BA170" s="32" t="e">
        <f>IF(E170&lt;&gt;"", IF(BA169&lt;&gt;"", E170*BA169, ""), "")</f>
        <v>#VALUE!</v>
      </c>
      <c r="BB170" s="32" t="e">
        <f>IF(E170&lt;&gt;"", IF(BB169&lt;&gt;"", E170*BB169, ""), "")</f>
        <v>#VALUE!</v>
      </c>
      <c r="BC170" s="32" t="e">
        <f>IF(E170&lt;&gt;"", IF(BC169&lt;&gt;"", E170*BC169, ""), "")</f>
        <v>#VALUE!</v>
      </c>
      <c r="BD170" s="32" t="e">
        <f>IF(E170&lt;&gt;"", IF(BD169&lt;&gt;"", E170*BD169, ""), "")</f>
        <v>#VALUE!</v>
      </c>
      <c r="BE170" s="32" t="e">
        <f>IF(E170&lt;&gt;"", IF(BE169&lt;&gt;"", E170*BE169, ""), "")</f>
        <v>#VALUE!</v>
      </c>
      <c r="BF170" s="238"/>
      <c r="BG170" s="238"/>
      <c r="DA170" s="238"/>
      <c r="DB170" s="238"/>
      <c r="DC170" s="238"/>
      <c r="DD170" s="238"/>
      <c r="DE170" s="238"/>
      <c r="DF170" s="238"/>
      <c r="DG170" s="238"/>
      <c r="DH170" s="238"/>
      <c r="DI170" s="238"/>
      <c r="DJ170" s="238"/>
      <c r="DK170" s="238"/>
      <c r="DL170" s="238"/>
      <c r="DM170" s="238"/>
      <c r="DN170" s="238"/>
      <c r="DO170" s="238" t="e">
        <f>T170</f>
        <v>#VALUE!</v>
      </c>
      <c r="DP170" s="238"/>
      <c r="DQ170" s="238"/>
      <c r="DR170" s="238"/>
      <c r="DS170" s="238"/>
    </row>
    <row r="171" spans="1:123" ht="20.100000000000001" customHeight="1" x14ac:dyDescent="0.15">
      <c r="A171" s="364">
        <v>14</v>
      </c>
      <c r="B171" s="239"/>
      <c r="C171" s="239"/>
      <c r="D171" s="5" t="s">
        <v>446</v>
      </c>
      <c r="E171" s="3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236"/>
      <c r="AB171" s="236"/>
      <c r="AC171" s="236"/>
      <c r="AD171" s="236"/>
      <c r="AE171" s="236"/>
      <c r="AF171" s="236"/>
      <c r="AG171" s="236"/>
      <c r="AH171" s="236"/>
      <c r="AI171" s="236"/>
      <c r="AJ171" s="236"/>
      <c r="AK171" s="236"/>
      <c r="AL171" s="236"/>
      <c r="AM171" s="236"/>
      <c r="AN171" s="236"/>
      <c r="AO171" s="236"/>
      <c r="AP171" s="236"/>
      <c r="AQ171" s="236"/>
      <c r="AR171" s="236"/>
      <c r="AS171" s="236"/>
      <c r="AT171" s="236"/>
      <c r="AU171" s="236"/>
      <c r="AV171" s="236"/>
      <c r="AW171" s="236"/>
      <c r="AX171" s="236"/>
      <c r="AY171" s="236"/>
      <c r="AZ171" s="236"/>
      <c r="BA171" s="236"/>
      <c r="BB171" s="236"/>
      <c r="BC171" s="236"/>
      <c r="BD171" s="236"/>
      <c r="BE171" s="236"/>
      <c r="BF171" s="238"/>
      <c r="BG171" s="238"/>
      <c r="DA171" s="238"/>
      <c r="DB171" s="238"/>
      <c r="DC171" s="238"/>
      <c r="DD171" s="238"/>
      <c r="DE171" s="238"/>
      <c r="DF171" s="238"/>
      <c r="DG171" s="238"/>
      <c r="DH171" s="238"/>
      <c r="DI171" s="238"/>
      <c r="DJ171" s="238"/>
      <c r="DK171" s="238"/>
      <c r="DL171" s="238"/>
      <c r="DM171" s="238"/>
      <c r="DN171" s="238"/>
      <c r="DO171" s="238"/>
      <c r="DP171" s="238"/>
      <c r="DQ171" s="238"/>
      <c r="DR171" s="238"/>
      <c r="DS171" s="238"/>
    </row>
    <row r="172" spans="1:123" ht="20.100000000000001" customHeight="1" x14ac:dyDescent="0.15">
      <c r="A172" s="365"/>
      <c r="B172" s="239"/>
      <c r="C172" s="239"/>
      <c r="D172" s="82"/>
      <c r="E172" s="59" t="str">
        <f>IF(egTextCal(D172)&lt;&gt;0, egTextCal(D172),"")</f>
        <v/>
      </c>
      <c r="F172" s="60" t="str">
        <f>IF(E172&lt;&gt;"", IF(F171&lt;&gt;"", E172*F171,""),"")</f>
        <v/>
      </c>
      <c r="G172" s="60" t="str">
        <f>IF(E172&lt;&gt;"", IF(G171&lt;&gt;"", E172*G171,""),"")</f>
        <v/>
      </c>
      <c r="H172" s="60" t="str">
        <f>IF(E172&lt;&gt;"", IF(H171&lt;&gt;"", E172*H171,""),"")</f>
        <v/>
      </c>
      <c r="I172" s="60" t="str">
        <f>IF(E172&lt;&gt;"", IF(I171&lt;&gt;"", E172*I171,""),"")</f>
        <v/>
      </c>
      <c r="J172" s="60" t="str">
        <f>IF(E172&lt;&gt;"", IF(J171&lt;&gt;"", E172*J171,""),"")</f>
        <v/>
      </c>
      <c r="K172" s="60" t="str">
        <f>IF(E172&lt;&gt;"", IF(K171&lt;&gt;"", E172*K171,""),"")</f>
        <v/>
      </c>
      <c r="L172" s="60" t="str">
        <f>IF(E172&lt;&gt;"", IF(L171&lt;&gt;"", E172*L171,""),"")</f>
        <v/>
      </c>
      <c r="M172" s="60" t="str">
        <f>IF(E172&lt;&gt;"", IF(M171&lt;&gt;"", E172*M171,""),"")</f>
        <v/>
      </c>
      <c r="N172" s="60" t="str">
        <f>IF(E172&lt;&gt;"", IF(N171&lt;&gt;"", E172*N171,""),"")</f>
        <v/>
      </c>
      <c r="O172" s="60" t="str">
        <f>IF(E172&lt;&gt;"", IF(O171&lt;&gt;"", E172*O171,""),"")</f>
        <v/>
      </c>
      <c r="P172" s="60" t="str">
        <f>IF(E172&lt;&gt;"", IF(P171&lt;&gt;"", E172*P171,""),"")</f>
        <v/>
      </c>
      <c r="Q172" s="60" t="str">
        <f>IF(E172&lt;&gt;"", IF(Q171&lt;&gt;"", E172*Q171,""),"")</f>
        <v/>
      </c>
      <c r="R172" s="60" t="str">
        <f>IF(E172&lt;&gt;"", IF(R171&lt;&gt;"", E172*R171,""),"")</f>
        <v/>
      </c>
      <c r="S172" s="60" t="str">
        <f>IF(E172&lt;&gt;"", IF(S171&lt;&gt;"", E172*S171,""),"")</f>
        <v/>
      </c>
      <c r="T172" s="60" t="str">
        <f>IF(E172&lt;&gt;"", IF(T171&lt;&gt;"", E172*T171,""),"")</f>
        <v/>
      </c>
      <c r="U172" s="60" t="str">
        <f>IF(E172&lt;&gt;"", IF(U171&lt;&gt;"", E172*U171,""),"")</f>
        <v/>
      </c>
      <c r="V172" s="60" t="str">
        <f>IF(E172&lt;&gt;"", IF(V171&lt;&gt;"", E172*V171,""),"")</f>
        <v/>
      </c>
      <c r="W172" s="60" t="str">
        <f>IF(E172&lt;&gt;"", IF(W171&lt;&gt;"", E172*W171,""),"")</f>
        <v/>
      </c>
      <c r="X172" s="60"/>
      <c r="Y172" s="60" t="str">
        <f>IF(E172&lt;&gt;"", IF(Y171&lt;&gt;"", E172*Y171, ""), "")</f>
        <v/>
      </c>
      <c r="Z172" s="60" t="str">
        <f>IF(E172&lt;&gt;"", IF(Z171&lt;&gt;"", E172*Z171, ""), "")</f>
        <v/>
      </c>
      <c r="AA172" s="32" t="str">
        <f>IF(E172&lt;&gt;"", IF(AA171&lt;&gt;"", E172*AA171, ""), "")</f>
        <v/>
      </c>
      <c r="AB172" s="32" t="str">
        <f>IF(E172&lt;&gt;"", IF(AB171&lt;&gt;"", E172*AB171, ""), "")</f>
        <v/>
      </c>
      <c r="AC172" s="32" t="str">
        <f>IF(E172&lt;&gt;"", IF(AC171&lt;&gt;"", E172*AC171, ""), "")</f>
        <v/>
      </c>
      <c r="AD172" s="32" t="str">
        <f>IF(E172&lt;&gt;"", IF(AD171&lt;&gt;"", E172*AD171, ""), "")</f>
        <v/>
      </c>
      <c r="AE172" s="32" t="str">
        <f>IF(E172&lt;&gt;"", IF(AE171&lt;&gt;"", E172*AE171, ""), "")</f>
        <v/>
      </c>
      <c r="AF172" s="32" t="str">
        <f>IF(E172&lt;&gt;"", IF(AF171&lt;&gt;"", E172*AF171, ""), "")</f>
        <v/>
      </c>
      <c r="AG172" s="32" t="str">
        <f>IF(E172&lt;&gt;"", IF(AG171&lt;&gt;"", E172*AG171, ""), "")</f>
        <v/>
      </c>
      <c r="AH172" s="32" t="str">
        <f>IF(E172&lt;&gt;"", IF(AH171&lt;&gt;"", E172*AH171, ""), "")</f>
        <v/>
      </c>
      <c r="AI172" s="32" t="str">
        <f>IF(E172&lt;&gt;"", IF(AI171&lt;&gt;"", E172*AI171, ""), "")</f>
        <v/>
      </c>
      <c r="AJ172" s="32" t="str">
        <f>IF(E172&lt;&gt;"", IF(AJ171&lt;&gt;"", E172*AJ171, ""), "")</f>
        <v/>
      </c>
      <c r="AK172" s="32" t="str">
        <f>IF(E172&lt;&gt;"", IF(AK171&lt;&gt;"", E172*AK171, ""), "")</f>
        <v/>
      </c>
      <c r="AL172" s="32" t="str">
        <f>IF(E172&lt;&gt;"", IF(AL171&lt;&gt;"", E172*AL171, ""), "")</f>
        <v/>
      </c>
      <c r="AM172" s="32" t="str">
        <f>IF(E172&lt;&gt;"", IF(AM171&lt;&gt;"", E172*AM171, ""), "")</f>
        <v/>
      </c>
      <c r="AN172" s="32" t="str">
        <f>IF(E172&lt;&gt;"", IF(AN171&lt;&gt;"", E172*AN171, ""), "")</f>
        <v/>
      </c>
      <c r="AO172" s="32" t="str">
        <f>IF(E172&lt;&gt;"", IF(AO171&lt;&gt;"", E172*AO171, ""), "")</f>
        <v/>
      </c>
      <c r="AP172" s="32" t="str">
        <f>IF(E172&lt;&gt;"", IF(AP171&lt;&gt;"", E172*AP171, ""), "")</f>
        <v/>
      </c>
      <c r="AQ172" s="32" t="str">
        <f>IF(E172&lt;&gt;"", IF(AQ171&lt;&gt;"", E172*AQ171, ""), "")</f>
        <v/>
      </c>
      <c r="AR172" s="32" t="str">
        <f>IF(E172&lt;&gt;"", IF(AR171&lt;&gt;"", E172*AR171, ""), "")</f>
        <v/>
      </c>
      <c r="AS172" s="32" t="str">
        <f>IF(E172&lt;&gt;"", IF(AS171&lt;&gt;"", E172*AS171, ""), "")</f>
        <v/>
      </c>
      <c r="AT172" s="32" t="str">
        <f>IF(E172&lt;&gt;"", IF(AT171&lt;&gt;"", E172*AT171, ""), "")</f>
        <v/>
      </c>
      <c r="AU172" s="32" t="str">
        <f>IF(E172&lt;&gt;"", IF(AU171&lt;&gt;"", E172*AU171, ""), "")</f>
        <v/>
      </c>
      <c r="AV172" s="32" t="str">
        <f>IF(E172&lt;&gt;"", IF(AV171&lt;&gt;"", E172*AV171, ""), "")</f>
        <v/>
      </c>
      <c r="AW172" s="32" t="str">
        <f>IF(E172&lt;&gt;"", IF(AW171&lt;&gt;"", E172*AW171, ""), "")</f>
        <v/>
      </c>
      <c r="AX172" s="32" t="str">
        <f>IF(E172&lt;&gt;"", IF(AX171&lt;&gt;"", E172*AX171, ""), "")</f>
        <v/>
      </c>
      <c r="AY172" s="32" t="str">
        <f>IF(E172&lt;&gt;"", IF(AY171&lt;&gt;"", E172*AY171, ""), "")</f>
        <v/>
      </c>
      <c r="AZ172" s="32" t="str">
        <f>IF(E172&lt;&gt;"", IF(AZ171&lt;&gt;"", E172*AZ171, ""), "")</f>
        <v/>
      </c>
      <c r="BA172" s="32" t="str">
        <f>IF(E172&lt;&gt;"", IF(BA171&lt;&gt;"", E172*BA171, ""), "")</f>
        <v/>
      </c>
      <c r="BB172" s="32" t="str">
        <f>IF(E172&lt;&gt;"", IF(BB171&lt;&gt;"", E172*BB171, ""), "")</f>
        <v/>
      </c>
      <c r="BC172" s="32" t="str">
        <f>IF(E172&lt;&gt;"", IF(BC171&lt;&gt;"", E172*BC171, ""), "")</f>
        <v/>
      </c>
      <c r="BD172" s="32" t="str">
        <f>IF(E172&lt;&gt;"", IF(BD171&lt;&gt;"", E172*BD171, ""), "")</f>
        <v/>
      </c>
      <c r="BE172" s="32" t="str">
        <f>IF(E172&lt;&gt;"", IF(BE171&lt;&gt;"", E172*BE171, ""), "")</f>
        <v/>
      </c>
      <c r="BF172" s="238"/>
      <c r="BG172" s="238"/>
      <c r="DA172" s="238"/>
      <c r="DB172" s="238"/>
      <c r="DC172" s="238"/>
      <c r="DD172" s="238"/>
      <c r="DE172" s="238"/>
      <c r="DF172" s="238"/>
      <c r="DG172" s="238"/>
      <c r="DH172" s="238"/>
      <c r="DI172" s="238"/>
      <c r="DJ172" s="238"/>
      <c r="DK172" s="238"/>
      <c r="DL172" s="238"/>
      <c r="DM172" s="238"/>
      <c r="DN172" s="238"/>
      <c r="DO172" s="238"/>
      <c r="DP172" s="238"/>
      <c r="DQ172" s="238"/>
      <c r="DR172" s="238"/>
      <c r="DS172" s="238"/>
    </row>
    <row r="173" spans="1:123" ht="20.100000000000001" customHeight="1" x14ac:dyDescent="0.15">
      <c r="A173" s="364">
        <v>15</v>
      </c>
      <c r="B173" s="239"/>
      <c r="C173" s="239"/>
      <c r="D173" s="5" t="s">
        <v>433</v>
      </c>
      <c r="E173" s="3"/>
      <c r="F173" s="58">
        <v>1</v>
      </c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8">
        <v>1</v>
      </c>
      <c r="W173" s="58"/>
      <c r="X173" s="58"/>
      <c r="Y173" s="58"/>
      <c r="Z173" s="58"/>
      <c r="AA173" s="236"/>
      <c r="AB173" s="236"/>
      <c r="AC173" s="236"/>
      <c r="AD173" s="236"/>
      <c r="AE173" s="236"/>
      <c r="AF173" s="236"/>
      <c r="AG173" s="236"/>
      <c r="AH173" s="236"/>
      <c r="AI173" s="236"/>
      <c r="AJ173" s="236"/>
      <c r="AK173" s="236"/>
      <c r="AL173" s="236"/>
      <c r="AM173" s="236"/>
      <c r="AN173" s="236"/>
      <c r="AO173" s="236"/>
      <c r="AP173" s="236"/>
      <c r="AQ173" s="236"/>
      <c r="AR173" s="236"/>
      <c r="AS173" s="236"/>
      <c r="AT173" s="236"/>
      <c r="AU173" s="236"/>
      <c r="AV173" s="236"/>
      <c r="AW173" s="236"/>
      <c r="AX173" s="236"/>
      <c r="AY173" s="236"/>
      <c r="AZ173" s="236"/>
      <c r="BA173" s="236"/>
      <c r="BB173" s="236"/>
      <c r="BC173" s="236"/>
      <c r="BD173" s="236"/>
      <c r="BE173" s="236"/>
      <c r="BF173" s="238"/>
      <c r="BG173" s="238"/>
      <c r="DA173" s="238"/>
      <c r="DB173" s="238"/>
      <c r="DC173" s="238"/>
      <c r="DD173" s="238"/>
      <c r="DE173" s="238"/>
      <c r="DF173" s="238"/>
      <c r="DG173" s="238"/>
      <c r="DH173" s="238"/>
      <c r="DI173" s="238"/>
      <c r="DJ173" s="238"/>
      <c r="DK173" s="238"/>
      <c r="DL173" s="238"/>
      <c r="DM173" s="238"/>
      <c r="DN173" s="238"/>
      <c r="DO173" s="238"/>
      <c r="DP173" s="238"/>
      <c r="DQ173" s="238"/>
      <c r="DR173" s="238"/>
      <c r="DS173" s="238"/>
    </row>
    <row r="174" spans="1:123" ht="20.100000000000001" customHeight="1" x14ac:dyDescent="0.15">
      <c r="A174" s="365"/>
      <c r="B174" s="239"/>
      <c r="C174" s="239"/>
      <c r="D174" s="243" t="e">
        <f>#REF!</f>
        <v>#REF!</v>
      </c>
      <c r="E174" s="59" t="e">
        <f>IF(egTextCal(D174)&lt;&gt;0, egTextCal(D174),"")</f>
        <v>#VALUE!</v>
      </c>
      <c r="F174" s="60" t="e">
        <f>IF(E174&lt;&gt;"", IF(F173&lt;&gt;"", E174*F173,""),"")</f>
        <v>#VALUE!</v>
      </c>
      <c r="G174" s="60" t="e">
        <f>IF(E174&lt;&gt;"", IF(G173&lt;&gt;"", E174*G173,""),"")</f>
        <v>#VALUE!</v>
      </c>
      <c r="H174" s="60" t="e">
        <f>IF(E174&lt;&gt;"", IF(H173&lt;&gt;"", E174*H173,""),"")</f>
        <v>#VALUE!</v>
      </c>
      <c r="I174" s="60" t="e">
        <f>IF(E174&lt;&gt;"", IF(I173&lt;&gt;"", E174*I173,""),"")</f>
        <v>#VALUE!</v>
      </c>
      <c r="J174" s="60" t="e">
        <f>IF(E174&lt;&gt;"", IF(J173&lt;&gt;"", E174*J173,""),"")</f>
        <v>#VALUE!</v>
      </c>
      <c r="K174" s="60" t="e">
        <f>IF(E174&lt;&gt;"", IF(K173&lt;&gt;"", E174*K173,""),"")</f>
        <v>#VALUE!</v>
      </c>
      <c r="L174" s="60" t="e">
        <f>IF(E174&lt;&gt;"", IF(L173&lt;&gt;"", E174*L173,""),"")</f>
        <v>#VALUE!</v>
      </c>
      <c r="M174" s="60" t="e">
        <f>IF(E174&lt;&gt;"", IF(M173&lt;&gt;"", E174*M173,""),"")</f>
        <v>#VALUE!</v>
      </c>
      <c r="N174" s="60" t="e">
        <f>IF(E174&lt;&gt;"", IF(N173&lt;&gt;"", E174*N173,""),"")</f>
        <v>#VALUE!</v>
      </c>
      <c r="O174" s="60" t="e">
        <f>IF(E174&lt;&gt;"", IF(O173&lt;&gt;"", E174*O173,""),"")</f>
        <v>#VALUE!</v>
      </c>
      <c r="P174" s="60" t="e">
        <f>IF(E174&lt;&gt;"", IF(P173&lt;&gt;"", E174*P173,""),"")</f>
        <v>#VALUE!</v>
      </c>
      <c r="Q174" s="60" t="e">
        <f>IF(E174&lt;&gt;"", IF(Q173&lt;&gt;"", E174*Q173,""),"")</f>
        <v>#VALUE!</v>
      </c>
      <c r="R174" s="60" t="e">
        <f>IF(E174&lt;&gt;"", IF(R173&lt;&gt;"", E174*R173,""),"")</f>
        <v>#VALUE!</v>
      </c>
      <c r="S174" s="60" t="e">
        <f>IF(E174&lt;&gt;"", IF(S173&lt;&gt;"", E174*S173,""),"")</f>
        <v>#VALUE!</v>
      </c>
      <c r="T174" s="60" t="e">
        <f>IF(E174&lt;&gt;"", IF(T173&lt;&gt;"", E174*T173,""),"")</f>
        <v>#VALUE!</v>
      </c>
      <c r="U174" s="60" t="e">
        <f>IF(E174&lt;&gt;"", IF(U173&lt;&gt;"", E174*U173,""),"")</f>
        <v>#VALUE!</v>
      </c>
      <c r="V174" s="60" t="e">
        <f>IF(E174&lt;&gt;"", IF(V173&lt;&gt;"", E174*V173,""),"")</f>
        <v>#VALUE!</v>
      </c>
      <c r="W174" s="60" t="e">
        <f>IF(E174&lt;&gt;"", IF(W173&lt;&gt;"", E174*W173,""),"")</f>
        <v>#VALUE!</v>
      </c>
      <c r="X174" s="60"/>
      <c r="Y174" s="60" t="e">
        <f>IF(E174&lt;&gt;"", IF(Y173&lt;&gt;"", E174*Y173, ""), "")</f>
        <v>#VALUE!</v>
      </c>
      <c r="Z174" s="60" t="e">
        <f>IF(E174&lt;&gt;"", IF(Z173&lt;&gt;"", E174*Z173, ""), "")</f>
        <v>#VALUE!</v>
      </c>
      <c r="AA174" s="32" t="e">
        <f>IF(E174&lt;&gt;"", IF(AA173&lt;&gt;"", E174*AA173, ""), "")</f>
        <v>#VALUE!</v>
      </c>
      <c r="AB174" s="32" t="e">
        <f>IF(E174&lt;&gt;"", IF(AB173&lt;&gt;"", E174*AB173, ""), "")</f>
        <v>#VALUE!</v>
      </c>
      <c r="AC174" s="32" t="e">
        <f>IF(E174&lt;&gt;"", IF(AC173&lt;&gt;"", E174*AC173, ""), "")</f>
        <v>#VALUE!</v>
      </c>
      <c r="AD174" s="32" t="e">
        <f>IF(E174&lt;&gt;"", IF(AD173&lt;&gt;"", E174*AD173, ""), "")</f>
        <v>#VALUE!</v>
      </c>
      <c r="AE174" s="32" t="e">
        <f>IF(E174&lt;&gt;"", IF(AE173&lt;&gt;"", E174*AE173, ""), "")</f>
        <v>#VALUE!</v>
      </c>
      <c r="AF174" s="32" t="e">
        <f>IF(E174&lt;&gt;"", IF(AF173&lt;&gt;"", E174*AF173, ""), "")</f>
        <v>#VALUE!</v>
      </c>
      <c r="AG174" s="32" t="e">
        <f>IF(E174&lt;&gt;"", IF(AG173&lt;&gt;"", E174*AG173, ""), "")</f>
        <v>#VALUE!</v>
      </c>
      <c r="AH174" s="32" t="e">
        <f>IF(E174&lt;&gt;"", IF(AH173&lt;&gt;"", E174*AH173, ""), "")</f>
        <v>#VALUE!</v>
      </c>
      <c r="AI174" s="32" t="e">
        <f>IF(E174&lt;&gt;"", IF(AI173&lt;&gt;"", E174*AI173, ""), "")</f>
        <v>#VALUE!</v>
      </c>
      <c r="AJ174" s="32" t="e">
        <f>IF(E174&lt;&gt;"", IF(AJ173&lt;&gt;"", E174*AJ173, ""), "")</f>
        <v>#VALUE!</v>
      </c>
      <c r="AK174" s="32" t="e">
        <f>IF(E174&lt;&gt;"", IF(AK173&lt;&gt;"", E174*AK173, ""), "")</f>
        <v>#VALUE!</v>
      </c>
      <c r="AL174" s="32" t="e">
        <f>IF(E174&lt;&gt;"", IF(AL173&lt;&gt;"", E174*AL173, ""), "")</f>
        <v>#VALUE!</v>
      </c>
      <c r="AM174" s="32" t="e">
        <f>IF(E174&lt;&gt;"", IF(AM173&lt;&gt;"", E174*AM173, ""), "")</f>
        <v>#VALUE!</v>
      </c>
      <c r="AN174" s="32" t="e">
        <f>IF(E174&lt;&gt;"", IF(AN173&lt;&gt;"", E174*AN173, ""), "")</f>
        <v>#VALUE!</v>
      </c>
      <c r="AO174" s="32" t="e">
        <f>IF(E174&lt;&gt;"", IF(AO173&lt;&gt;"", E174*AO173, ""), "")</f>
        <v>#VALUE!</v>
      </c>
      <c r="AP174" s="32" t="e">
        <f>IF(E174&lt;&gt;"", IF(AP173&lt;&gt;"", E174*AP173, ""), "")</f>
        <v>#VALUE!</v>
      </c>
      <c r="AQ174" s="32" t="e">
        <f>IF(E174&lt;&gt;"", IF(AQ173&lt;&gt;"", E174*AQ173, ""), "")</f>
        <v>#VALUE!</v>
      </c>
      <c r="AR174" s="32" t="e">
        <f>IF(E174&lt;&gt;"", IF(AR173&lt;&gt;"", E174*AR173, ""), "")</f>
        <v>#VALUE!</v>
      </c>
      <c r="AS174" s="32" t="e">
        <f>IF(E174&lt;&gt;"", IF(AS173&lt;&gt;"", E174*AS173, ""), "")</f>
        <v>#VALUE!</v>
      </c>
      <c r="AT174" s="32" t="e">
        <f>IF(E174&lt;&gt;"", IF(AT173&lt;&gt;"", E174*AT173, ""), "")</f>
        <v>#VALUE!</v>
      </c>
      <c r="AU174" s="32" t="e">
        <f>IF(E174&lt;&gt;"", IF(AU173&lt;&gt;"", E174*AU173, ""), "")</f>
        <v>#VALUE!</v>
      </c>
      <c r="AV174" s="32" t="e">
        <f>IF(E174&lt;&gt;"", IF(AV173&lt;&gt;"", E174*AV173, ""), "")</f>
        <v>#VALUE!</v>
      </c>
      <c r="AW174" s="32" t="e">
        <f>IF(E174&lt;&gt;"", IF(AW173&lt;&gt;"", E174*AW173, ""), "")</f>
        <v>#VALUE!</v>
      </c>
      <c r="AX174" s="32" t="e">
        <f>IF(E174&lt;&gt;"", IF(AX173&lt;&gt;"", E174*AX173, ""), "")</f>
        <v>#VALUE!</v>
      </c>
      <c r="AY174" s="32" t="e">
        <f>IF(E174&lt;&gt;"", IF(AY173&lt;&gt;"", E174*AY173, ""), "")</f>
        <v>#VALUE!</v>
      </c>
      <c r="AZ174" s="32" t="e">
        <f>IF(E174&lt;&gt;"", IF(AZ173&lt;&gt;"", E174*AZ173, ""), "")</f>
        <v>#VALUE!</v>
      </c>
      <c r="BA174" s="32" t="e">
        <f>IF(E174&lt;&gt;"", IF(BA173&lt;&gt;"", E174*BA173, ""), "")</f>
        <v>#VALUE!</v>
      </c>
      <c r="BB174" s="32" t="e">
        <f>IF(E174&lt;&gt;"", IF(BB173&lt;&gt;"", E174*BB173, ""), "")</f>
        <v>#VALUE!</v>
      </c>
      <c r="BC174" s="32" t="e">
        <f>IF(E174&lt;&gt;"", IF(BC173&lt;&gt;"", E174*BC173, ""), "")</f>
        <v>#VALUE!</v>
      </c>
      <c r="BD174" s="32" t="e">
        <f>IF(E174&lt;&gt;"", IF(BD173&lt;&gt;"", E174*BD173, ""), "")</f>
        <v>#VALUE!</v>
      </c>
      <c r="BE174" s="32" t="e">
        <f>IF(E174&lt;&gt;"", IF(BE173&lt;&gt;"", E174*BE173, ""), "")</f>
        <v>#VALUE!</v>
      </c>
      <c r="BF174" s="238"/>
      <c r="BG174" s="238"/>
      <c r="DA174" s="238" t="e">
        <f>F174</f>
        <v>#VALUE!</v>
      </c>
      <c r="DB174" s="238"/>
      <c r="DC174" s="238"/>
      <c r="DD174" s="238"/>
      <c r="DE174" s="238"/>
      <c r="DF174" s="238"/>
      <c r="DG174" s="238"/>
      <c r="DH174" s="238"/>
      <c r="DI174" s="238"/>
      <c r="DJ174" s="238"/>
      <c r="DK174" s="238"/>
      <c r="DL174" s="238"/>
      <c r="DM174" s="238"/>
      <c r="DN174" s="238"/>
      <c r="DO174" s="238"/>
      <c r="DP174" s="238"/>
      <c r="DQ174" s="238" t="e">
        <f>V174</f>
        <v>#VALUE!</v>
      </c>
      <c r="DR174" s="238"/>
      <c r="DS174" s="238"/>
    </row>
    <row r="175" spans="1:123" ht="20.100000000000001" customHeight="1" x14ac:dyDescent="0.15">
      <c r="A175" s="364">
        <v>16</v>
      </c>
      <c r="B175" s="239"/>
      <c r="C175" s="239"/>
      <c r="D175" s="5" t="s">
        <v>439</v>
      </c>
      <c r="E175" s="3"/>
      <c r="F175" s="58"/>
      <c r="G175" s="58"/>
      <c r="H175" s="58"/>
      <c r="I175" s="58"/>
      <c r="J175" s="58"/>
      <c r="K175" s="58"/>
      <c r="L175" s="58"/>
      <c r="M175" s="58"/>
      <c r="N175" s="58"/>
      <c r="O175" s="58"/>
      <c r="P175" s="58"/>
      <c r="Q175" s="58"/>
      <c r="R175" s="58"/>
      <c r="S175" s="58"/>
      <c r="T175" s="58">
        <v>1</v>
      </c>
      <c r="U175" s="58"/>
      <c r="V175" s="58"/>
      <c r="W175" s="58"/>
      <c r="X175" s="58"/>
      <c r="Y175" s="58"/>
      <c r="Z175" s="58"/>
      <c r="AA175" s="236"/>
      <c r="AB175" s="236"/>
      <c r="AC175" s="236"/>
      <c r="AD175" s="236"/>
      <c r="AE175" s="236"/>
      <c r="AF175" s="236"/>
      <c r="AG175" s="236"/>
      <c r="AH175" s="236"/>
      <c r="AI175" s="236"/>
      <c r="AJ175" s="236"/>
      <c r="AK175" s="236"/>
      <c r="AL175" s="236"/>
      <c r="AM175" s="236"/>
      <c r="AN175" s="236"/>
      <c r="AO175" s="236"/>
      <c r="AP175" s="236"/>
      <c r="AQ175" s="236"/>
      <c r="AR175" s="236"/>
      <c r="AS175" s="236"/>
      <c r="AT175" s="236"/>
      <c r="AU175" s="236"/>
      <c r="AV175" s="236"/>
      <c r="AW175" s="236"/>
      <c r="AX175" s="236"/>
      <c r="AY175" s="236"/>
      <c r="AZ175" s="236"/>
      <c r="BA175" s="236"/>
      <c r="BB175" s="236"/>
      <c r="BC175" s="236"/>
      <c r="BD175" s="236"/>
      <c r="BE175" s="236"/>
      <c r="BF175" s="238"/>
      <c r="BG175" s="238"/>
      <c r="DA175" s="238"/>
      <c r="DB175" s="238"/>
      <c r="DC175" s="238"/>
      <c r="DD175" s="238"/>
      <c r="DE175" s="238"/>
      <c r="DF175" s="238"/>
      <c r="DG175" s="238"/>
      <c r="DH175" s="238"/>
      <c r="DI175" s="238"/>
      <c r="DJ175" s="238"/>
      <c r="DK175" s="238"/>
      <c r="DL175" s="238"/>
      <c r="DM175" s="238"/>
      <c r="DN175" s="238"/>
      <c r="DO175" s="238"/>
      <c r="DP175" s="238"/>
      <c r="DQ175" s="238"/>
      <c r="DR175" s="238"/>
      <c r="DS175" s="238"/>
    </row>
    <row r="176" spans="1:123" ht="20.100000000000001" customHeight="1" x14ac:dyDescent="0.15">
      <c r="A176" s="365"/>
      <c r="B176" s="239"/>
      <c r="C176" s="239"/>
      <c r="D176" s="243" t="e">
        <f>#REF!</f>
        <v>#REF!</v>
      </c>
      <c r="E176" s="59" t="e">
        <f>IF(egTextCal(D176)&lt;&gt;0, egTextCal(D176),"")</f>
        <v>#VALUE!</v>
      </c>
      <c r="F176" s="60" t="e">
        <f>IF(E176&lt;&gt;"", IF(F175&lt;&gt;"", E176*F175,""),"")</f>
        <v>#VALUE!</v>
      </c>
      <c r="G176" s="60" t="e">
        <f>IF(E176&lt;&gt;"", IF(G175&lt;&gt;"", E176*G175,""),"")</f>
        <v>#VALUE!</v>
      </c>
      <c r="H176" s="60" t="e">
        <f>IF(E176&lt;&gt;"", IF(H175&lt;&gt;"", E176*H175,""),"")</f>
        <v>#VALUE!</v>
      </c>
      <c r="I176" s="60" t="e">
        <f>IF(E176&lt;&gt;"", IF(I175&lt;&gt;"", E176*I175,""),"")</f>
        <v>#VALUE!</v>
      </c>
      <c r="J176" s="60" t="e">
        <f>IF(E176&lt;&gt;"", IF(J175&lt;&gt;"", E176*J175,""),"")</f>
        <v>#VALUE!</v>
      </c>
      <c r="K176" s="60" t="e">
        <f>IF(E176&lt;&gt;"", IF(K175&lt;&gt;"", E176*K175,""),"")</f>
        <v>#VALUE!</v>
      </c>
      <c r="L176" s="60" t="e">
        <f>IF(E176&lt;&gt;"", IF(L175&lt;&gt;"", E176*L175,""),"")</f>
        <v>#VALUE!</v>
      </c>
      <c r="M176" s="60" t="e">
        <f>IF(E176&lt;&gt;"", IF(M175&lt;&gt;"", E176*M175,""),"")</f>
        <v>#VALUE!</v>
      </c>
      <c r="N176" s="60" t="e">
        <f>IF(E176&lt;&gt;"", IF(N175&lt;&gt;"", E176*N175,""),"")</f>
        <v>#VALUE!</v>
      </c>
      <c r="O176" s="60" t="e">
        <f>IF(E176&lt;&gt;"", IF(O175&lt;&gt;"", E176*O175,""),"")</f>
        <v>#VALUE!</v>
      </c>
      <c r="P176" s="60" t="e">
        <f>IF(E176&lt;&gt;"", IF(P175&lt;&gt;"", E176*P175,""),"")</f>
        <v>#VALUE!</v>
      </c>
      <c r="Q176" s="60" t="e">
        <f>IF(E176&lt;&gt;"", IF(Q175&lt;&gt;"", E176*Q175,""),"")</f>
        <v>#VALUE!</v>
      </c>
      <c r="R176" s="60" t="e">
        <f>IF(E176&lt;&gt;"", IF(R175&lt;&gt;"", E176*R175,""),"")</f>
        <v>#VALUE!</v>
      </c>
      <c r="S176" s="60" t="e">
        <f>IF(E176&lt;&gt;"", IF(S175&lt;&gt;"", E176*S175,""),"")</f>
        <v>#VALUE!</v>
      </c>
      <c r="T176" s="60" t="e">
        <f>IF(E176&lt;&gt;"", IF(T175&lt;&gt;"", E176*T175,""),"")</f>
        <v>#VALUE!</v>
      </c>
      <c r="U176" s="60" t="e">
        <f>IF(E176&lt;&gt;"", IF(U175&lt;&gt;"", E176*U175,""),"")</f>
        <v>#VALUE!</v>
      </c>
      <c r="V176" s="60" t="e">
        <f>IF(E176&lt;&gt;"", IF(V175&lt;&gt;"", E176*V175,""),"")</f>
        <v>#VALUE!</v>
      </c>
      <c r="W176" s="60" t="e">
        <f>IF(E176&lt;&gt;"", IF(W175&lt;&gt;"", E176*W175,""),"")</f>
        <v>#VALUE!</v>
      </c>
      <c r="X176" s="60"/>
      <c r="Y176" s="60" t="e">
        <f>IF(E176&lt;&gt;"", IF(Y175&lt;&gt;"", E176*Y175, ""), "")</f>
        <v>#VALUE!</v>
      </c>
      <c r="Z176" s="60" t="e">
        <f>IF(E176&lt;&gt;"", IF(Z175&lt;&gt;"", E176*Z175, ""), "")</f>
        <v>#VALUE!</v>
      </c>
      <c r="AA176" s="32" t="e">
        <f>IF(E176&lt;&gt;"", IF(AA175&lt;&gt;"", E176*AA175, ""), "")</f>
        <v>#VALUE!</v>
      </c>
      <c r="AB176" s="32" t="e">
        <f>IF(E176&lt;&gt;"", IF(AB175&lt;&gt;"", E176*AB175, ""), "")</f>
        <v>#VALUE!</v>
      </c>
      <c r="AC176" s="32" t="e">
        <f>IF(E176&lt;&gt;"", IF(AC175&lt;&gt;"", E176*AC175, ""), "")</f>
        <v>#VALUE!</v>
      </c>
      <c r="AD176" s="32" t="e">
        <f>IF(E176&lt;&gt;"", IF(AD175&lt;&gt;"", E176*AD175, ""), "")</f>
        <v>#VALUE!</v>
      </c>
      <c r="AE176" s="32" t="e">
        <f>IF(E176&lt;&gt;"", IF(AE175&lt;&gt;"", E176*AE175, ""), "")</f>
        <v>#VALUE!</v>
      </c>
      <c r="AF176" s="32" t="e">
        <f>IF(E176&lt;&gt;"", IF(AF175&lt;&gt;"", E176*AF175, ""), "")</f>
        <v>#VALUE!</v>
      </c>
      <c r="AG176" s="32" t="e">
        <f>IF(E176&lt;&gt;"", IF(AG175&lt;&gt;"", E176*AG175, ""), "")</f>
        <v>#VALUE!</v>
      </c>
      <c r="AH176" s="32" t="e">
        <f>IF(E176&lt;&gt;"", IF(AH175&lt;&gt;"", E176*AH175, ""), "")</f>
        <v>#VALUE!</v>
      </c>
      <c r="AI176" s="32" t="e">
        <f>IF(E176&lt;&gt;"", IF(AI175&lt;&gt;"", E176*AI175, ""), "")</f>
        <v>#VALUE!</v>
      </c>
      <c r="AJ176" s="32" t="e">
        <f>IF(E176&lt;&gt;"", IF(AJ175&lt;&gt;"", E176*AJ175, ""), "")</f>
        <v>#VALUE!</v>
      </c>
      <c r="AK176" s="32" t="e">
        <f>IF(E176&lt;&gt;"", IF(AK175&lt;&gt;"", E176*AK175, ""), "")</f>
        <v>#VALUE!</v>
      </c>
      <c r="AL176" s="32" t="e">
        <f>IF(E176&lt;&gt;"", IF(AL175&lt;&gt;"", E176*AL175, ""), "")</f>
        <v>#VALUE!</v>
      </c>
      <c r="AM176" s="32" t="e">
        <f>IF(E176&lt;&gt;"", IF(AM175&lt;&gt;"", E176*AM175, ""), "")</f>
        <v>#VALUE!</v>
      </c>
      <c r="AN176" s="32" t="e">
        <f>IF(E176&lt;&gt;"", IF(AN175&lt;&gt;"", E176*AN175, ""), "")</f>
        <v>#VALUE!</v>
      </c>
      <c r="AO176" s="32" t="e">
        <f>IF(E176&lt;&gt;"", IF(AO175&lt;&gt;"", E176*AO175, ""), "")</f>
        <v>#VALUE!</v>
      </c>
      <c r="AP176" s="32" t="e">
        <f>IF(E176&lt;&gt;"", IF(AP175&lt;&gt;"", E176*AP175, ""), "")</f>
        <v>#VALUE!</v>
      </c>
      <c r="AQ176" s="32" t="e">
        <f>IF(E176&lt;&gt;"", IF(AQ175&lt;&gt;"", E176*AQ175, ""), "")</f>
        <v>#VALUE!</v>
      </c>
      <c r="AR176" s="32" t="e">
        <f>IF(E176&lt;&gt;"", IF(AR175&lt;&gt;"", E176*AR175, ""), "")</f>
        <v>#VALUE!</v>
      </c>
      <c r="AS176" s="32" t="e">
        <f>IF(E176&lt;&gt;"", IF(AS175&lt;&gt;"", E176*AS175, ""), "")</f>
        <v>#VALUE!</v>
      </c>
      <c r="AT176" s="32" t="e">
        <f>IF(E176&lt;&gt;"", IF(AT175&lt;&gt;"", E176*AT175, ""), "")</f>
        <v>#VALUE!</v>
      </c>
      <c r="AU176" s="32" t="e">
        <f>IF(E176&lt;&gt;"", IF(AU175&lt;&gt;"", E176*AU175, ""), "")</f>
        <v>#VALUE!</v>
      </c>
      <c r="AV176" s="32" t="e">
        <f>IF(E176&lt;&gt;"", IF(AV175&lt;&gt;"", E176*AV175, ""), "")</f>
        <v>#VALUE!</v>
      </c>
      <c r="AW176" s="32" t="e">
        <f>IF(E176&lt;&gt;"", IF(AW175&lt;&gt;"", E176*AW175, ""), "")</f>
        <v>#VALUE!</v>
      </c>
      <c r="AX176" s="32" t="e">
        <f>IF(E176&lt;&gt;"", IF(AX175&lt;&gt;"", E176*AX175, ""), "")</f>
        <v>#VALUE!</v>
      </c>
      <c r="AY176" s="32" t="e">
        <f>IF(E176&lt;&gt;"", IF(AY175&lt;&gt;"", E176*AY175, ""), "")</f>
        <v>#VALUE!</v>
      </c>
      <c r="AZ176" s="32" t="e">
        <f>IF(E176&lt;&gt;"", IF(AZ175&lt;&gt;"", E176*AZ175, ""), "")</f>
        <v>#VALUE!</v>
      </c>
      <c r="BA176" s="32" t="e">
        <f>IF(E176&lt;&gt;"", IF(BA175&lt;&gt;"", E176*BA175, ""), "")</f>
        <v>#VALUE!</v>
      </c>
      <c r="BB176" s="32" t="e">
        <f>IF(E176&lt;&gt;"", IF(BB175&lt;&gt;"", E176*BB175, ""), "")</f>
        <v>#VALUE!</v>
      </c>
      <c r="BC176" s="32" t="e">
        <f>IF(E176&lt;&gt;"", IF(BC175&lt;&gt;"", E176*BC175, ""), "")</f>
        <v>#VALUE!</v>
      </c>
      <c r="BD176" s="32" t="e">
        <f>IF(E176&lt;&gt;"", IF(BD175&lt;&gt;"", E176*BD175, ""), "")</f>
        <v>#VALUE!</v>
      </c>
      <c r="BE176" s="32" t="e">
        <f>IF(E176&lt;&gt;"", IF(BE175&lt;&gt;"", E176*BE175, ""), "")</f>
        <v>#VALUE!</v>
      </c>
      <c r="BF176" s="238"/>
      <c r="BG176" s="238"/>
      <c r="DA176" s="238"/>
      <c r="DB176" s="238"/>
      <c r="DC176" s="238"/>
      <c r="DD176" s="238"/>
      <c r="DE176" s="238"/>
      <c r="DF176" s="238"/>
      <c r="DG176" s="238"/>
      <c r="DH176" s="238"/>
      <c r="DI176" s="238"/>
      <c r="DJ176" s="238"/>
      <c r="DK176" s="238"/>
      <c r="DL176" s="238"/>
      <c r="DM176" s="238"/>
      <c r="DN176" s="238"/>
      <c r="DO176" s="238" t="e">
        <f>T176</f>
        <v>#VALUE!</v>
      </c>
      <c r="DP176" s="238"/>
      <c r="DQ176" s="238"/>
      <c r="DR176" s="238"/>
      <c r="DS176" s="238"/>
    </row>
    <row r="177" spans="1:123" ht="20.100000000000001" customHeight="1" x14ac:dyDescent="0.15">
      <c r="A177" s="364">
        <v>17</v>
      </c>
      <c r="B177" s="239"/>
      <c r="C177" s="239"/>
      <c r="D177" s="5" t="s">
        <v>447</v>
      </c>
      <c r="E177" s="3"/>
      <c r="F177" s="58"/>
      <c r="G177" s="58"/>
      <c r="H177" s="58"/>
      <c r="I177" s="58"/>
      <c r="J177" s="58"/>
      <c r="K177" s="58"/>
      <c r="L177" s="58"/>
      <c r="M177" s="58"/>
      <c r="N177" s="58"/>
      <c r="O177" s="58"/>
      <c r="P177" s="58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236"/>
      <c r="AB177" s="236"/>
      <c r="AC177" s="236"/>
      <c r="AD177" s="236"/>
      <c r="AE177" s="236"/>
      <c r="AF177" s="236"/>
      <c r="AG177" s="236"/>
      <c r="AH177" s="236"/>
      <c r="AI177" s="236"/>
      <c r="AJ177" s="236"/>
      <c r="AK177" s="236"/>
      <c r="AL177" s="236"/>
      <c r="AM177" s="236"/>
      <c r="AN177" s="236"/>
      <c r="AO177" s="236"/>
      <c r="AP177" s="236"/>
      <c r="AQ177" s="236"/>
      <c r="AR177" s="236"/>
      <c r="AS177" s="236"/>
      <c r="AT177" s="236"/>
      <c r="AU177" s="236"/>
      <c r="AV177" s="236"/>
      <c r="AW177" s="236"/>
      <c r="AX177" s="236"/>
      <c r="AY177" s="236"/>
      <c r="AZ177" s="236"/>
      <c r="BA177" s="236"/>
      <c r="BB177" s="236"/>
      <c r="BC177" s="236"/>
      <c r="BD177" s="236"/>
      <c r="BE177" s="236"/>
      <c r="BF177" s="238"/>
      <c r="BG177" s="238"/>
      <c r="DA177" s="238"/>
      <c r="DB177" s="238"/>
      <c r="DC177" s="238"/>
      <c r="DD177" s="238"/>
      <c r="DE177" s="238"/>
      <c r="DF177" s="238"/>
      <c r="DG177" s="238"/>
      <c r="DH177" s="238"/>
      <c r="DI177" s="238"/>
      <c r="DJ177" s="238"/>
      <c r="DK177" s="238"/>
      <c r="DL177" s="238"/>
      <c r="DM177" s="238"/>
      <c r="DN177" s="238"/>
      <c r="DO177" s="238"/>
      <c r="DP177" s="238"/>
      <c r="DQ177" s="238"/>
      <c r="DR177" s="238"/>
      <c r="DS177" s="238"/>
    </row>
    <row r="178" spans="1:123" ht="20.100000000000001" customHeight="1" x14ac:dyDescent="0.15">
      <c r="A178" s="365"/>
      <c r="B178" s="239"/>
      <c r="C178" s="239"/>
      <c r="D178" s="82"/>
      <c r="E178" s="59" t="str">
        <f>IF(egTextCal(D178)&lt;&gt;0, egTextCal(D178),"")</f>
        <v/>
      </c>
      <c r="F178" s="60" t="str">
        <f>IF(E178&lt;&gt;"", IF(F177&lt;&gt;"", E178*F177,""),"")</f>
        <v/>
      </c>
      <c r="G178" s="60" t="str">
        <f>IF(E178&lt;&gt;"", IF(G177&lt;&gt;"", E178*G177,""),"")</f>
        <v/>
      </c>
      <c r="H178" s="60" t="str">
        <f>IF(E178&lt;&gt;"", IF(H177&lt;&gt;"", E178*H177,""),"")</f>
        <v/>
      </c>
      <c r="I178" s="60" t="str">
        <f>IF(E178&lt;&gt;"", IF(I177&lt;&gt;"", E178*I177,""),"")</f>
        <v/>
      </c>
      <c r="J178" s="60" t="str">
        <f>IF(E178&lt;&gt;"", IF(J177&lt;&gt;"", E178*J177,""),"")</f>
        <v/>
      </c>
      <c r="K178" s="60" t="str">
        <f>IF(E178&lt;&gt;"", IF(K177&lt;&gt;"", E178*K177,""),"")</f>
        <v/>
      </c>
      <c r="L178" s="60" t="str">
        <f>IF(E178&lt;&gt;"", IF(L177&lt;&gt;"", E178*L177,""),"")</f>
        <v/>
      </c>
      <c r="M178" s="60" t="str">
        <f>IF(E178&lt;&gt;"", IF(M177&lt;&gt;"", E178*M177,""),"")</f>
        <v/>
      </c>
      <c r="N178" s="60" t="str">
        <f>IF(E178&lt;&gt;"", IF(N177&lt;&gt;"", E178*N177,""),"")</f>
        <v/>
      </c>
      <c r="O178" s="60" t="str">
        <f>IF(E178&lt;&gt;"", IF(O177&lt;&gt;"", E178*O177,""),"")</f>
        <v/>
      </c>
      <c r="P178" s="60" t="str">
        <f>IF(E178&lt;&gt;"", IF(P177&lt;&gt;"", E178*P177,""),"")</f>
        <v/>
      </c>
      <c r="Q178" s="60" t="str">
        <f>IF(E178&lt;&gt;"", IF(Q177&lt;&gt;"", E178*Q177,""),"")</f>
        <v/>
      </c>
      <c r="R178" s="60" t="str">
        <f>IF(E178&lt;&gt;"", IF(R177&lt;&gt;"", E178*R177,""),"")</f>
        <v/>
      </c>
      <c r="S178" s="60" t="str">
        <f>IF(E178&lt;&gt;"", IF(S177&lt;&gt;"", E178*S177,""),"")</f>
        <v/>
      </c>
      <c r="T178" s="60" t="str">
        <f>IF(E178&lt;&gt;"", IF(T177&lt;&gt;"", E178*T177,""),"")</f>
        <v/>
      </c>
      <c r="U178" s="60" t="str">
        <f>IF(E178&lt;&gt;"", IF(U177&lt;&gt;"", E178*U177,""),"")</f>
        <v/>
      </c>
      <c r="V178" s="60" t="str">
        <f>IF(E178&lt;&gt;"", IF(V177&lt;&gt;"", E178*V177,""),"")</f>
        <v/>
      </c>
      <c r="W178" s="60" t="str">
        <f>IF(E178&lt;&gt;"", IF(W177&lt;&gt;"", E178*W177,""),"")</f>
        <v/>
      </c>
      <c r="X178" s="60"/>
      <c r="Y178" s="60" t="str">
        <f>IF(E178&lt;&gt;"", IF(Y177&lt;&gt;"", E178*Y177, ""), "")</f>
        <v/>
      </c>
      <c r="Z178" s="60" t="str">
        <f>IF(E178&lt;&gt;"", IF(Z177&lt;&gt;"", E178*Z177, ""), "")</f>
        <v/>
      </c>
      <c r="AA178" s="32" t="str">
        <f>IF(E178&lt;&gt;"", IF(AA177&lt;&gt;"", E178*AA177, ""), "")</f>
        <v/>
      </c>
      <c r="AB178" s="32" t="str">
        <f>IF(E178&lt;&gt;"", IF(AB177&lt;&gt;"", E178*AB177, ""), "")</f>
        <v/>
      </c>
      <c r="AC178" s="32" t="str">
        <f>IF(E178&lt;&gt;"", IF(AC177&lt;&gt;"", E178*AC177, ""), "")</f>
        <v/>
      </c>
      <c r="AD178" s="32" t="str">
        <f>IF(E178&lt;&gt;"", IF(AD177&lt;&gt;"", E178*AD177, ""), "")</f>
        <v/>
      </c>
      <c r="AE178" s="32" t="str">
        <f>IF(E178&lt;&gt;"", IF(AE177&lt;&gt;"", E178*AE177, ""), "")</f>
        <v/>
      </c>
      <c r="AF178" s="32" t="str">
        <f>IF(E178&lt;&gt;"", IF(AF177&lt;&gt;"", E178*AF177, ""), "")</f>
        <v/>
      </c>
      <c r="AG178" s="32" t="str">
        <f>IF(E178&lt;&gt;"", IF(AG177&lt;&gt;"", E178*AG177, ""), "")</f>
        <v/>
      </c>
      <c r="AH178" s="32" t="str">
        <f>IF(E178&lt;&gt;"", IF(AH177&lt;&gt;"", E178*AH177, ""), "")</f>
        <v/>
      </c>
      <c r="AI178" s="32" t="str">
        <f>IF(E178&lt;&gt;"", IF(AI177&lt;&gt;"", E178*AI177, ""), "")</f>
        <v/>
      </c>
      <c r="AJ178" s="32" t="str">
        <f>IF(E178&lt;&gt;"", IF(AJ177&lt;&gt;"", E178*AJ177, ""), "")</f>
        <v/>
      </c>
      <c r="AK178" s="32" t="str">
        <f>IF(E178&lt;&gt;"", IF(AK177&lt;&gt;"", E178*AK177, ""), "")</f>
        <v/>
      </c>
      <c r="AL178" s="32" t="str">
        <f>IF(E178&lt;&gt;"", IF(AL177&lt;&gt;"", E178*AL177, ""), "")</f>
        <v/>
      </c>
      <c r="AM178" s="32" t="str">
        <f>IF(E178&lt;&gt;"", IF(AM177&lt;&gt;"", E178*AM177, ""), "")</f>
        <v/>
      </c>
      <c r="AN178" s="32" t="str">
        <f>IF(E178&lt;&gt;"", IF(AN177&lt;&gt;"", E178*AN177, ""), "")</f>
        <v/>
      </c>
      <c r="AO178" s="32" t="str">
        <f>IF(E178&lt;&gt;"", IF(AO177&lt;&gt;"", E178*AO177, ""), "")</f>
        <v/>
      </c>
      <c r="AP178" s="32" t="str">
        <f>IF(E178&lt;&gt;"", IF(AP177&lt;&gt;"", E178*AP177, ""), "")</f>
        <v/>
      </c>
      <c r="AQ178" s="32" t="str">
        <f>IF(E178&lt;&gt;"", IF(AQ177&lt;&gt;"", E178*AQ177, ""), "")</f>
        <v/>
      </c>
      <c r="AR178" s="32" t="str">
        <f>IF(E178&lt;&gt;"", IF(AR177&lt;&gt;"", E178*AR177, ""), "")</f>
        <v/>
      </c>
      <c r="AS178" s="32" t="str">
        <f>IF(E178&lt;&gt;"", IF(AS177&lt;&gt;"", E178*AS177, ""), "")</f>
        <v/>
      </c>
      <c r="AT178" s="32" t="str">
        <f>IF(E178&lt;&gt;"", IF(AT177&lt;&gt;"", E178*AT177, ""), "")</f>
        <v/>
      </c>
      <c r="AU178" s="32" t="str">
        <f>IF(E178&lt;&gt;"", IF(AU177&lt;&gt;"", E178*AU177, ""), "")</f>
        <v/>
      </c>
      <c r="AV178" s="32" t="str">
        <f>IF(E178&lt;&gt;"", IF(AV177&lt;&gt;"", E178*AV177, ""), "")</f>
        <v/>
      </c>
      <c r="AW178" s="32" t="str">
        <f>IF(E178&lt;&gt;"", IF(AW177&lt;&gt;"", E178*AW177, ""), "")</f>
        <v/>
      </c>
      <c r="AX178" s="32" t="str">
        <f>IF(E178&lt;&gt;"", IF(AX177&lt;&gt;"", E178*AX177, ""), "")</f>
        <v/>
      </c>
      <c r="AY178" s="32" t="str">
        <f>IF(E178&lt;&gt;"", IF(AY177&lt;&gt;"", E178*AY177, ""), "")</f>
        <v/>
      </c>
      <c r="AZ178" s="32" t="str">
        <f>IF(E178&lt;&gt;"", IF(AZ177&lt;&gt;"", E178*AZ177, ""), "")</f>
        <v/>
      </c>
      <c r="BA178" s="32" t="str">
        <f>IF(E178&lt;&gt;"", IF(BA177&lt;&gt;"", E178*BA177, ""), "")</f>
        <v/>
      </c>
      <c r="BB178" s="32" t="str">
        <f>IF(E178&lt;&gt;"", IF(BB177&lt;&gt;"", E178*BB177, ""), "")</f>
        <v/>
      </c>
      <c r="BC178" s="32" t="str">
        <f>IF(E178&lt;&gt;"", IF(BC177&lt;&gt;"", E178*BC177, ""), "")</f>
        <v/>
      </c>
      <c r="BD178" s="32" t="str">
        <f>IF(E178&lt;&gt;"", IF(BD177&lt;&gt;"", E178*BD177, ""), "")</f>
        <v/>
      </c>
      <c r="BE178" s="32" t="str">
        <f>IF(E178&lt;&gt;"", IF(BE177&lt;&gt;"", E178*BE177, ""), "")</f>
        <v/>
      </c>
      <c r="BF178" s="238"/>
      <c r="BG178" s="238"/>
      <c r="DA178" s="238"/>
      <c r="DB178" s="238"/>
      <c r="DC178" s="238"/>
      <c r="DD178" s="238"/>
      <c r="DE178" s="238"/>
      <c r="DF178" s="238"/>
      <c r="DG178" s="238"/>
      <c r="DH178" s="238"/>
      <c r="DI178" s="238"/>
      <c r="DJ178" s="238"/>
      <c r="DK178" s="238"/>
      <c r="DL178" s="238"/>
      <c r="DM178" s="238"/>
      <c r="DN178" s="238"/>
      <c r="DO178" s="238"/>
      <c r="DP178" s="238"/>
      <c r="DQ178" s="238"/>
      <c r="DR178" s="238"/>
      <c r="DS178" s="238"/>
    </row>
    <row r="179" spans="1:123" ht="20.100000000000001" customHeight="1" x14ac:dyDescent="0.15">
      <c r="A179" s="364">
        <v>18</v>
      </c>
      <c r="B179" s="239"/>
      <c r="C179" s="239"/>
      <c r="D179" s="5" t="s">
        <v>433</v>
      </c>
      <c r="E179" s="3"/>
      <c r="F179" s="58">
        <v>1</v>
      </c>
      <c r="G179" s="58"/>
      <c r="H179" s="58"/>
      <c r="I179" s="58"/>
      <c r="J179" s="58"/>
      <c r="K179" s="58"/>
      <c r="L179" s="58"/>
      <c r="M179" s="58"/>
      <c r="N179" s="58"/>
      <c r="O179" s="58"/>
      <c r="P179" s="58"/>
      <c r="Q179" s="58"/>
      <c r="R179" s="58"/>
      <c r="S179" s="58"/>
      <c r="T179" s="58"/>
      <c r="U179" s="58"/>
      <c r="V179" s="58">
        <v>1</v>
      </c>
      <c r="W179" s="58"/>
      <c r="X179" s="58"/>
      <c r="Y179" s="58"/>
      <c r="Z179" s="58"/>
      <c r="AA179" s="236"/>
      <c r="AB179" s="236"/>
      <c r="AC179" s="236"/>
      <c r="AD179" s="236"/>
      <c r="AE179" s="236"/>
      <c r="AF179" s="236"/>
      <c r="AG179" s="236"/>
      <c r="AH179" s="236"/>
      <c r="AI179" s="236"/>
      <c r="AJ179" s="236"/>
      <c r="AK179" s="236"/>
      <c r="AL179" s="236"/>
      <c r="AM179" s="236"/>
      <c r="AN179" s="236"/>
      <c r="AO179" s="236"/>
      <c r="AP179" s="236"/>
      <c r="AQ179" s="236"/>
      <c r="AR179" s="236"/>
      <c r="AS179" s="236"/>
      <c r="AT179" s="236"/>
      <c r="AU179" s="236"/>
      <c r="AV179" s="236"/>
      <c r="AW179" s="236"/>
      <c r="AX179" s="236"/>
      <c r="AY179" s="236"/>
      <c r="AZ179" s="236"/>
      <c r="BA179" s="236"/>
      <c r="BB179" s="236"/>
      <c r="BC179" s="236"/>
      <c r="BD179" s="236"/>
      <c r="BE179" s="236"/>
      <c r="BF179" s="238"/>
      <c r="BG179" s="238"/>
      <c r="DA179" s="238"/>
      <c r="DB179" s="238"/>
      <c r="DC179" s="238"/>
      <c r="DD179" s="238"/>
      <c r="DE179" s="238"/>
      <c r="DF179" s="238"/>
      <c r="DG179" s="238"/>
      <c r="DH179" s="238"/>
      <c r="DI179" s="238"/>
      <c r="DJ179" s="238"/>
      <c r="DK179" s="238"/>
      <c r="DL179" s="238"/>
      <c r="DM179" s="238"/>
      <c r="DN179" s="238"/>
      <c r="DO179" s="238"/>
      <c r="DP179" s="238"/>
      <c r="DQ179" s="238"/>
      <c r="DR179" s="238"/>
      <c r="DS179" s="238"/>
    </row>
    <row r="180" spans="1:123" ht="20.100000000000001" customHeight="1" x14ac:dyDescent="0.15">
      <c r="A180" s="365"/>
      <c r="B180" s="239"/>
      <c r="C180" s="239"/>
      <c r="D180" s="243" t="e">
        <f>#REF!</f>
        <v>#REF!</v>
      </c>
      <c r="E180" s="59" t="e">
        <f>IF(egTextCal(D180)&lt;&gt;0, egTextCal(D180),"")</f>
        <v>#VALUE!</v>
      </c>
      <c r="F180" s="60" t="e">
        <f>IF(E180&lt;&gt;"", IF(F179&lt;&gt;"", E180*F179,""),"")</f>
        <v>#VALUE!</v>
      </c>
      <c r="G180" s="60" t="e">
        <f>IF(E180&lt;&gt;"", IF(G179&lt;&gt;"", E180*G179,""),"")</f>
        <v>#VALUE!</v>
      </c>
      <c r="H180" s="60" t="e">
        <f>IF(E180&lt;&gt;"", IF(H179&lt;&gt;"", E180*H179,""),"")</f>
        <v>#VALUE!</v>
      </c>
      <c r="I180" s="60" t="e">
        <f>IF(E180&lt;&gt;"", IF(I179&lt;&gt;"", E180*I179,""),"")</f>
        <v>#VALUE!</v>
      </c>
      <c r="J180" s="60" t="e">
        <f>IF(E180&lt;&gt;"", IF(J179&lt;&gt;"", E180*J179,""),"")</f>
        <v>#VALUE!</v>
      </c>
      <c r="K180" s="60" t="e">
        <f>IF(E180&lt;&gt;"", IF(K179&lt;&gt;"", E180*K179,""),"")</f>
        <v>#VALUE!</v>
      </c>
      <c r="L180" s="60" t="e">
        <f>IF(E180&lt;&gt;"", IF(L179&lt;&gt;"", E180*L179,""),"")</f>
        <v>#VALUE!</v>
      </c>
      <c r="M180" s="60" t="e">
        <f>IF(E180&lt;&gt;"", IF(M179&lt;&gt;"", E180*M179,""),"")</f>
        <v>#VALUE!</v>
      </c>
      <c r="N180" s="60" t="e">
        <f>IF(E180&lt;&gt;"", IF(N179&lt;&gt;"", E180*N179,""),"")</f>
        <v>#VALUE!</v>
      </c>
      <c r="O180" s="60" t="e">
        <f>IF(E180&lt;&gt;"", IF(O179&lt;&gt;"", E180*O179,""),"")</f>
        <v>#VALUE!</v>
      </c>
      <c r="P180" s="60" t="e">
        <f>IF(E180&lt;&gt;"", IF(P179&lt;&gt;"", E180*P179,""),"")</f>
        <v>#VALUE!</v>
      </c>
      <c r="Q180" s="60" t="e">
        <f>IF(E180&lt;&gt;"", IF(Q179&lt;&gt;"", E180*Q179,""),"")</f>
        <v>#VALUE!</v>
      </c>
      <c r="R180" s="60" t="e">
        <f>IF(E180&lt;&gt;"", IF(R179&lt;&gt;"", E180*R179,""),"")</f>
        <v>#VALUE!</v>
      </c>
      <c r="S180" s="60" t="e">
        <f>IF(E180&lt;&gt;"", IF(S179&lt;&gt;"", E180*S179,""),"")</f>
        <v>#VALUE!</v>
      </c>
      <c r="T180" s="60" t="e">
        <f>IF(E180&lt;&gt;"", IF(T179&lt;&gt;"", E180*T179,""),"")</f>
        <v>#VALUE!</v>
      </c>
      <c r="U180" s="60" t="e">
        <f>IF(E180&lt;&gt;"", IF(U179&lt;&gt;"", E180*U179,""),"")</f>
        <v>#VALUE!</v>
      </c>
      <c r="V180" s="60" t="e">
        <f>IF(E180&lt;&gt;"", IF(V179&lt;&gt;"", E180*V179,""),"")</f>
        <v>#VALUE!</v>
      </c>
      <c r="W180" s="60" t="e">
        <f>IF(E180&lt;&gt;"", IF(W179&lt;&gt;"", E180*W179,""),"")</f>
        <v>#VALUE!</v>
      </c>
      <c r="X180" s="60"/>
      <c r="Y180" s="60" t="e">
        <f>IF(E180&lt;&gt;"", IF(Y179&lt;&gt;"", E180*Y179, ""), "")</f>
        <v>#VALUE!</v>
      </c>
      <c r="Z180" s="60" t="e">
        <f>IF(E180&lt;&gt;"", IF(Z179&lt;&gt;"", E180*Z179, ""), "")</f>
        <v>#VALUE!</v>
      </c>
      <c r="AA180" s="32" t="e">
        <f>IF(E180&lt;&gt;"", IF(AA179&lt;&gt;"", E180*AA179, ""), "")</f>
        <v>#VALUE!</v>
      </c>
      <c r="AB180" s="32" t="e">
        <f>IF(E180&lt;&gt;"", IF(AB179&lt;&gt;"", E180*AB179, ""), "")</f>
        <v>#VALUE!</v>
      </c>
      <c r="AC180" s="32" t="e">
        <f>IF(E180&lt;&gt;"", IF(AC179&lt;&gt;"", E180*AC179, ""), "")</f>
        <v>#VALUE!</v>
      </c>
      <c r="AD180" s="32" t="e">
        <f>IF(E180&lt;&gt;"", IF(AD179&lt;&gt;"", E180*AD179, ""), "")</f>
        <v>#VALUE!</v>
      </c>
      <c r="AE180" s="32" t="e">
        <f>IF(E180&lt;&gt;"", IF(AE179&lt;&gt;"", E180*AE179, ""), "")</f>
        <v>#VALUE!</v>
      </c>
      <c r="AF180" s="32" t="e">
        <f>IF(E180&lt;&gt;"", IF(AF179&lt;&gt;"", E180*AF179, ""), "")</f>
        <v>#VALUE!</v>
      </c>
      <c r="AG180" s="32" t="e">
        <f>IF(E180&lt;&gt;"", IF(AG179&lt;&gt;"", E180*AG179, ""), "")</f>
        <v>#VALUE!</v>
      </c>
      <c r="AH180" s="32" t="e">
        <f>IF(E180&lt;&gt;"", IF(AH179&lt;&gt;"", E180*AH179, ""), "")</f>
        <v>#VALUE!</v>
      </c>
      <c r="AI180" s="32" t="e">
        <f>IF(E180&lt;&gt;"", IF(AI179&lt;&gt;"", E180*AI179, ""), "")</f>
        <v>#VALUE!</v>
      </c>
      <c r="AJ180" s="32" t="e">
        <f>IF(E180&lt;&gt;"", IF(AJ179&lt;&gt;"", E180*AJ179, ""), "")</f>
        <v>#VALUE!</v>
      </c>
      <c r="AK180" s="32" t="e">
        <f>IF(E180&lt;&gt;"", IF(AK179&lt;&gt;"", E180*AK179, ""), "")</f>
        <v>#VALUE!</v>
      </c>
      <c r="AL180" s="32" t="e">
        <f>IF(E180&lt;&gt;"", IF(AL179&lt;&gt;"", E180*AL179, ""), "")</f>
        <v>#VALUE!</v>
      </c>
      <c r="AM180" s="32" t="e">
        <f>IF(E180&lt;&gt;"", IF(AM179&lt;&gt;"", E180*AM179, ""), "")</f>
        <v>#VALUE!</v>
      </c>
      <c r="AN180" s="32" t="e">
        <f>IF(E180&lt;&gt;"", IF(AN179&lt;&gt;"", E180*AN179, ""), "")</f>
        <v>#VALUE!</v>
      </c>
      <c r="AO180" s="32" t="e">
        <f>IF(E180&lt;&gt;"", IF(AO179&lt;&gt;"", E180*AO179, ""), "")</f>
        <v>#VALUE!</v>
      </c>
      <c r="AP180" s="32" t="e">
        <f>IF(E180&lt;&gt;"", IF(AP179&lt;&gt;"", E180*AP179, ""), "")</f>
        <v>#VALUE!</v>
      </c>
      <c r="AQ180" s="32" t="e">
        <f>IF(E180&lt;&gt;"", IF(AQ179&lt;&gt;"", E180*AQ179, ""), "")</f>
        <v>#VALUE!</v>
      </c>
      <c r="AR180" s="32" t="e">
        <f>IF(E180&lt;&gt;"", IF(AR179&lt;&gt;"", E180*AR179, ""), "")</f>
        <v>#VALUE!</v>
      </c>
      <c r="AS180" s="32" t="e">
        <f>IF(E180&lt;&gt;"", IF(AS179&lt;&gt;"", E180*AS179, ""), "")</f>
        <v>#VALUE!</v>
      </c>
      <c r="AT180" s="32" t="e">
        <f>IF(E180&lt;&gt;"", IF(AT179&lt;&gt;"", E180*AT179, ""), "")</f>
        <v>#VALUE!</v>
      </c>
      <c r="AU180" s="32" t="e">
        <f>IF(E180&lt;&gt;"", IF(AU179&lt;&gt;"", E180*AU179, ""), "")</f>
        <v>#VALUE!</v>
      </c>
      <c r="AV180" s="32" t="e">
        <f>IF(E180&lt;&gt;"", IF(AV179&lt;&gt;"", E180*AV179, ""), "")</f>
        <v>#VALUE!</v>
      </c>
      <c r="AW180" s="32" t="e">
        <f>IF(E180&lt;&gt;"", IF(AW179&lt;&gt;"", E180*AW179, ""), "")</f>
        <v>#VALUE!</v>
      </c>
      <c r="AX180" s="32" t="e">
        <f>IF(E180&lt;&gt;"", IF(AX179&lt;&gt;"", E180*AX179, ""), "")</f>
        <v>#VALUE!</v>
      </c>
      <c r="AY180" s="32" t="e">
        <f>IF(E180&lt;&gt;"", IF(AY179&lt;&gt;"", E180*AY179, ""), "")</f>
        <v>#VALUE!</v>
      </c>
      <c r="AZ180" s="32" t="e">
        <f>IF(E180&lt;&gt;"", IF(AZ179&lt;&gt;"", E180*AZ179, ""), "")</f>
        <v>#VALUE!</v>
      </c>
      <c r="BA180" s="32" t="e">
        <f>IF(E180&lt;&gt;"", IF(BA179&lt;&gt;"", E180*BA179, ""), "")</f>
        <v>#VALUE!</v>
      </c>
      <c r="BB180" s="32" t="e">
        <f>IF(E180&lt;&gt;"", IF(BB179&lt;&gt;"", E180*BB179, ""), "")</f>
        <v>#VALUE!</v>
      </c>
      <c r="BC180" s="32" t="e">
        <f>IF(E180&lt;&gt;"", IF(BC179&lt;&gt;"", E180*BC179, ""), "")</f>
        <v>#VALUE!</v>
      </c>
      <c r="BD180" s="32" t="e">
        <f>IF(E180&lt;&gt;"", IF(BD179&lt;&gt;"", E180*BD179, ""), "")</f>
        <v>#VALUE!</v>
      </c>
      <c r="BE180" s="32" t="e">
        <f>IF(E180&lt;&gt;"", IF(BE179&lt;&gt;"", E180*BE179, ""), "")</f>
        <v>#VALUE!</v>
      </c>
      <c r="BF180" s="238"/>
      <c r="BG180" s="238"/>
      <c r="DA180" s="238" t="e">
        <f>F180</f>
        <v>#VALUE!</v>
      </c>
      <c r="DB180" s="238"/>
      <c r="DC180" s="238"/>
      <c r="DD180" s="238"/>
      <c r="DE180" s="238"/>
      <c r="DF180" s="238"/>
      <c r="DG180" s="238"/>
      <c r="DH180" s="238"/>
      <c r="DI180" s="238"/>
      <c r="DJ180" s="238"/>
      <c r="DK180" s="238"/>
      <c r="DL180" s="238"/>
      <c r="DM180" s="238"/>
      <c r="DN180" s="238"/>
      <c r="DO180" s="238"/>
      <c r="DP180" s="238"/>
      <c r="DQ180" s="238" t="e">
        <f>V180</f>
        <v>#VALUE!</v>
      </c>
      <c r="DR180" s="238"/>
      <c r="DS180" s="238"/>
    </row>
    <row r="181" spans="1:123" ht="20.100000000000001" customHeight="1" x14ac:dyDescent="0.15">
      <c r="A181" s="364">
        <v>19</v>
      </c>
      <c r="B181" s="239"/>
      <c r="C181" s="239"/>
      <c r="D181" s="5" t="s">
        <v>439</v>
      </c>
      <c r="E181" s="3"/>
      <c r="F181" s="58"/>
      <c r="G181" s="58"/>
      <c r="H181" s="58"/>
      <c r="I181" s="58"/>
      <c r="J181" s="58"/>
      <c r="K181" s="58"/>
      <c r="L181" s="58"/>
      <c r="M181" s="58"/>
      <c r="N181" s="58"/>
      <c r="O181" s="58"/>
      <c r="P181" s="58"/>
      <c r="Q181" s="58"/>
      <c r="R181" s="58"/>
      <c r="S181" s="58"/>
      <c r="T181" s="58">
        <v>1</v>
      </c>
      <c r="U181" s="58"/>
      <c r="V181" s="58"/>
      <c r="W181" s="58"/>
      <c r="X181" s="58"/>
      <c r="Y181" s="58"/>
      <c r="Z181" s="58"/>
      <c r="AA181" s="236"/>
      <c r="AB181" s="236"/>
      <c r="AC181" s="236"/>
      <c r="AD181" s="236"/>
      <c r="AE181" s="236"/>
      <c r="AF181" s="236"/>
      <c r="AG181" s="236"/>
      <c r="AH181" s="236"/>
      <c r="AI181" s="236"/>
      <c r="AJ181" s="236"/>
      <c r="AK181" s="236"/>
      <c r="AL181" s="236"/>
      <c r="AM181" s="236"/>
      <c r="AN181" s="236"/>
      <c r="AO181" s="236"/>
      <c r="AP181" s="236"/>
      <c r="AQ181" s="236"/>
      <c r="AR181" s="236"/>
      <c r="AS181" s="236"/>
      <c r="AT181" s="236"/>
      <c r="AU181" s="236"/>
      <c r="AV181" s="236"/>
      <c r="AW181" s="236"/>
      <c r="AX181" s="236"/>
      <c r="AY181" s="236"/>
      <c r="AZ181" s="236"/>
      <c r="BA181" s="236"/>
      <c r="BB181" s="236"/>
      <c r="BC181" s="236"/>
      <c r="BD181" s="236"/>
      <c r="BE181" s="236"/>
      <c r="BF181" s="238"/>
      <c r="BG181" s="238"/>
      <c r="DA181" s="238"/>
      <c r="DB181" s="238"/>
      <c r="DC181" s="238"/>
      <c r="DD181" s="238"/>
      <c r="DE181" s="238"/>
      <c r="DF181" s="238"/>
      <c r="DG181" s="238"/>
      <c r="DH181" s="238"/>
      <c r="DI181" s="238"/>
      <c r="DJ181" s="238"/>
      <c r="DK181" s="238"/>
      <c r="DL181" s="238"/>
      <c r="DM181" s="238"/>
      <c r="DN181" s="238"/>
      <c r="DO181" s="238"/>
      <c r="DP181" s="238"/>
      <c r="DQ181" s="238"/>
      <c r="DR181" s="238"/>
      <c r="DS181" s="238"/>
    </row>
    <row r="182" spans="1:123" ht="20.100000000000001" customHeight="1" x14ac:dyDescent="0.15">
      <c r="A182" s="365"/>
      <c r="B182" s="239"/>
      <c r="C182" s="239"/>
      <c r="D182" s="243" t="e">
        <f>#REF!</f>
        <v>#REF!</v>
      </c>
      <c r="E182" s="59" t="e">
        <f>IF(egTextCal(D182)&lt;&gt;0, egTextCal(D182),"")</f>
        <v>#VALUE!</v>
      </c>
      <c r="F182" s="60" t="e">
        <f>IF(E182&lt;&gt;"", IF(F181&lt;&gt;"", E182*F181,""),"")</f>
        <v>#VALUE!</v>
      </c>
      <c r="G182" s="60" t="e">
        <f>IF(E182&lt;&gt;"", IF(G181&lt;&gt;"", E182*G181,""),"")</f>
        <v>#VALUE!</v>
      </c>
      <c r="H182" s="60" t="e">
        <f>IF(E182&lt;&gt;"", IF(H181&lt;&gt;"", E182*H181,""),"")</f>
        <v>#VALUE!</v>
      </c>
      <c r="I182" s="60" t="e">
        <f>IF(E182&lt;&gt;"", IF(I181&lt;&gt;"", E182*I181,""),"")</f>
        <v>#VALUE!</v>
      </c>
      <c r="J182" s="60" t="e">
        <f>IF(E182&lt;&gt;"", IF(J181&lt;&gt;"", E182*J181,""),"")</f>
        <v>#VALUE!</v>
      </c>
      <c r="K182" s="60" t="e">
        <f>IF(E182&lt;&gt;"", IF(K181&lt;&gt;"", E182*K181,""),"")</f>
        <v>#VALUE!</v>
      </c>
      <c r="L182" s="60" t="e">
        <f>IF(E182&lt;&gt;"", IF(L181&lt;&gt;"", E182*L181,""),"")</f>
        <v>#VALUE!</v>
      </c>
      <c r="M182" s="60" t="e">
        <f>IF(E182&lt;&gt;"", IF(M181&lt;&gt;"", E182*M181,""),"")</f>
        <v>#VALUE!</v>
      </c>
      <c r="N182" s="60" t="e">
        <f>IF(E182&lt;&gt;"", IF(N181&lt;&gt;"", E182*N181,""),"")</f>
        <v>#VALUE!</v>
      </c>
      <c r="O182" s="60" t="e">
        <f>IF(E182&lt;&gt;"", IF(O181&lt;&gt;"", E182*O181,""),"")</f>
        <v>#VALUE!</v>
      </c>
      <c r="P182" s="60" t="e">
        <f>IF(E182&lt;&gt;"", IF(P181&lt;&gt;"", E182*P181,""),"")</f>
        <v>#VALUE!</v>
      </c>
      <c r="Q182" s="60" t="e">
        <f>IF(E182&lt;&gt;"", IF(Q181&lt;&gt;"", E182*Q181,""),"")</f>
        <v>#VALUE!</v>
      </c>
      <c r="R182" s="60" t="e">
        <f>IF(E182&lt;&gt;"", IF(R181&lt;&gt;"", E182*R181,""),"")</f>
        <v>#VALUE!</v>
      </c>
      <c r="S182" s="60" t="e">
        <f>IF(E182&lt;&gt;"", IF(S181&lt;&gt;"", E182*S181,""),"")</f>
        <v>#VALUE!</v>
      </c>
      <c r="T182" s="60" t="e">
        <f>IF(E182&lt;&gt;"", IF(T181&lt;&gt;"", E182*T181,""),"")</f>
        <v>#VALUE!</v>
      </c>
      <c r="U182" s="60" t="e">
        <f>IF(E182&lt;&gt;"", IF(U181&lt;&gt;"", E182*U181,""),"")</f>
        <v>#VALUE!</v>
      </c>
      <c r="V182" s="60" t="e">
        <f>IF(E182&lt;&gt;"", IF(V181&lt;&gt;"", E182*V181,""),"")</f>
        <v>#VALUE!</v>
      </c>
      <c r="W182" s="60" t="e">
        <f>IF(E182&lt;&gt;"", IF(W181&lt;&gt;"", E182*W181,""),"")</f>
        <v>#VALUE!</v>
      </c>
      <c r="X182" s="60"/>
      <c r="Y182" s="60" t="e">
        <f>IF(E182&lt;&gt;"", IF(Y181&lt;&gt;"", E182*Y181, ""), "")</f>
        <v>#VALUE!</v>
      </c>
      <c r="Z182" s="60" t="e">
        <f>IF(E182&lt;&gt;"", IF(Z181&lt;&gt;"", E182*Z181, ""), "")</f>
        <v>#VALUE!</v>
      </c>
      <c r="AA182" s="32" t="e">
        <f>IF(E182&lt;&gt;"", IF(AA181&lt;&gt;"", E182*AA181, ""), "")</f>
        <v>#VALUE!</v>
      </c>
      <c r="AB182" s="32" t="e">
        <f>IF(E182&lt;&gt;"", IF(AB181&lt;&gt;"", E182*AB181, ""), "")</f>
        <v>#VALUE!</v>
      </c>
      <c r="AC182" s="32" t="e">
        <f>IF(E182&lt;&gt;"", IF(AC181&lt;&gt;"", E182*AC181, ""), "")</f>
        <v>#VALUE!</v>
      </c>
      <c r="AD182" s="32" t="e">
        <f>IF(E182&lt;&gt;"", IF(AD181&lt;&gt;"", E182*AD181, ""), "")</f>
        <v>#VALUE!</v>
      </c>
      <c r="AE182" s="32" t="e">
        <f>IF(E182&lt;&gt;"", IF(AE181&lt;&gt;"", E182*AE181, ""), "")</f>
        <v>#VALUE!</v>
      </c>
      <c r="AF182" s="32" t="e">
        <f>IF(E182&lt;&gt;"", IF(AF181&lt;&gt;"", E182*AF181, ""), "")</f>
        <v>#VALUE!</v>
      </c>
      <c r="AG182" s="32" t="e">
        <f>IF(E182&lt;&gt;"", IF(AG181&lt;&gt;"", E182*AG181, ""), "")</f>
        <v>#VALUE!</v>
      </c>
      <c r="AH182" s="32" t="e">
        <f>IF(E182&lt;&gt;"", IF(AH181&lt;&gt;"", E182*AH181, ""), "")</f>
        <v>#VALUE!</v>
      </c>
      <c r="AI182" s="32" t="e">
        <f>IF(E182&lt;&gt;"", IF(AI181&lt;&gt;"", E182*AI181, ""), "")</f>
        <v>#VALUE!</v>
      </c>
      <c r="AJ182" s="32" t="e">
        <f>IF(E182&lt;&gt;"", IF(AJ181&lt;&gt;"", E182*AJ181, ""), "")</f>
        <v>#VALUE!</v>
      </c>
      <c r="AK182" s="32" t="e">
        <f>IF(E182&lt;&gt;"", IF(AK181&lt;&gt;"", E182*AK181, ""), "")</f>
        <v>#VALUE!</v>
      </c>
      <c r="AL182" s="32" t="e">
        <f>IF(E182&lt;&gt;"", IF(AL181&lt;&gt;"", E182*AL181, ""), "")</f>
        <v>#VALUE!</v>
      </c>
      <c r="AM182" s="32" t="e">
        <f>IF(E182&lt;&gt;"", IF(AM181&lt;&gt;"", E182*AM181, ""), "")</f>
        <v>#VALUE!</v>
      </c>
      <c r="AN182" s="32" t="e">
        <f>IF(E182&lt;&gt;"", IF(AN181&lt;&gt;"", E182*AN181, ""), "")</f>
        <v>#VALUE!</v>
      </c>
      <c r="AO182" s="32" t="e">
        <f>IF(E182&lt;&gt;"", IF(AO181&lt;&gt;"", E182*AO181, ""), "")</f>
        <v>#VALUE!</v>
      </c>
      <c r="AP182" s="32" t="e">
        <f>IF(E182&lt;&gt;"", IF(AP181&lt;&gt;"", E182*AP181, ""), "")</f>
        <v>#VALUE!</v>
      </c>
      <c r="AQ182" s="32" t="e">
        <f>IF(E182&lt;&gt;"", IF(AQ181&lt;&gt;"", E182*AQ181, ""), "")</f>
        <v>#VALUE!</v>
      </c>
      <c r="AR182" s="32" t="e">
        <f>IF(E182&lt;&gt;"", IF(AR181&lt;&gt;"", E182*AR181, ""), "")</f>
        <v>#VALUE!</v>
      </c>
      <c r="AS182" s="32" t="e">
        <f>IF(E182&lt;&gt;"", IF(AS181&lt;&gt;"", E182*AS181, ""), "")</f>
        <v>#VALUE!</v>
      </c>
      <c r="AT182" s="32" t="e">
        <f>IF(E182&lt;&gt;"", IF(AT181&lt;&gt;"", E182*AT181, ""), "")</f>
        <v>#VALUE!</v>
      </c>
      <c r="AU182" s="32" t="e">
        <f>IF(E182&lt;&gt;"", IF(AU181&lt;&gt;"", E182*AU181, ""), "")</f>
        <v>#VALUE!</v>
      </c>
      <c r="AV182" s="32" t="e">
        <f>IF(E182&lt;&gt;"", IF(AV181&lt;&gt;"", E182*AV181, ""), "")</f>
        <v>#VALUE!</v>
      </c>
      <c r="AW182" s="32" t="e">
        <f>IF(E182&lt;&gt;"", IF(AW181&lt;&gt;"", E182*AW181, ""), "")</f>
        <v>#VALUE!</v>
      </c>
      <c r="AX182" s="32" t="e">
        <f>IF(E182&lt;&gt;"", IF(AX181&lt;&gt;"", E182*AX181, ""), "")</f>
        <v>#VALUE!</v>
      </c>
      <c r="AY182" s="32" t="e">
        <f>IF(E182&lt;&gt;"", IF(AY181&lt;&gt;"", E182*AY181, ""), "")</f>
        <v>#VALUE!</v>
      </c>
      <c r="AZ182" s="32" t="e">
        <f>IF(E182&lt;&gt;"", IF(AZ181&lt;&gt;"", E182*AZ181, ""), "")</f>
        <v>#VALUE!</v>
      </c>
      <c r="BA182" s="32" t="e">
        <f>IF(E182&lt;&gt;"", IF(BA181&lt;&gt;"", E182*BA181, ""), "")</f>
        <v>#VALUE!</v>
      </c>
      <c r="BB182" s="32" t="e">
        <f>IF(E182&lt;&gt;"", IF(BB181&lt;&gt;"", E182*BB181, ""), "")</f>
        <v>#VALUE!</v>
      </c>
      <c r="BC182" s="32" t="e">
        <f>IF(E182&lt;&gt;"", IF(BC181&lt;&gt;"", E182*BC181, ""), "")</f>
        <v>#VALUE!</v>
      </c>
      <c r="BD182" s="32" t="e">
        <f>IF(E182&lt;&gt;"", IF(BD181&lt;&gt;"", E182*BD181, ""), "")</f>
        <v>#VALUE!</v>
      </c>
      <c r="BE182" s="32" t="e">
        <f>IF(E182&lt;&gt;"", IF(BE181&lt;&gt;"", E182*BE181, ""), "")</f>
        <v>#VALUE!</v>
      </c>
      <c r="BF182" s="238"/>
      <c r="BG182" s="238"/>
      <c r="DA182" s="238"/>
      <c r="DB182" s="238"/>
      <c r="DC182" s="238"/>
      <c r="DD182" s="238"/>
      <c r="DE182" s="238"/>
      <c r="DF182" s="238"/>
      <c r="DG182" s="238"/>
      <c r="DH182" s="238"/>
      <c r="DI182" s="238"/>
      <c r="DJ182" s="238"/>
      <c r="DK182" s="238"/>
      <c r="DL182" s="238"/>
      <c r="DM182" s="238"/>
      <c r="DN182" s="238"/>
      <c r="DO182" s="238" t="e">
        <f>T182</f>
        <v>#VALUE!</v>
      </c>
      <c r="DP182" s="238"/>
      <c r="DQ182" s="238"/>
      <c r="DR182" s="238"/>
      <c r="DS182" s="238"/>
    </row>
    <row r="183" spans="1:123" ht="20.100000000000001" customHeight="1" x14ac:dyDescent="0.15">
      <c r="A183" s="364">
        <v>20</v>
      </c>
      <c r="B183" s="239"/>
      <c r="C183" s="239"/>
      <c r="D183" s="5" t="s">
        <v>448</v>
      </c>
      <c r="E183" s="3"/>
      <c r="F183" s="58"/>
      <c r="G183" s="58"/>
      <c r="H183" s="58"/>
      <c r="I183" s="58"/>
      <c r="J183" s="58"/>
      <c r="K183" s="58"/>
      <c r="L183" s="58"/>
      <c r="M183" s="58"/>
      <c r="N183" s="58"/>
      <c r="O183" s="58"/>
      <c r="P183" s="58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236"/>
      <c r="AB183" s="236"/>
      <c r="AC183" s="236"/>
      <c r="AD183" s="236"/>
      <c r="AE183" s="236"/>
      <c r="AF183" s="236"/>
      <c r="AG183" s="236"/>
      <c r="AH183" s="236"/>
      <c r="AI183" s="236"/>
      <c r="AJ183" s="236"/>
      <c r="AK183" s="236"/>
      <c r="AL183" s="236"/>
      <c r="AM183" s="236"/>
      <c r="AN183" s="236"/>
      <c r="AO183" s="236"/>
      <c r="AP183" s="236"/>
      <c r="AQ183" s="236"/>
      <c r="AR183" s="236"/>
      <c r="AS183" s="236"/>
      <c r="AT183" s="236"/>
      <c r="AU183" s="236"/>
      <c r="AV183" s="236"/>
      <c r="AW183" s="236"/>
      <c r="AX183" s="236"/>
      <c r="AY183" s="236"/>
      <c r="AZ183" s="236"/>
      <c r="BA183" s="236"/>
      <c r="BB183" s="236"/>
      <c r="BC183" s="236"/>
      <c r="BD183" s="236"/>
      <c r="BE183" s="236"/>
      <c r="BF183" s="238"/>
      <c r="BG183" s="238"/>
      <c r="DA183" s="238"/>
      <c r="DB183" s="238"/>
      <c r="DC183" s="238"/>
      <c r="DD183" s="238"/>
      <c r="DE183" s="238"/>
      <c r="DF183" s="238"/>
      <c r="DG183" s="238"/>
      <c r="DH183" s="238"/>
      <c r="DI183" s="238"/>
      <c r="DJ183" s="238"/>
      <c r="DK183" s="238"/>
      <c r="DL183" s="238"/>
      <c r="DM183" s="238"/>
      <c r="DN183" s="238"/>
      <c r="DO183" s="238"/>
      <c r="DP183" s="238"/>
      <c r="DQ183" s="238"/>
      <c r="DR183" s="238"/>
      <c r="DS183" s="238"/>
    </row>
    <row r="184" spans="1:123" ht="20.100000000000001" customHeight="1" x14ac:dyDescent="0.15">
      <c r="A184" s="365"/>
      <c r="B184" s="65"/>
      <c r="C184" s="65"/>
      <c r="D184" s="82"/>
      <c r="E184" s="59" t="str">
        <f>IF(egTextCal(D184)&lt;&gt;0, egTextCal(D184),"")</f>
        <v/>
      </c>
      <c r="F184" s="60" t="str">
        <f>IF(E184&lt;&gt;"", IF(F183&lt;&gt;"", E184*F183,""),"")</f>
        <v/>
      </c>
      <c r="G184" s="60" t="str">
        <f>IF(E184&lt;&gt;"", IF(G183&lt;&gt;"", E184*G183,""),"")</f>
        <v/>
      </c>
      <c r="H184" s="60" t="str">
        <f>IF(E184&lt;&gt;"", IF(H183&lt;&gt;"", E184*H183,""),"")</f>
        <v/>
      </c>
      <c r="I184" s="60" t="str">
        <f>IF(E184&lt;&gt;"", IF(I183&lt;&gt;"", E184*I183,""),"")</f>
        <v/>
      </c>
      <c r="J184" s="60" t="str">
        <f>IF(E184&lt;&gt;"", IF(J183&lt;&gt;"", E184*J183,""),"")</f>
        <v/>
      </c>
      <c r="K184" s="60" t="str">
        <f>IF(E184&lt;&gt;"", IF(K183&lt;&gt;"", E184*K183,""),"")</f>
        <v/>
      </c>
      <c r="L184" s="60" t="str">
        <f>IF(E184&lt;&gt;"", IF(L183&lt;&gt;"", E184*L183,""),"")</f>
        <v/>
      </c>
      <c r="M184" s="60" t="str">
        <f>IF(E184&lt;&gt;"", IF(M183&lt;&gt;"", E184*M183,""),"")</f>
        <v/>
      </c>
      <c r="N184" s="60" t="str">
        <f>IF(E184&lt;&gt;"", IF(N183&lt;&gt;"", E184*N183,""),"")</f>
        <v/>
      </c>
      <c r="O184" s="60" t="str">
        <f>IF(E184&lt;&gt;"", IF(O183&lt;&gt;"", E184*O183,""),"")</f>
        <v/>
      </c>
      <c r="P184" s="60" t="str">
        <f>IF(E184&lt;&gt;"", IF(P183&lt;&gt;"", E184*P183,""),"")</f>
        <v/>
      </c>
      <c r="Q184" s="60" t="str">
        <f>IF(E184&lt;&gt;"", IF(Q183&lt;&gt;"", E184*Q183,""),"")</f>
        <v/>
      </c>
      <c r="R184" s="60" t="str">
        <f>IF(E184&lt;&gt;"", IF(R183&lt;&gt;"", E184*R183,""),"")</f>
        <v/>
      </c>
      <c r="S184" s="60" t="str">
        <f>IF(E184&lt;&gt;"", IF(S183&lt;&gt;"", E184*S183,""),"")</f>
        <v/>
      </c>
      <c r="T184" s="60" t="str">
        <f>IF(E184&lt;&gt;"", IF(T183&lt;&gt;"", E184*T183,""),"")</f>
        <v/>
      </c>
      <c r="U184" s="60" t="str">
        <f>IF(E184&lt;&gt;"", IF(U183&lt;&gt;"", E184*U183,""),"")</f>
        <v/>
      </c>
      <c r="V184" s="60" t="str">
        <f>IF(E184&lt;&gt;"", IF(V183&lt;&gt;"", E184*V183,""),"")</f>
        <v/>
      </c>
      <c r="W184" s="60" t="str">
        <f>IF(E184&lt;&gt;"", IF(W183&lt;&gt;"", E184*W183,""),"")</f>
        <v/>
      </c>
      <c r="X184" s="60"/>
      <c r="Y184" s="60" t="str">
        <f>IF(E184&lt;&gt;"", IF(Y183&lt;&gt;"", E184*Y183, ""), "")</f>
        <v/>
      </c>
      <c r="Z184" s="60" t="str">
        <f>IF(E184&lt;&gt;"", IF(Z183&lt;&gt;"", E184*Z183, ""), "")</f>
        <v/>
      </c>
      <c r="AA184" s="32" t="str">
        <f>IF(E184&lt;&gt;"", IF(AA183&lt;&gt;"", E184*AA183, ""), "")</f>
        <v/>
      </c>
      <c r="AB184" s="32" t="str">
        <f>IF(E184&lt;&gt;"", IF(AB183&lt;&gt;"", E184*AB183, ""), "")</f>
        <v/>
      </c>
      <c r="AC184" s="32" t="str">
        <f>IF(E184&lt;&gt;"", IF(AC183&lt;&gt;"", E184*AC183, ""), "")</f>
        <v/>
      </c>
      <c r="AD184" s="32" t="str">
        <f>IF(E184&lt;&gt;"", IF(AD183&lt;&gt;"", E184*AD183, ""), "")</f>
        <v/>
      </c>
      <c r="AE184" s="32" t="str">
        <f>IF(E184&lt;&gt;"", IF(AE183&lt;&gt;"", E184*AE183, ""), "")</f>
        <v/>
      </c>
      <c r="AF184" s="32" t="str">
        <f>IF(E184&lt;&gt;"", IF(AF183&lt;&gt;"", E184*AF183, ""), "")</f>
        <v/>
      </c>
      <c r="AG184" s="32" t="str">
        <f>IF(E184&lt;&gt;"", IF(AG183&lt;&gt;"", E184*AG183, ""), "")</f>
        <v/>
      </c>
      <c r="AH184" s="32" t="str">
        <f>IF(E184&lt;&gt;"", IF(AH183&lt;&gt;"", E184*AH183, ""), "")</f>
        <v/>
      </c>
      <c r="AI184" s="32" t="str">
        <f>IF(E184&lt;&gt;"", IF(AI183&lt;&gt;"", E184*AI183, ""), "")</f>
        <v/>
      </c>
      <c r="AJ184" s="32" t="str">
        <f>IF(E184&lt;&gt;"", IF(AJ183&lt;&gt;"", E184*AJ183, ""), "")</f>
        <v/>
      </c>
      <c r="AK184" s="32" t="str">
        <f>IF(E184&lt;&gt;"", IF(AK183&lt;&gt;"", E184*AK183, ""), "")</f>
        <v/>
      </c>
      <c r="AL184" s="32" t="str">
        <f>IF(E184&lt;&gt;"", IF(AL183&lt;&gt;"", E184*AL183, ""), "")</f>
        <v/>
      </c>
      <c r="AM184" s="32" t="str">
        <f>IF(E184&lt;&gt;"", IF(AM183&lt;&gt;"", E184*AM183, ""), "")</f>
        <v/>
      </c>
      <c r="AN184" s="32" t="str">
        <f>IF(E184&lt;&gt;"", IF(AN183&lt;&gt;"", E184*AN183, ""), "")</f>
        <v/>
      </c>
      <c r="AO184" s="32" t="str">
        <f>IF(E184&lt;&gt;"", IF(AO183&lt;&gt;"", E184*AO183, ""), "")</f>
        <v/>
      </c>
      <c r="AP184" s="32" t="str">
        <f>IF(E184&lt;&gt;"", IF(AP183&lt;&gt;"", E184*AP183, ""), "")</f>
        <v/>
      </c>
      <c r="AQ184" s="32" t="str">
        <f>IF(E184&lt;&gt;"", IF(AQ183&lt;&gt;"", E184*AQ183, ""), "")</f>
        <v/>
      </c>
      <c r="AR184" s="32" t="str">
        <f>IF(E184&lt;&gt;"", IF(AR183&lt;&gt;"", E184*AR183, ""), "")</f>
        <v/>
      </c>
      <c r="AS184" s="32" t="str">
        <f>IF(E184&lt;&gt;"", IF(AS183&lt;&gt;"", E184*AS183, ""), "")</f>
        <v/>
      </c>
      <c r="AT184" s="32" t="str">
        <f>IF(E184&lt;&gt;"", IF(AT183&lt;&gt;"", E184*AT183, ""), "")</f>
        <v/>
      </c>
      <c r="AU184" s="32" t="str">
        <f>IF(E184&lt;&gt;"", IF(AU183&lt;&gt;"", E184*AU183, ""), "")</f>
        <v/>
      </c>
      <c r="AV184" s="32" t="str">
        <f>IF(E184&lt;&gt;"", IF(AV183&lt;&gt;"", E184*AV183, ""), "")</f>
        <v/>
      </c>
      <c r="AW184" s="32" t="str">
        <f>IF(E184&lt;&gt;"", IF(AW183&lt;&gt;"", E184*AW183, ""), "")</f>
        <v/>
      </c>
      <c r="AX184" s="32" t="str">
        <f>IF(E184&lt;&gt;"", IF(AX183&lt;&gt;"", E184*AX183, ""), "")</f>
        <v/>
      </c>
      <c r="AY184" s="32" t="str">
        <f>IF(E184&lt;&gt;"", IF(AY183&lt;&gt;"", E184*AY183, ""), "")</f>
        <v/>
      </c>
      <c r="AZ184" s="32" t="str">
        <f>IF(E184&lt;&gt;"", IF(AZ183&lt;&gt;"", E184*AZ183, ""), "")</f>
        <v/>
      </c>
      <c r="BA184" s="32" t="str">
        <f>IF(E184&lt;&gt;"", IF(BA183&lt;&gt;"", E184*BA183, ""), "")</f>
        <v/>
      </c>
      <c r="BB184" s="32" t="str">
        <f>IF(E184&lt;&gt;"", IF(BB183&lt;&gt;"", E184*BB183, ""), "")</f>
        <v/>
      </c>
      <c r="BC184" s="32" t="str">
        <f>IF(E184&lt;&gt;"", IF(BC183&lt;&gt;"", E184*BC183, ""), "")</f>
        <v/>
      </c>
      <c r="BD184" s="32" t="str">
        <f>IF(E184&lt;&gt;"", IF(BD183&lt;&gt;"", E184*BD183, ""), "")</f>
        <v/>
      </c>
      <c r="BE184" s="32" t="str">
        <f>IF(E184&lt;&gt;"", IF(BE183&lt;&gt;"", E184*BE183, ""), "")</f>
        <v/>
      </c>
      <c r="BF184" s="238"/>
      <c r="BG184" s="238"/>
      <c r="DA184" s="238"/>
      <c r="DB184" s="238"/>
      <c r="DC184" s="238"/>
      <c r="DD184" s="238"/>
      <c r="DE184" s="238"/>
      <c r="DF184" s="238"/>
      <c r="DG184" s="238"/>
      <c r="DH184" s="238"/>
      <c r="DI184" s="238"/>
      <c r="DJ184" s="238"/>
      <c r="DK184" s="238"/>
      <c r="DL184" s="238"/>
      <c r="DM184" s="238"/>
      <c r="DN184" s="238"/>
      <c r="DO184" s="238"/>
      <c r="DP184" s="238"/>
      <c r="DQ184" s="238"/>
      <c r="DR184" s="238"/>
      <c r="DS184" s="238"/>
    </row>
    <row r="185" spans="1:123" ht="20.100000000000001" customHeight="1" x14ac:dyDescent="0.15">
      <c r="B185" s="235"/>
      <c r="C185" s="237"/>
      <c r="D185" s="235"/>
      <c r="E185" s="235"/>
      <c r="F185" s="235"/>
      <c r="G185" s="235"/>
      <c r="H185" s="235"/>
      <c r="I185" s="235"/>
      <c r="J185" s="235"/>
      <c r="K185" s="235"/>
      <c r="L185" s="235"/>
      <c r="M185" s="235"/>
      <c r="N185" s="235"/>
      <c r="O185" s="235"/>
      <c r="P185" s="235"/>
      <c r="Q185" s="235"/>
      <c r="R185" s="235"/>
      <c r="S185" s="235"/>
      <c r="T185" s="235"/>
      <c r="U185" s="235"/>
      <c r="V185" s="235"/>
      <c r="W185" s="235"/>
      <c r="X185" s="235"/>
      <c r="Y185" s="235"/>
      <c r="Z185" s="235"/>
      <c r="AA185" s="235"/>
      <c r="AB185" s="235"/>
      <c r="AC185" s="235"/>
      <c r="AD185" s="235"/>
      <c r="AE185" s="235"/>
      <c r="AF185" s="235"/>
      <c r="AG185" s="235"/>
      <c r="AH185" s="235"/>
      <c r="AI185" s="235"/>
      <c r="AJ185" s="235"/>
      <c r="AK185" s="235"/>
      <c r="AL185" s="235"/>
      <c r="AM185" s="235"/>
      <c r="AN185" s="235"/>
      <c r="AO185" s="235"/>
      <c r="AP185" s="235"/>
      <c r="AQ185" s="235"/>
      <c r="AR185" s="235"/>
      <c r="AS185" s="235"/>
      <c r="AT185" s="235"/>
      <c r="AU185" s="235"/>
      <c r="AV185" s="235"/>
      <c r="AW185" s="235"/>
      <c r="AX185" s="235"/>
      <c r="AY185" s="235"/>
      <c r="AZ185" s="235"/>
      <c r="BA185" s="235"/>
      <c r="BB185" s="235"/>
      <c r="BC185" s="235"/>
      <c r="BD185" s="235"/>
      <c r="BE185" s="235"/>
      <c r="BF185" s="238"/>
      <c r="BG185" s="238"/>
      <c r="DA185" s="238"/>
      <c r="DB185" s="238"/>
      <c r="DC185" s="238"/>
      <c r="DD185" s="238"/>
      <c r="DE185" s="238"/>
      <c r="DF185" s="238"/>
      <c r="DG185" s="238"/>
      <c r="DH185" s="238"/>
      <c r="DI185" s="238"/>
      <c r="DJ185" s="238"/>
      <c r="DK185" s="238"/>
      <c r="DL185" s="238"/>
      <c r="DM185" s="238"/>
      <c r="DN185" s="238"/>
      <c r="DO185" s="238"/>
      <c r="DP185" s="238"/>
      <c r="DQ185" s="238"/>
      <c r="DR185" s="238"/>
      <c r="DS185" s="238"/>
    </row>
    <row r="186" spans="1:123" ht="20.100000000000001" customHeight="1" x14ac:dyDescent="0.15">
      <c r="B186" s="235"/>
      <c r="C186" s="237"/>
      <c r="D186" s="235"/>
      <c r="E186" s="235"/>
      <c r="F186" s="235"/>
      <c r="G186" s="235"/>
      <c r="H186" s="235"/>
      <c r="I186" s="235"/>
      <c r="J186" s="235"/>
      <c r="K186" s="235"/>
      <c r="L186" s="235"/>
      <c r="M186" s="235"/>
      <c r="N186" s="235"/>
      <c r="O186" s="235"/>
      <c r="P186" s="235"/>
      <c r="Q186" s="235"/>
      <c r="R186" s="235"/>
      <c r="S186" s="235"/>
      <c r="T186" s="235"/>
      <c r="U186" s="235"/>
      <c r="V186" s="235"/>
      <c r="W186" s="235"/>
      <c r="X186" s="235"/>
      <c r="Y186" s="235"/>
      <c r="Z186" s="235"/>
      <c r="AA186" s="235"/>
      <c r="AB186" s="235"/>
      <c r="AC186" s="235"/>
      <c r="AD186" s="235"/>
      <c r="AE186" s="235"/>
      <c r="AF186" s="235"/>
      <c r="AG186" s="235"/>
      <c r="AH186" s="235"/>
      <c r="AI186" s="235"/>
      <c r="AJ186" s="235"/>
      <c r="AK186" s="235"/>
      <c r="AL186" s="235"/>
      <c r="AM186" s="235"/>
      <c r="AN186" s="235"/>
      <c r="AO186" s="235"/>
      <c r="AP186" s="235"/>
      <c r="AQ186" s="235"/>
      <c r="AR186" s="235"/>
      <c r="AS186" s="235"/>
      <c r="AT186" s="235"/>
      <c r="AU186" s="235"/>
      <c r="AV186" s="235"/>
      <c r="AW186" s="235"/>
      <c r="AX186" s="235"/>
      <c r="AY186" s="235"/>
      <c r="AZ186" s="235"/>
      <c r="BA186" s="235"/>
      <c r="BB186" s="235"/>
      <c r="BC186" s="235"/>
      <c r="BD186" s="235"/>
      <c r="BE186" s="235"/>
      <c r="BF186" s="238"/>
      <c r="BG186" s="238"/>
      <c r="DA186" s="238"/>
      <c r="DB186" s="238"/>
      <c r="DC186" s="238"/>
      <c r="DD186" s="238"/>
      <c r="DE186" s="238"/>
      <c r="DF186" s="238"/>
      <c r="DG186" s="238"/>
      <c r="DH186" s="238"/>
      <c r="DI186" s="238"/>
      <c r="DJ186" s="238"/>
      <c r="DK186" s="238"/>
      <c r="DL186" s="238"/>
      <c r="DM186" s="238"/>
      <c r="DN186" s="238"/>
      <c r="DO186" s="238"/>
      <c r="DP186" s="238"/>
      <c r="DQ186" s="238"/>
      <c r="DR186" s="238"/>
      <c r="DS186" s="238"/>
    </row>
    <row r="187" spans="1:123" ht="20.100000000000001" customHeight="1" x14ac:dyDescent="0.15">
      <c r="B187" s="235"/>
      <c r="C187" s="237"/>
      <c r="D187" s="362" t="s">
        <v>373</v>
      </c>
      <c r="E187" s="359"/>
      <c r="F187" s="359"/>
      <c r="G187" s="359"/>
      <c r="H187" s="359"/>
      <c r="I187" s="359"/>
      <c r="J187" s="359"/>
      <c r="K187" s="359"/>
      <c r="L187" s="359"/>
      <c r="M187" s="359"/>
      <c r="N187" s="359"/>
      <c r="O187" s="359"/>
      <c r="P187" s="359"/>
      <c r="Q187" s="359"/>
      <c r="R187" s="359"/>
      <c r="S187" s="359"/>
      <c r="T187" s="359"/>
      <c r="U187" s="359"/>
      <c r="V187" s="359"/>
      <c r="W187" s="359"/>
      <c r="X187" s="359"/>
      <c r="Y187" s="359"/>
      <c r="Z187" s="359"/>
      <c r="AA187" s="235"/>
      <c r="AB187" s="235"/>
      <c r="AC187" s="235"/>
      <c r="AD187" s="235"/>
      <c r="AE187" s="235"/>
      <c r="AF187" s="235"/>
      <c r="AG187" s="235"/>
      <c r="AH187" s="235"/>
      <c r="AI187" s="235"/>
      <c r="AJ187" s="235"/>
      <c r="AK187" s="235"/>
      <c r="AL187" s="235"/>
      <c r="AM187" s="235"/>
      <c r="AN187" s="235"/>
      <c r="AO187" s="235"/>
      <c r="AP187" s="235"/>
      <c r="AQ187" s="235"/>
      <c r="AR187" s="235"/>
      <c r="AS187" s="235"/>
      <c r="AT187" s="235"/>
      <c r="AU187" s="235"/>
      <c r="AV187" s="235"/>
      <c r="AW187" s="235"/>
      <c r="AX187" s="235"/>
      <c r="AY187" s="235"/>
      <c r="AZ187" s="235"/>
      <c r="BA187" s="235"/>
      <c r="BB187" s="235"/>
      <c r="BC187" s="235"/>
      <c r="BD187" s="235"/>
      <c r="BE187" s="235"/>
      <c r="BF187" s="238"/>
      <c r="BG187" s="238"/>
      <c r="DA187" s="238"/>
      <c r="DB187" s="238"/>
      <c r="DC187" s="238"/>
      <c r="DD187" s="238"/>
      <c r="DE187" s="238"/>
      <c r="DF187" s="238"/>
      <c r="DG187" s="238"/>
      <c r="DH187" s="238"/>
      <c r="DI187" s="238"/>
      <c r="DJ187" s="238"/>
      <c r="DK187" s="238"/>
      <c r="DL187" s="238"/>
      <c r="DM187" s="238"/>
      <c r="DN187" s="238"/>
      <c r="DO187" s="238"/>
      <c r="DP187" s="238"/>
      <c r="DQ187" s="238"/>
      <c r="DR187" s="238"/>
      <c r="DS187" s="238"/>
    </row>
    <row r="188" spans="1:123" ht="20.100000000000001" customHeight="1" x14ac:dyDescent="0.15">
      <c r="A188" s="363" t="s">
        <v>569</v>
      </c>
      <c r="B188" s="89"/>
      <c r="C188" s="90"/>
      <c r="D188" s="363" t="s">
        <v>483</v>
      </c>
      <c r="E188" s="363" t="s">
        <v>484</v>
      </c>
      <c r="F188" s="227" t="s">
        <v>516</v>
      </c>
      <c r="G188" s="227" t="s">
        <v>516</v>
      </c>
      <c r="H188" s="227" t="s">
        <v>517</v>
      </c>
      <c r="I188" s="227" t="s">
        <v>518</v>
      </c>
      <c r="J188" s="227" t="s">
        <v>401</v>
      </c>
      <c r="K188" s="227" t="s">
        <v>401</v>
      </c>
      <c r="L188" s="227" t="s">
        <v>401</v>
      </c>
      <c r="M188" s="227" t="s">
        <v>401</v>
      </c>
      <c r="N188" s="227" t="s">
        <v>486</v>
      </c>
      <c r="O188" s="227" t="s">
        <v>487</v>
      </c>
      <c r="P188" s="227" t="s">
        <v>519</v>
      </c>
      <c r="Q188" s="227" t="s">
        <v>398</v>
      </c>
      <c r="R188" s="227" t="s">
        <v>394</v>
      </c>
      <c r="S188" s="227" t="s">
        <v>520</v>
      </c>
      <c r="T188" s="227" t="s">
        <v>441</v>
      </c>
      <c r="U188" s="227" t="s">
        <v>406</v>
      </c>
      <c r="V188" s="227" t="s">
        <v>487</v>
      </c>
      <c r="W188" s="227" t="s">
        <v>521</v>
      </c>
      <c r="X188" s="227"/>
      <c r="Y188" s="227"/>
      <c r="Z188" s="227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238"/>
      <c r="BG188" s="238"/>
      <c r="DA188" s="238"/>
      <c r="DB188" s="238"/>
      <c r="DC188" s="238"/>
      <c r="DD188" s="238"/>
      <c r="DE188" s="238"/>
      <c r="DF188" s="238"/>
      <c r="DG188" s="238"/>
      <c r="DH188" s="238"/>
      <c r="DI188" s="238"/>
      <c r="DJ188" s="238"/>
      <c r="DK188" s="238"/>
      <c r="DL188" s="238"/>
      <c r="DM188" s="238"/>
      <c r="DN188" s="238"/>
      <c r="DO188" s="238"/>
      <c r="DP188" s="238"/>
      <c r="DQ188" s="238"/>
      <c r="DR188" s="238"/>
      <c r="DS188" s="238"/>
    </row>
    <row r="189" spans="1:123" ht="20.100000000000001" customHeight="1" x14ac:dyDescent="0.15">
      <c r="A189" s="364"/>
      <c r="B189" s="91"/>
      <c r="C189" s="92"/>
      <c r="D189" s="364"/>
      <c r="E189" s="364"/>
      <c r="F189" s="228" t="s">
        <v>485</v>
      </c>
      <c r="G189" s="228" t="s">
        <v>485</v>
      </c>
      <c r="H189" s="228" t="s">
        <v>522</v>
      </c>
      <c r="I189" s="228" t="s">
        <v>523</v>
      </c>
      <c r="J189" s="228" t="s">
        <v>524</v>
      </c>
      <c r="K189" s="228" t="s">
        <v>525</v>
      </c>
      <c r="L189" s="228" t="s">
        <v>526</v>
      </c>
      <c r="M189" s="228" t="s">
        <v>527</v>
      </c>
      <c r="N189" s="228" t="s">
        <v>497</v>
      </c>
      <c r="O189" s="228" t="s">
        <v>498</v>
      </c>
      <c r="P189" s="228" t="s">
        <v>528</v>
      </c>
      <c r="Q189" s="228" t="s">
        <v>529</v>
      </c>
      <c r="R189" s="228" t="s">
        <v>530</v>
      </c>
      <c r="S189" s="228" t="s">
        <v>531</v>
      </c>
      <c r="T189" s="228" t="s">
        <v>532</v>
      </c>
      <c r="U189" s="228" t="s">
        <v>407</v>
      </c>
      <c r="V189" s="228" t="s">
        <v>533</v>
      </c>
      <c r="W189" s="228" t="s">
        <v>534</v>
      </c>
      <c r="X189" s="228"/>
      <c r="Y189" s="228"/>
      <c r="Z189" s="228"/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238"/>
      <c r="BG189" s="238"/>
      <c r="DA189" s="238"/>
      <c r="DB189" s="238"/>
      <c r="DC189" s="238"/>
      <c r="DD189" s="238"/>
      <c r="DE189" s="238"/>
      <c r="DF189" s="238"/>
      <c r="DG189" s="238"/>
      <c r="DH189" s="238"/>
      <c r="DI189" s="238"/>
      <c r="DJ189" s="238"/>
      <c r="DK189" s="238"/>
      <c r="DL189" s="238"/>
      <c r="DM189" s="238"/>
      <c r="DN189" s="238"/>
      <c r="DO189" s="238"/>
      <c r="DP189" s="238"/>
      <c r="DQ189" s="238"/>
      <c r="DR189" s="238"/>
      <c r="DS189" s="238"/>
    </row>
    <row r="190" spans="1:123" ht="20.100000000000001" customHeight="1" x14ac:dyDescent="0.15">
      <c r="A190" s="365"/>
      <c r="B190" s="93"/>
      <c r="C190" s="94"/>
      <c r="D190" s="365"/>
      <c r="E190" s="365"/>
      <c r="F190" s="229" t="s">
        <v>535</v>
      </c>
      <c r="G190" s="229" t="s">
        <v>536</v>
      </c>
      <c r="H190" s="229" t="s">
        <v>537</v>
      </c>
      <c r="I190" s="229" t="s">
        <v>538</v>
      </c>
      <c r="J190" s="229" t="s">
        <v>539</v>
      </c>
      <c r="K190" s="229" t="s">
        <v>540</v>
      </c>
      <c r="L190" s="229" t="s">
        <v>541</v>
      </c>
      <c r="M190" s="229" t="s">
        <v>542</v>
      </c>
      <c r="N190" s="229" t="s">
        <v>543</v>
      </c>
      <c r="O190" s="229" t="s">
        <v>544</v>
      </c>
      <c r="P190" s="229" t="s">
        <v>545</v>
      </c>
      <c r="Q190" s="229" t="s">
        <v>546</v>
      </c>
      <c r="R190" s="229" t="s">
        <v>546</v>
      </c>
      <c r="S190" s="229" t="s">
        <v>509</v>
      </c>
      <c r="T190" s="229" t="s">
        <v>509</v>
      </c>
      <c r="U190" s="229" t="s">
        <v>509</v>
      </c>
      <c r="V190" s="229" t="s">
        <v>547</v>
      </c>
      <c r="W190" s="229" t="s">
        <v>509</v>
      </c>
      <c r="X190" s="229"/>
      <c r="Y190" s="229"/>
      <c r="Z190" s="229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238"/>
      <c r="BG190" s="238"/>
      <c r="DA190" s="238"/>
      <c r="DB190" s="238"/>
      <c r="DC190" s="238"/>
      <c r="DD190" s="238"/>
      <c r="DE190" s="238"/>
      <c r="DF190" s="238"/>
      <c r="DG190" s="238"/>
      <c r="DH190" s="238"/>
      <c r="DI190" s="238"/>
      <c r="DJ190" s="238"/>
      <c r="DK190" s="238"/>
      <c r="DL190" s="238"/>
      <c r="DM190" s="238"/>
      <c r="DN190" s="238"/>
      <c r="DO190" s="238"/>
      <c r="DP190" s="238"/>
      <c r="DQ190" s="238"/>
      <c r="DR190" s="238"/>
      <c r="DS190" s="238"/>
    </row>
    <row r="191" spans="1:123" ht="20.100000000000001" customHeight="1" x14ac:dyDescent="0.15">
      <c r="A191" s="364">
        <v>1</v>
      </c>
      <c r="B191" s="239"/>
      <c r="C191" s="239"/>
      <c r="D191" s="5" t="s">
        <v>433</v>
      </c>
      <c r="E191" s="3"/>
      <c r="F191" s="58">
        <v>1</v>
      </c>
      <c r="G191" s="58"/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>
        <v>1</v>
      </c>
      <c r="W191" s="58"/>
      <c r="X191" s="58"/>
      <c r="Y191" s="58"/>
      <c r="Z191" s="58"/>
      <c r="AA191" s="236"/>
      <c r="AB191" s="236"/>
      <c r="AC191" s="236"/>
      <c r="AD191" s="236"/>
      <c r="AE191" s="236"/>
      <c r="AF191" s="236"/>
      <c r="AG191" s="236"/>
      <c r="AH191" s="236"/>
      <c r="AI191" s="236"/>
      <c r="AJ191" s="236"/>
      <c r="AK191" s="236"/>
      <c r="AL191" s="236"/>
      <c r="AM191" s="236"/>
      <c r="AN191" s="236"/>
      <c r="AO191" s="236"/>
      <c r="AP191" s="236"/>
      <c r="AQ191" s="236"/>
      <c r="AR191" s="236"/>
      <c r="AS191" s="236"/>
      <c r="AT191" s="236"/>
      <c r="AU191" s="236"/>
      <c r="AV191" s="236"/>
      <c r="AW191" s="236"/>
      <c r="AX191" s="236"/>
      <c r="AY191" s="236"/>
      <c r="AZ191" s="236"/>
      <c r="BA191" s="236"/>
      <c r="BB191" s="236"/>
      <c r="BC191" s="236"/>
      <c r="BD191" s="236"/>
      <c r="BE191" s="236"/>
      <c r="BF191" s="238"/>
      <c r="BG191" s="238"/>
      <c r="DA191" s="238"/>
      <c r="DB191" s="238"/>
      <c r="DC191" s="238"/>
      <c r="DD191" s="238"/>
      <c r="DE191" s="238"/>
      <c r="DF191" s="238"/>
      <c r="DG191" s="238"/>
      <c r="DH191" s="238"/>
      <c r="DI191" s="238"/>
      <c r="DJ191" s="238"/>
      <c r="DK191" s="238"/>
      <c r="DL191" s="238"/>
      <c r="DM191" s="238"/>
      <c r="DN191" s="238"/>
      <c r="DO191" s="238"/>
      <c r="DP191" s="238"/>
      <c r="DQ191" s="238"/>
      <c r="DR191" s="238"/>
      <c r="DS191" s="238"/>
    </row>
    <row r="192" spans="1:123" ht="20.100000000000001" customHeight="1" x14ac:dyDescent="0.15">
      <c r="A192" s="365"/>
      <c r="B192" s="239"/>
      <c r="C192" s="239"/>
      <c r="D192" s="243" t="e">
        <f>#REF!</f>
        <v>#REF!</v>
      </c>
      <c r="E192" s="59" t="e">
        <f>IF(egTextCal(D192)&lt;&gt;0, egTextCal(D192),"")</f>
        <v>#VALUE!</v>
      </c>
      <c r="F192" s="60" t="e">
        <f>IF(E192&lt;&gt;"", IF(F191&lt;&gt;"", E192*F191,""),"")</f>
        <v>#VALUE!</v>
      </c>
      <c r="G192" s="60" t="e">
        <f>IF(E192&lt;&gt;"", IF(G191&lt;&gt;"", E192*G191,""),"")</f>
        <v>#VALUE!</v>
      </c>
      <c r="H192" s="60" t="e">
        <f>IF(E192&lt;&gt;"", IF(H191&lt;&gt;"", E192*H191,""),"")</f>
        <v>#VALUE!</v>
      </c>
      <c r="I192" s="60" t="e">
        <f>IF(E192&lt;&gt;"", IF(I191&lt;&gt;"", E192*I191,""),"")</f>
        <v>#VALUE!</v>
      </c>
      <c r="J192" s="60" t="e">
        <f>IF(E192&lt;&gt;"", IF(J191&lt;&gt;"", E192*J191,""),"")</f>
        <v>#VALUE!</v>
      </c>
      <c r="K192" s="60" t="e">
        <f>IF(E192&lt;&gt;"", IF(K191&lt;&gt;"", E192*K191,""),"")</f>
        <v>#VALUE!</v>
      </c>
      <c r="L192" s="60" t="e">
        <f>IF(E192&lt;&gt;"", IF(L191&lt;&gt;"", E192*L191,""),"")</f>
        <v>#VALUE!</v>
      </c>
      <c r="M192" s="60" t="e">
        <f>IF(E192&lt;&gt;"", IF(M191&lt;&gt;"", E192*M191,""),"")</f>
        <v>#VALUE!</v>
      </c>
      <c r="N192" s="60" t="e">
        <f>IF(E192&lt;&gt;"", IF(N191&lt;&gt;"", E192*N191,""),"")</f>
        <v>#VALUE!</v>
      </c>
      <c r="O192" s="60" t="e">
        <f>IF(E192&lt;&gt;"", IF(O191&lt;&gt;"", E192*O191,""),"")</f>
        <v>#VALUE!</v>
      </c>
      <c r="P192" s="60" t="e">
        <f>IF(E192&lt;&gt;"", IF(P191&lt;&gt;"", E192*P191,""),"")</f>
        <v>#VALUE!</v>
      </c>
      <c r="Q192" s="60" t="e">
        <f>IF(E192&lt;&gt;"", IF(Q191&lt;&gt;"", E192*Q191,""),"")</f>
        <v>#VALUE!</v>
      </c>
      <c r="R192" s="60" t="e">
        <f>IF(E192&lt;&gt;"", IF(R191&lt;&gt;"", E192*R191,""),"")</f>
        <v>#VALUE!</v>
      </c>
      <c r="S192" s="60" t="e">
        <f>IF(E192&lt;&gt;"", IF(S191&lt;&gt;"", E192*S191,""),"")</f>
        <v>#VALUE!</v>
      </c>
      <c r="T192" s="60" t="e">
        <f>IF(E192&lt;&gt;"", IF(T191&lt;&gt;"", E192*T191,""),"")</f>
        <v>#VALUE!</v>
      </c>
      <c r="U192" s="60" t="e">
        <f>IF(E192&lt;&gt;"", IF(U191&lt;&gt;"", E192*U191,""),"")</f>
        <v>#VALUE!</v>
      </c>
      <c r="V192" s="60" t="e">
        <f>IF(E192&lt;&gt;"", IF(V191&lt;&gt;"", E192*V191,""),"")</f>
        <v>#VALUE!</v>
      </c>
      <c r="W192" s="60" t="e">
        <f>IF(E192&lt;&gt;"", IF(W191&lt;&gt;"", E192*W191,""),"")</f>
        <v>#VALUE!</v>
      </c>
      <c r="X192" s="60"/>
      <c r="Y192" s="60" t="e">
        <f>IF(E192&lt;&gt;"", IF(Y191&lt;&gt;"", E192*Y191, ""), "")</f>
        <v>#VALUE!</v>
      </c>
      <c r="Z192" s="60" t="e">
        <f>IF(E192&lt;&gt;"", IF(Z191&lt;&gt;"", E192*Z191, ""), "")</f>
        <v>#VALUE!</v>
      </c>
      <c r="AA192" s="32" t="e">
        <f>IF(E192&lt;&gt;"", IF(AA191&lt;&gt;"", E192*AA191, ""), "")</f>
        <v>#VALUE!</v>
      </c>
      <c r="AB192" s="32" t="e">
        <f>IF(E192&lt;&gt;"", IF(AB191&lt;&gt;"", E192*AB191, ""), "")</f>
        <v>#VALUE!</v>
      </c>
      <c r="AC192" s="32" t="e">
        <f>IF(E192&lt;&gt;"", IF(AC191&lt;&gt;"", E192*AC191, ""), "")</f>
        <v>#VALUE!</v>
      </c>
      <c r="AD192" s="32" t="e">
        <f>IF(E192&lt;&gt;"", IF(AD191&lt;&gt;"", E192*AD191, ""), "")</f>
        <v>#VALUE!</v>
      </c>
      <c r="AE192" s="32" t="e">
        <f>IF(E192&lt;&gt;"", IF(AE191&lt;&gt;"", E192*AE191, ""), "")</f>
        <v>#VALUE!</v>
      </c>
      <c r="AF192" s="32" t="e">
        <f>IF(E192&lt;&gt;"", IF(AF191&lt;&gt;"", E192*AF191, ""), "")</f>
        <v>#VALUE!</v>
      </c>
      <c r="AG192" s="32" t="e">
        <f>IF(E192&lt;&gt;"", IF(AG191&lt;&gt;"", E192*AG191, ""), "")</f>
        <v>#VALUE!</v>
      </c>
      <c r="AH192" s="32" t="e">
        <f>IF(E192&lt;&gt;"", IF(AH191&lt;&gt;"", E192*AH191, ""), "")</f>
        <v>#VALUE!</v>
      </c>
      <c r="AI192" s="32" t="e">
        <f>IF(E192&lt;&gt;"", IF(AI191&lt;&gt;"", E192*AI191, ""), "")</f>
        <v>#VALUE!</v>
      </c>
      <c r="AJ192" s="32" t="e">
        <f>IF(E192&lt;&gt;"", IF(AJ191&lt;&gt;"", E192*AJ191, ""), "")</f>
        <v>#VALUE!</v>
      </c>
      <c r="AK192" s="32" t="e">
        <f>IF(E192&lt;&gt;"", IF(AK191&lt;&gt;"", E192*AK191, ""), "")</f>
        <v>#VALUE!</v>
      </c>
      <c r="AL192" s="32" t="e">
        <f>IF(E192&lt;&gt;"", IF(AL191&lt;&gt;"", E192*AL191, ""), "")</f>
        <v>#VALUE!</v>
      </c>
      <c r="AM192" s="32" t="e">
        <f>IF(E192&lt;&gt;"", IF(AM191&lt;&gt;"", E192*AM191, ""), "")</f>
        <v>#VALUE!</v>
      </c>
      <c r="AN192" s="32" t="e">
        <f>IF(E192&lt;&gt;"", IF(AN191&lt;&gt;"", E192*AN191, ""), "")</f>
        <v>#VALUE!</v>
      </c>
      <c r="AO192" s="32" t="e">
        <f>IF(E192&lt;&gt;"", IF(AO191&lt;&gt;"", E192*AO191, ""), "")</f>
        <v>#VALUE!</v>
      </c>
      <c r="AP192" s="32" t="e">
        <f>IF(E192&lt;&gt;"", IF(AP191&lt;&gt;"", E192*AP191, ""), "")</f>
        <v>#VALUE!</v>
      </c>
      <c r="AQ192" s="32" t="e">
        <f>IF(E192&lt;&gt;"", IF(AQ191&lt;&gt;"", E192*AQ191, ""), "")</f>
        <v>#VALUE!</v>
      </c>
      <c r="AR192" s="32" t="e">
        <f>IF(E192&lt;&gt;"", IF(AR191&lt;&gt;"", E192*AR191, ""), "")</f>
        <v>#VALUE!</v>
      </c>
      <c r="AS192" s="32" t="e">
        <f>IF(E192&lt;&gt;"", IF(AS191&lt;&gt;"", E192*AS191, ""), "")</f>
        <v>#VALUE!</v>
      </c>
      <c r="AT192" s="32" t="e">
        <f>IF(E192&lt;&gt;"", IF(AT191&lt;&gt;"", E192*AT191, ""), "")</f>
        <v>#VALUE!</v>
      </c>
      <c r="AU192" s="32" t="e">
        <f>IF(E192&lt;&gt;"", IF(AU191&lt;&gt;"", E192*AU191, ""), "")</f>
        <v>#VALUE!</v>
      </c>
      <c r="AV192" s="32" t="e">
        <f>IF(E192&lt;&gt;"", IF(AV191&lt;&gt;"", E192*AV191, ""), "")</f>
        <v>#VALUE!</v>
      </c>
      <c r="AW192" s="32" t="e">
        <f>IF(E192&lt;&gt;"", IF(AW191&lt;&gt;"", E192*AW191, ""), "")</f>
        <v>#VALUE!</v>
      </c>
      <c r="AX192" s="32" t="e">
        <f>IF(E192&lt;&gt;"", IF(AX191&lt;&gt;"", E192*AX191, ""), "")</f>
        <v>#VALUE!</v>
      </c>
      <c r="AY192" s="32" t="e">
        <f>IF(E192&lt;&gt;"", IF(AY191&lt;&gt;"", E192*AY191, ""), "")</f>
        <v>#VALUE!</v>
      </c>
      <c r="AZ192" s="32" t="e">
        <f>IF(E192&lt;&gt;"", IF(AZ191&lt;&gt;"", E192*AZ191, ""), "")</f>
        <v>#VALUE!</v>
      </c>
      <c r="BA192" s="32" t="e">
        <f>IF(E192&lt;&gt;"", IF(BA191&lt;&gt;"", E192*BA191, ""), "")</f>
        <v>#VALUE!</v>
      </c>
      <c r="BB192" s="32" t="e">
        <f>IF(E192&lt;&gt;"", IF(BB191&lt;&gt;"", E192*BB191, ""), "")</f>
        <v>#VALUE!</v>
      </c>
      <c r="BC192" s="32" t="e">
        <f>IF(E192&lt;&gt;"", IF(BC191&lt;&gt;"", E192*BC191, ""), "")</f>
        <v>#VALUE!</v>
      </c>
      <c r="BD192" s="32" t="e">
        <f>IF(E192&lt;&gt;"", IF(BD191&lt;&gt;"", E192*BD191, ""), "")</f>
        <v>#VALUE!</v>
      </c>
      <c r="BE192" s="32" t="e">
        <f>IF(E192&lt;&gt;"", IF(BE191&lt;&gt;"", E192*BE191, ""), "")</f>
        <v>#VALUE!</v>
      </c>
      <c r="BF192" s="238"/>
      <c r="BG192" s="238"/>
      <c r="DA192" s="238" t="e">
        <f>F192</f>
        <v>#VALUE!</v>
      </c>
      <c r="DB192" s="238"/>
      <c r="DC192" s="238"/>
      <c r="DD192" s="238"/>
      <c r="DE192" s="238"/>
      <c r="DF192" s="238"/>
      <c r="DG192" s="238"/>
      <c r="DH192" s="238"/>
      <c r="DI192" s="238"/>
      <c r="DJ192" s="238"/>
      <c r="DK192" s="238"/>
      <c r="DL192" s="238"/>
      <c r="DM192" s="238"/>
      <c r="DN192" s="238"/>
      <c r="DO192" s="238"/>
      <c r="DP192" s="238"/>
      <c r="DQ192" s="238" t="e">
        <f>V192</f>
        <v>#VALUE!</v>
      </c>
      <c r="DR192" s="238"/>
      <c r="DS192" s="238"/>
    </row>
    <row r="193" spans="1:123" ht="20.100000000000001" customHeight="1" x14ac:dyDescent="0.15">
      <c r="A193" s="364">
        <v>2</v>
      </c>
      <c r="B193" s="239"/>
      <c r="C193" s="239"/>
      <c r="D193" s="5" t="s">
        <v>439</v>
      </c>
      <c r="E193" s="3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>
        <v>1</v>
      </c>
      <c r="U193" s="58"/>
      <c r="V193" s="58"/>
      <c r="W193" s="58"/>
      <c r="X193" s="58"/>
      <c r="Y193" s="58"/>
      <c r="Z193" s="58"/>
      <c r="AA193" s="236"/>
      <c r="AB193" s="236"/>
      <c r="AC193" s="236"/>
      <c r="AD193" s="236"/>
      <c r="AE193" s="236"/>
      <c r="AF193" s="236"/>
      <c r="AG193" s="236"/>
      <c r="AH193" s="236"/>
      <c r="AI193" s="236"/>
      <c r="AJ193" s="236"/>
      <c r="AK193" s="236"/>
      <c r="AL193" s="236"/>
      <c r="AM193" s="236"/>
      <c r="AN193" s="236"/>
      <c r="AO193" s="236"/>
      <c r="AP193" s="236"/>
      <c r="AQ193" s="236"/>
      <c r="AR193" s="236"/>
      <c r="AS193" s="236"/>
      <c r="AT193" s="236"/>
      <c r="AU193" s="236"/>
      <c r="AV193" s="236"/>
      <c r="AW193" s="236"/>
      <c r="AX193" s="236"/>
      <c r="AY193" s="236"/>
      <c r="AZ193" s="236"/>
      <c r="BA193" s="236"/>
      <c r="BB193" s="236"/>
      <c r="BC193" s="236"/>
      <c r="BD193" s="236"/>
      <c r="BE193" s="236"/>
      <c r="BF193" s="238"/>
      <c r="BG193" s="238"/>
      <c r="DA193" s="238"/>
      <c r="DB193" s="238"/>
      <c r="DC193" s="238"/>
      <c r="DD193" s="238"/>
      <c r="DE193" s="238"/>
      <c r="DF193" s="238"/>
      <c r="DG193" s="238"/>
      <c r="DH193" s="238"/>
      <c r="DI193" s="238"/>
      <c r="DJ193" s="238"/>
      <c r="DK193" s="238"/>
      <c r="DL193" s="238"/>
      <c r="DM193" s="238"/>
      <c r="DN193" s="238"/>
      <c r="DO193" s="238"/>
      <c r="DP193" s="238"/>
      <c r="DQ193" s="238"/>
      <c r="DR193" s="238"/>
      <c r="DS193" s="238"/>
    </row>
    <row r="194" spans="1:123" ht="20.100000000000001" customHeight="1" x14ac:dyDescent="0.15">
      <c r="A194" s="365"/>
      <c r="B194" s="239"/>
      <c r="C194" s="239"/>
      <c r="D194" s="243" t="e">
        <f>#REF!</f>
        <v>#REF!</v>
      </c>
      <c r="E194" s="59" t="e">
        <f>IF(egTextCal(D194)&lt;&gt;0, egTextCal(D194),"")</f>
        <v>#VALUE!</v>
      </c>
      <c r="F194" s="60" t="e">
        <f>IF(E194&lt;&gt;"", IF(F193&lt;&gt;"", E194*F193,""),"")</f>
        <v>#VALUE!</v>
      </c>
      <c r="G194" s="60" t="e">
        <f>IF(E194&lt;&gt;"", IF(G193&lt;&gt;"", E194*G193,""),"")</f>
        <v>#VALUE!</v>
      </c>
      <c r="H194" s="60" t="e">
        <f>IF(E194&lt;&gt;"", IF(H193&lt;&gt;"", E194*H193,""),"")</f>
        <v>#VALUE!</v>
      </c>
      <c r="I194" s="60" t="e">
        <f>IF(E194&lt;&gt;"", IF(I193&lt;&gt;"", E194*I193,""),"")</f>
        <v>#VALUE!</v>
      </c>
      <c r="J194" s="60" t="e">
        <f>IF(E194&lt;&gt;"", IF(J193&lt;&gt;"", E194*J193,""),"")</f>
        <v>#VALUE!</v>
      </c>
      <c r="K194" s="60" t="e">
        <f>IF(E194&lt;&gt;"", IF(K193&lt;&gt;"", E194*K193,""),"")</f>
        <v>#VALUE!</v>
      </c>
      <c r="L194" s="60" t="e">
        <f>IF(E194&lt;&gt;"", IF(L193&lt;&gt;"", E194*L193,""),"")</f>
        <v>#VALUE!</v>
      </c>
      <c r="M194" s="60" t="e">
        <f>IF(E194&lt;&gt;"", IF(M193&lt;&gt;"", E194*M193,""),"")</f>
        <v>#VALUE!</v>
      </c>
      <c r="N194" s="60" t="e">
        <f>IF(E194&lt;&gt;"", IF(N193&lt;&gt;"", E194*N193,""),"")</f>
        <v>#VALUE!</v>
      </c>
      <c r="O194" s="60" t="e">
        <f>IF(E194&lt;&gt;"", IF(O193&lt;&gt;"", E194*O193,""),"")</f>
        <v>#VALUE!</v>
      </c>
      <c r="P194" s="60" t="e">
        <f>IF(E194&lt;&gt;"", IF(P193&lt;&gt;"", E194*P193,""),"")</f>
        <v>#VALUE!</v>
      </c>
      <c r="Q194" s="60" t="e">
        <f>IF(E194&lt;&gt;"", IF(Q193&lt;&gt;"", E194*Q193,""),"")</f>
        <v>#VALUE!</v>
      </c>
      <c r="R194" s="60" t="e">
        <f>IF(E194&lt;&gt;"", IF(R193&lt;&gt;"", E194*R193,""),"")</f>
        <v>#VALUE!</v>
      </c>
      <c r="S194" s="60" t="e">
        <f>IF(E194&lt;&gt;"", IF(S193&lt;&gt;"", E194*S193,""),"")</f>
        <v>#VALUE!</v>
      </c>
      <c r="T194" s="60" t="e">
        <f>IF(E194&lt;&gt;"", IF(T193&lt;&gt;"", E194*T193,""),"")</f>
        <v>#VALUE!</v>
      </c>
      <c r="U194" s="60" t="e">
        <f>IF(E194&lt;&gt;"", IF(U193&lt;&gt;"", E194*U193,""),"")</f>
        <v>#VALUE!</v>
      </c>
      <c r="V194" s="60" t="e">
        <f>IF(E194&lt;&gt;"", IF(V193&lt;&gt;"", E194*V193,""),"")</f>
        <v>#VALUE!</v>
      </c>
      <c r="W194" s="60" t="e">
        <f>IF(E194&lt;&gt;"", IF(W193&lt;&gt;"", E194*W193,""),"")</f>
        <v>#VALUE!</v>
      </c>
      <c r="X194" s="60"/>
      <c r="Y194" s="60" t="e">
        <f>IF(E194&lt;&gt;"", IF(Y193&lt;&gt;"", E194*Y193, ""), "")</f>
        <v>#VALUE!</v>
      </c>
      <c r="Z194" s="60" t="e">
        <f>IF(E194&lt;&gt;"", IF(Z193&lt;&gt;"", E194*Z193, ""), "")</f>
        <v>#VALUE!</v>
      </c>
      <c r="AA194" s="32" t="e">
        <f>IF(E194&lt;&gt;"", IF(AA193&lt;&gt;"", E194*AA193, ""), "")</f>
        <v>#VALUE!</v>
      </c>
      <c r="AB194" s="32" t="e">
        <f>IF(E194&lt;&gt;"", IF(AB193&lt;&gt;"", E194*AB193, ""), "")</f>
        <v>#VALUE!</v>
      </c>
      <c r="AC194" s="32" t="e">
        <f>IF(E194&lt;&gt;"", IF(AC193&lt;&gt;"", E194*AC193, ""), "")</f>
        <v>#VALUE!</v>
      </c>
      <c r="AD194" s="32" t="e">
        <f>IF(E194&lt;&gt;"", IF(AD193&lt;&gt;"", E194*AD193, ""), "")</f>
        <v>#VALUE!</v>
      </c>
      <c r="AE194" s="32" t="e">
        <f>IF(E194&lt;&gt;"", IF(AE193&lt;&gt;"", E194*AE193, ""), "")</f>
        <v>#VALUE!</v>
      </c>
      <c r="AF194" s="32" t="e">
        <f>IF(E194&lt;&gt;"", IF(AF193&lt;&gt;"", E194*AF193, ""), "")</f>
        <v>#VALUE!</v>
      </c>
      <c r="AG194" s="32" t="e">
        <f>IF(E194&lt;&gt;"", IF(AG193&lt;&gt;"", E194*AG193, ""), "")</f>
        <v>#VALUE!</v>
      </c>
      <c r="AH194" s="32" t="e">
        <f>IF(E194&lt;&gt;"", IF(AH193&lt;&gt;"", E194*AH193, ""), "")</f>
        <v>#VALUE!</v>
      </c>
      <c r="AI194" s="32" t="e">
        <f>IF(E194&lt;&gt;"", IF(AI193&lt;&gt;"", E194*AI193, ""), "")</f>
        <v>#VALUE!</v>
      </c>
      <c r="AJ194" s="32" t="e">
        <f>IF(E194&lt;&gt;"", IF(AJ193&lt;&gt;"", E194*AJ193, ""), "")</f>
        <v>#VALUE!</v>
      </c>
      <c r="AK194" s="32" t="e">
        <f>IF(E194&lt;&gt;"", IF(AK193&lt;&gt;"", E194*AK193, ""), "")</f>
        <v>#VALUE!</v>
      </c>
      <c r="AL194" s="32" t="e">
        <f>IF(E194&lt;&gt;"", IF(AL193&lt;&gt;"", E194*AL193, ""), "")</f>
        <v>#VALUE!</v>
      </c>
      <c r="AM194" s="32" t="e">
        <f>IF(E194&lt;&gt;"", IF(AM193&lt;&gt;"", E194*AM193, ""), "")</f>
        <v>#VALUE!</v>
      </c>
      <c r="AN194" s="32" t="e">
        <f>IF(E194&lt;&gt;"", IF(AN193&lt;&gt;"", E194*AN193, ""), "")</f>
        <v>#VALUE!</v>
      </c>
      <c r="AO194" s="32" t="e">
        <f>IF(E194&lt;&gt;"", IF(AO193&lt;&gt;"", E194*AO193, ""), "")</f>
        <v>#VALUE!</v>
      </c>
      <c r="AP194" s="32" t="e">
        <f>IF(E194&lt;&gt;"", IF(AP193&lt;&gt;"", E194*AP193, ""), "")</f>
        <v>#VALUE!</v>
      </c>
      <c r="AQ194" s="32" t="e">
        <f>IF(E194&lt;&gt;"", IF(AQ193&lt;&gt;"", E194*AQ193, ""), "")</f>
        <v>#VALUE!</v>
      </c>
      <c r="AR194" s="32" t="e">
        <f>IF(E194&lt;&gt;"", IF(AR193&lt;&gt;"", E194*AR193, ""), "")</f>
        <v>#VALUE!</v>
      </c>
      <c r="AS194" s="32" t="e">
        <f>IF(E194&lt;&gt;"", IF(AS193&lt;&gt;"", E194*AS193, ""), "")</f>
        <v>#VALUE!</v>
      </c>
      <c r="AT194" s="32" t="e">
        <f>IF(E194&lt;&gt;"", IF(AT193&lt;&gt;"", E194*AT193, ""), "")</f>
        <v>#VALUE!</v>
      </c>
      <c r="AU194" s="32" t="e">
        <f>IF(E194&lt;&gt;"", IF(AU193&lt;&gt;"", E194*AU193, ""), "")</f>
        <v>#VALUE!</v>
      </c>
      <c r="AV194" s="32" t="e">
        <f>IF(E194&lt;&gt;"", IF(AV193&lt;&gt;"", E194*AV193, ""), "")</f>
        <v>#VALUE!</v>
      </c>
      <c r="AW194" s="32" t="e">
        <f>IF(E194&lt;&gt;"", IF(AW193&lt;&gt;"", E194*AW193, ""), "")</f>
        <v>#VALUE!</v>
      </c>
      <c r="AX194" s="32" t="e">
        <f>IF(E194&lt;&gt;"", IF(AX193&lt;&gt;"", E194*AX193, ""), "")</f>
        <v>#VALUE!</v>
      </c>
      <c r="AY194" s="32" t="e">
        <f>IF(E194&lt;&gt;"", IF(AY193&lt;&gt;"", E194*AY193, ""), "")</f>
        <v>#VALUE!</v>
      </c>
      <c r="AZ194" s="32" t="e">
        <f>IF(E194&lt;&gt;"", IF(AZ193&lt;&gt;"", E194*AZ193, ""), "")</f>
        <v>#VALUE!</v>
      </c>
      <c r="BA194" s="32" t="e">
        <f>IF(E194&lt;&gt;"", IF(BA193&lt;&gt;"", E194*BA193, ""), "")</f>
        <v>#VALUE!</v>
      </c>
      <c r="BB194" s="32" t="e">
        <f>IF(E194&lt;&gt;"", IF(BB193&lt;&gt;"", E194*BB193, ""), "")</f>
        <v>#VALUE!</v>
      </c>
      <c r="BC194" s="32" t="e">
        <f>IF(E194&lt;&gt;"", IF(BC193&lt;&gt;"", E194*BC193, ""), "")</f>
        <v>#VALUE!</v>
      </c>
      <c r="BD194" s="32" t="e">
        <f>IF(E194&lt;&gt;"", IF(BD193&lt;&gt;"", E194*BD193, ""), "")</f>
        <v>#VALUE!</v>
      </c>
      <c r="BE194" s="32" t="e">
        <f>IF(E194&lt;&gt;"", IF(BE193&lt;&gt;"", E194*BE193, ""), "")</f>
        <v>#VALUE!</v>
      </c>
      <c r="BF194" s="238"/>
      <c r="BG194" s="238"/>
      <c r="DA194" s="238"/>
      <c r="DB194" s="238"/>
      <c r="DC194" s="238"/>
      <c r="DD194" s="238"/>
      <c r="DE194" s="238"/>
      <c r="DF194" s="238"/>
      <c r="DG194" s="238"/>
      <c r="DH194" s="238"/>
      <c r="DI194" s="238"/>
      <c r="DJ194" s="238"/>
      <c r="DK194" s="238"/>
      <c r="DL194" s="238"/>
      <c r="DM194" s="238"/>
      <c r="DN194" s="238"/>
      <c r="DO194" s="238" t="e">
        <f>T194</f>
        <v>#VALUE!</v>
      </c>
      <c r="DP194" s="238"/>
      <c r="DQ194" s="238"/>
      <c r="DR194" s="238"/>
      <c r="DS194" s="238"/>
    </row>
    <row r="195" spans="1:123" ht="20.100000000000001" customHeight="1" x14ac:dyDescent="0.15">
      <c r="A195" s="364">
        <v>3</v>
      </c>
      <c r="B195" s="239"/>
      <c r="C195" s="239"/>
      <c r="D195" s="5" t="s">
        <v>449</v>
      </c>
      <c r="E195" s="3"/>
      <c r="F195" s="58"/>
      <c r="G195" s="58"/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236"/>
      <c r="AB195" s="236"/>
      <c r="AC195" s="236"/>
      <c r="AD195" s="236"/>
      <c r="AE195" s="236"/>
      <c r="AF195" s="236"/>
      <c r="AG195" s="236"/>
      <c r="AH195" s="236"/>
      <c r="AI195" s="236"/>
      <c r="AJ195" s="236"/>
      <c r="AK195" s="236"/>
      <c r="AL195" s="236"/>
      <c r="AM195" s="236"/>
      <c r="AN195" s="236"/>
      <c r="AO195" s="236"/>
      <c r="AP195" s="236"/>
      <c r="AQ195" s="236"/>
      <c r="AR195" s="236"/>
      <c r="AS195" s="236"/>
      <c r="AT195" s="236"/>
      <c r="AU195" s="236"/>
      <c r="AV195" s="236"/>
      <c r="AW195" s="236"/>
      <c r="AX195" s="236"/>
      <c r="AY195" s="236"/>
      <c r="AZ195" s="236"/>
      <c r="BA195" s="236"/>
      <c r="BB195" s="236"/>
      <c r="BC195" s="236"/>
      <c r="BD195" s="236"/>
      <c r="BE195" s="236"/>
      <c r="BF195" s="238"/>
      <c r="BG195" s="238"/>
      <c r="DA195" s="238"/>
      <c r="DB195" s="238"/>
      <c r="DC195" s="238"/>
      <c r="DD195" s="238"/>
      <c r="DE195" s="238"/>
      <c r="DF195" s="238"/>
      <c r="DG195" s="238"/>
      <c r="DH195" s="238"/>
      <c r="DI195" s="238"/>
      <c r="DJ195" s="238"/>
      <c r="DK195" s="238"/>
      <c r="DL195" s="238"/>
      <c r="DM195" s="238"/>
      <c r="DN195" s="238"/>
      <c r="DO195" s="238"/>
      <c r="DP195" s="238"/>
      <c r="DQ195" s="238"/>
      <c r="DR195" s="238"/>
      <c r="DS195" s="238"/>
    </row>
    <row r="196" spans="1:123" ht="20.100000000000001" customHeight="1" x14ac:dyDescent="0.15">
      <c r="A196" s="365"/>
      <c r="B196" s="239"/>
      <c r="C196" s="239"/>
      <c r="D196" s="82"/>
      <c r="E196" s="59" t="str">
        <f>IF(egTextCal(D196)&lt;&gt;0, egTextCal(D196),"")</f>
        <v/>
      </c>
      <c r="F196" s="60" t="str">
        <f>IF(E196&lt;&gt;"", IF(F195&lt;&gt;"", E196*F195,""),"")</f>
        <v/>
      </c>
      <c r="G196" s="60" t="str">
        <f>IF(E196&lt;&gt;"", IF(G195&lt;&gt;"", E196*G195,""),"")</f>
        <v/>
      </c>
      <c r="H196" s="60" t="str">
        <f>IF(E196&lt;&gt;"", IF(H195&lt;&gt;"", E196*H195,""),"")</f>
        <v/>
      </c>
      <c r="I196" s="60" t="str">
        <f>IF(E196&lt;&gt;"", IF(I195&lt;&gt;"", E196*I195,""),"")</f>
        <v/>
      </c>
      <c r="J196" s="60" t="str">
        <f>IF(E196&lt;&gt;"", IF(J195&lt;&gt;"", E196*J195,""),"")</f>
        <v/>
      </c>
      <c r="K196" s="60" t="str">
        <f>IF(E196&lt;&gt;"", IF(K195&lt;&gt;"", E196*K195,""),"")</f>
        <v/>
      </c>
      <c r="L196" s="60" t="str">
        <f>IF(E196&lt;&gt;"", IF(L195&lt;&gt;"", E196*L195,""),"")</f>
        <v/>
      </c>
      <c r="M196" s="60" t="str">
        <f>IF(E196&lt;&gt;"", IF(M195&lt;&gt;"", E196*M195,""),"")</f>
        <v/>
      </c>
      <c r="N196" s="60" t="str">
        <f>IF(E196&lt;&gt;"", IF(N195&lt;&gt;"", E196*N195,""),"")</f>
        <v/>
      </c>
      <c r="O196" s="60" t="str">
        <f>IF(E196&lt;&gt;"", IF(O195&lt;&gt;"", E196*O195,""),"")</f>
        <v/>
      </c>
      <c r="P196" s="60" t="str">
        <f>IF(E196&lt;&gt;"", IF(P195&lt;&gt;"", E196*P195,""),"")</f>
        <v/>
      </c>
      <c r="Q196" s="60" t="str">
        <f>IF(E196&lt;&gt;"", IF(Q195&lt;&gt;"", E196*Q195,""),"")</f>
        <v/>
      </c>
      <c r="R196" s="60" t="str">
        <f>IF(E196&lt;&gt;"", IF(R195&lt;&gt;"", E196*R195,""),"")</f>
        <v/>
      </c>
      <c r="S196" s="60" t="str">
        <f>IF(E196&lt;&gt;"", IF(S195&lt;&gt;"", E196*S195,""),"")</f>
        <v/>
      </c>
      <c r="T196" s="60" t="str">
        <f>IF(E196&lt;&gt;"", IF(T195&lt;&gt;"", E196*T195,""),"")</f>
        <v/>
      </c>
      <c r="U196" s="60" t="str">
        <f>IF(E196&lt;&gt;"", IF(U195&lt;&gt;"", E196*U195,""),"")</f>
        <v/>
      </c>
      <c r="V196" s="60" t="str">
        <f>IF(E196&lt;&gt;"", IF(V195&lt;&gt;"", E196*V195,""),"")</f>
        <v/>
      </c>
      <c r="W196" s="60" t="str">
        <f>IF(E196&lt;&gt;"", IF(W195&lt;&gt;"", E196*W195,""),"")</f>
        <v/>
      </c>
      <c r="X196" s="60"/>
      <c r="Y196" s="60" t="str">
        <f>IF(E196&lt;&gt;"", IF(Y195&lt;&gt;"", E196*Y195, ""), "")</f>
        <v/>
      </c>
      <c r="Z196" s="60" t="str">
        <f>IF(E196&lt;&gt;"", IF(Z195&lt;&gt;"", E196*Z195, ""), "")</f>
        <v/>
      </c>
      <c r="AA196" s="32" t="str">
        <f>IF(E196&lt;&gt;"", IF(AA195&lt;&gt;"", E196*AA195, ""), "")</f>
        <v/>
      </c>
      <c r="AB196" s="32" t="str">
        <f>IF(E196&lt;&gt;"", IF(AB195&lt;&gt;"", E196*AB195, ""), "")</f>
        <v/>
      </c>
      <c r="AC196" s="32" t="str">
        <f>IF(E196&lt;&gt;"", IF(AC195&lt;&gt;"", E196*AC195, ""), "")</f>
        <v/>
      </c>
      <c r="AD196" s="32" t="str">
        <f>IF(E196&lt;&gt;"", IF(AD195&lt;&gt;"", E196*AD195, ""), "")</f>
        <v/>
      </c>
      <c r="AE196" s="32" t="str">
        <f>IF(E196&lt;&gt;"", IF(AE195&lt;&gt;"", E196*AE195, ""), "")</f>
        <v/>
      </c>
      <c r="AF196" s="32" t="str">
        <f>IF(E196&lt;&gt;"", IF(AF195&lt;&gt;"", E196*AF195, ""), "")</f>
        <v/>
      </c>
      <c r="AG196" s="32" t="str">
        <f>IF(E196&lt;&gt;"", IF(AG195&lt;&gt;"", E196*AG195, ""), "")</f>
        <v/>
      </c>
      <c r="AH196" s="32" t="str">
        <f>IF(E196&lt;&gt;"", IF(AH195&lt;&gt;"", E196*AH195, ""), "")</f>
        <v/>
      </c>
      <c r="AI196" s="32" t="str">
        <f>IF(E196&lt;&gt;"", IF(AI195&lt;&gt;"", E196*AI195, ""), "")</f>
        <v/>
      </c>
      <c r="AJ196" s="32" t="str">
        <f>IF(E196&lt;&gt;"", IF(AJ195&lt;&gt;"", E196*AJ195, ""), "")</f>
        <v/>
      </c>
      <c r="AK196" s="32" t="str">
        <f>IF(E196&lt;&gt;"", IF(AK195&lt;&gt;"", E196*AK195, ""), "")</f>
        <v/>
      </c>
      <c r="AL196" s="32" t="str">
        <f>IF(E196&lt;&gt;"", IF(AL195&lt;&gt;"", E196*AL195, ""), "")</f>
        <v/>
      </c>
      <c r="AM196" s="32" t="str">
        <f>IF(E196&lt;&gt;"", IF(AM195&lt;&gt;"", E196*AM195, ""), "")</f>
        <v/>
      </c>
      <c r="AN196" s="32" t="str">
        <f>IF(E196&lt;&gt;"", IF(AN195&lt;&gt;"", E196*AN195, ""), "")</f>
        <v/>
      </c>
      <c r="AO196" s="32" t="str">
        <f>IF(E196&lt;&gt;"", IF(AO195&lt;&gt;"", E196*AO195, ""), "")</f>
        <v/>
      </c>
      <c r="AP196" s="32" t="str">
        <f>IF(E196&lt;&gt;"", IF(AP195&lt;&gt;"", E196*AP195, ""), "")</f>
        <v/>
      </c>
      <c r="AQ196" s="32" t="str">
        <f>IF(E196&lt;&gt;"", IF(AQ195&lt;&gt;"", E196*AQ195, ""), "")</f>
        <v/>
      </c>
      <c r="AR196" s="32" t="str">
        <f>IF(E196&lt;&gt;"", IF(AR195&lt;&gt;"", E196*AR195, ""), "")</f>
        <v/>
      </c>
      <c r="AS196" s="32" t="str">
        <f>IF(E196&lt;&gt;"", IF(AS195&lt;&gt;"", E196*AS195, ""), "")</f>
        <v/>
      </c>
      <c r="AT196" s="32" t="str">
        <f>IF(E196&lt;&gt;"", IF(AT195&lt;&gt;"", E196*AT195, ""), "")</f>
        <v/>
      </c>
      <c r="AU196" s="32" t="str">
        <f>IF(E196&lt;&gt;"", IF(AU195&lt;&gt;"", E196*AU195, ""), "")</f>
        <v/>
      </c>
      <c r="AV196" s="32" t="str">
        <f>IF(E196&lt;&gt;"", IF(AV195&lt;&gt;"", E196*AV195, ""), "")</f>
        <v/>
      </c>
      <c r="AW196" s="32" t="str">
        <f>IF(E196&lt;&gt;"", IF(AW195&lt;&gt;"", E196*AW195, ""), "")</f>
        <v/>
      </c>
      <c r="AX196" s="32" t="str">
        <f>IF(E196&lt;&gt;"", IF(AX195&lt;&gt;"", E196*AX195, ""), "")</f>
        <v/>
      </c>
      <c r="AY196" s="32" t="str">
        <f>IF(E196&lt;&gt;"", IF(AY195&lt;&gt;"", E196*AY195, ""), "")</f>
        <v/>
      </c>
      <c r="AZ196" s="32" t="str">
        <f>IF(E196&lt;&gt;"", IF(AZ195&lt;&gt;"", E196*AZ195, ""), "")</f>
        <v/>
      </c>
      <c r="BA196" s="32" t="str">
        <f>IF(E196&lt;&gt;"", IF(BA195&lt;&gt;"", E196*BA195, ""), "")</f>
        <v/>
      </c>
      <c r="BB196" s="32" t="str">
        <f>IF(E196&lt;&gt;"", IF(BB195&lt;&gt;"", E196*BB195, ""), "")</f>
        <v/>
      </c>
      <c r="BC196" s="32" t="str">
        <f>IF(E196&lt;&gt;"", IF(BC195&lt;&gt;"", E196*BC195, ""), "")</f>
        <v/>
      </c>
      <c r="BD196" s="32" t="str">
        <f>IF(E196&lt;&gt;"", IF(BD195&lt;&gt;"", E196*BD195, ""), "")</f>
        <v/>
      </c>
      <c r="BE196" s="32" t="str">
        <f>IF(E196&lt;&gt;"", IF(BE195&lt;&gt;"", E196*BE195, ""), "")</f>
        <v/>
      </c>
      <c r="BF196" s="238"/>
      <c r="BG196" s="238"/>
      <c r="DA196" s="238"/>
      <c r="DB196" s="238"/>
      <c r="DC196" s="238"/>
      <c r="DD196" s="238"/>
      <c r="DE196" s="238"/>
      <c r="DF196" s="238"/>
      <c r="DG196" s="238"/>
      <c r="DH196" s="238"/>
      <c r="DI196" s="238"/>
      <c r="DJ196" s="238"/>
      <c r="DK196" s="238"/>
      <c r="DL196" s="238"/>
      <c r="DM196" s="238"/>
      <c r="DN196" s="238"/>
      <c r="DO196" s="238"/>
      <c r="DP196" s="238"/>
      <c r="DQ196" s="238"/>
      <c r="DR196" s="238"/>
      <c r="DS196" s="238"/>
    </row>
    <row r="197" spans="1:123" ht="20.100000000000001" customHeight="1" x14ac:dyDescent="0.15">
      <c r="A197" s="364">
        <v>4</v>
      </c>
      <c r="B197" s="239"/>
      <c r="C197" s="239"/>
      <c r="D197" s="5" t="s">
        <v>433</v>
      </c>
      <c r="E197" s="3"/>
      <c r="F197" s="58">
        <v>1</v>
      </c>
      <c r="G197" s="58"/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>
        <v>1</v>
      </c>
      <c r="W197" s="58"/>
      <c r="X197" s="58"/>
      <c r="Y197" s="58"/>
      <c r="Z197" s="58"/>
      <c r="AA197" s="236"/>
      <c r="AB197" s="236"/>
      <c r="AC197" s="236"/>
      <c r="AD197" s="236"/>
      <c r="AE197" s="236"/>
      <c r="AF197" s="236"/>
      <c r="AG197" s="236"/>
      <c r="AH197" s="236"/>
      <c r="AI197" s="236"/>
      <c r="AJ197" s="236"/>
      <c r="AK197" s="236"/>
      <c r="AL197" s="236"/>
      <c r="AM197" s="236"/>
      <c r="AN197" s="236"/>
      <c r="AO197" s="236"/>
      <c r="AP197" s="236"/>
      <c r="AQ197" s="236"/>
      <c r="AR197" s="236"/>
      <c r="AS197" s="236"/>
      <c r="AT197" s="236"/>
      <c r="AU197" s="236"/>
      <c r="AV197" s="236"/>
      <c r="AW197" s="236"/>
      <c r="AX197" s="236"/>
      <c r="AY197" s="236"/>
      <c r="AZ197" s="236"/>
      <c r="BA197" s="236"/>
      <c r="BB197" s="236"/>
      <c r="BC197" s="236"/>
      <c r="BD197" s="236"/>
      <c r="BE197" s="236"/>
      <c r="BF197" s="238"/>
      <c r="BG197" s="238"/>
      <c r="DA197" s="238"/>
      <c r="DB197" s="238"/>
      <c r="DC197" s="238"/>
      <c r="DD197" s="238"/>
      <c r="DE197" s="238"/>
      <c r="DF197" s="238"/>
      <c r="DG197" s="238"/>
      <c r="DH197" s="238"/>
      <c r="DI197" s="238"/>
      <c r="DJ197" s="238"/>
      <c r="DK197" s="238"/>
      <c r="DL197" s="238"/>
      <c r="DM197" s="238"/>
      <c r="DN197" s="238"/>
      <c r="DO197" s="238"/>
      <c r="DP197" s="238"/>
      <c r="DQ197" s="238"/>
      <c r="DR197" s="238"/>
      <c r="DS197" s="238"/>
    </row>
    <row r="198" spans="1:123" ht="20.100000000000001" customHeight="1" x14ac:dyDescent="0.15">
      <c r="A198" s="365"/>
      <c r="B198" s="239"/>
      <c r="C198" s="239"/>
      <c r="D198" s="243" t="e">
        <f>#REF!</f>
        <v>#REF!</v>
      </c>
      <c r="E198" s="59" t="e">
        <f>IF(egTextCal(D198)&lt;&gt;0, egTextCal(D198),"")</f>
        <v>#VALUE!</v>
      </c>
      <c r="F198" s="60" t="e">
        <f>IF(E198&lt;&gt;"", IF(F197&lt;&gt;"", E198*F197,""),"")</f>
        <v>#VALUE!</v>
      </c>
      <c r="G198" s="60" t="e">
        <f>IF(E198&lt;&gt;"", IF(G197&lt;&gt;"", E198*G197,""),"")</f>
        <v>#VALUE!</v>
      </c>
      <c r="H198" s="60" t="e">
        <f>IF(E198&lt;&gt;"", IF(H197&lt;&gt;"", E198*H197,""),"")</f>
        <v>#VALUE!</v>
      </c>
      <c r="I198" s="60" t="e">
        <f>IF(E198&lt;&gt;"", IF(I197&lt;&gt;"", E198*I197,""),"")</f>
        <v>#VALUE!</v>
      </c>
      <c r="J198" s="60" t="e">
        <f>IF(E198&lt;&gt;"", IF(J197&lt;&gt;"", E198*J197,""),"")</f>
        <v>#VALUE!</v>
      </c>
      <c r="K198" s="60" t="e">
        <f>IF(E198&lt;&gt;"", IF(K197&lt;&gt;"", E198*K197,""),"")</f>
        <v>#VALUE!</v>
      </c>
      <c r="L198" s="60" t="e">
        <f>IF(E198&lt;&gt;"", IF(L197&lt;&gt;"", E198*L197,""),"")</f>
        <v>#VALUE!</v>
      </c>
      <c r="M198" s="60" t="e">
        <f>IF(E198&lt;&gt;"", IF(M197&lt;&gt;"", E198*M197,""),"")</f>
        <v>#VALUE!</v>
      </c>
      <c r="N198" s="60" t="e">
        <f>IF(E198&lt;&gt;"", IF(N197&lt;&gt;"", E198*N197,""),"")</f>
        <v>#VALUE!</v>
      </c>
      <c r="O198" s="60" t="e">
        <f>IF(E198&lt;&gt;"", IF(O197&lt;&gt;"", E198*O197,""),"")</f>
        <v>#VALUE!</v>
      </c>
      <c r="P198" s="60" t="e">
        <f>IF(E198&lt;&gt;"", IF(P197&lt;&gt;"", E198*P197,""),"")</f>
        <v>#VALUE!</v>
      </c>
      <c r="Q198" s="60" t="e">
        <f>IF(E198&lt;&gt;"", IF(Q197&lt;&gt;"", E198*Q197,""),"")</f>
        <v>#VALUE!</v>
      </c>
      <c r="R198" s="60" t="e">
        <f>IF(E198&lt;&gt;"", IF(R197&lt;&gt;"", E198*R197,""),"")</f>
        <v>#VALUE!</v>
      </c>
      <c r="S198" s="60" t="e">
        <f>IF(E198&lt;&gt;"", IF(S197&lt;&gt;"", E198*S197,""),"")</f>
        <v>#VALUE!</v>
      </c>
      <c r="T198" s="60" t="e">
        <f>IF(E198&lt;&gt;"", IF(T197&lt;&gt;"", E198*T197,""),"")</f>
        <v>#VALUE!</v>
      </c>
      <c r="U198" s="60" t="e">
        <f>IF(E198&lt;&gt;"", IF(U197&lt;&gt;"", E198*U197,""),"")</f>
        <v>#VALUE!</v>
      </c>
      <c r="V198" s="60" t="e">
        <f>IF(E198&lt;&gt;"", IF(V197&lt;&gt;"", E198*V197,""),"")</f>
        <v>#VALUE!</v>
      </c>
      <c r="W198" s="60" t="e">
        <f>IF(E198&lt;&gt;"", IF(W197&lt;&gt;"", E198*W197,""),"")</f>
        <v>#VALUE!</v>
      </c>
      <c r="X198" s="60"/>
      <c r="Y198" s="60" t="e">
        <f>IF(E198&lt;&gt;"", IF(Y197&lt;&gt;"", E198*Y197, ""), "")</f>
        <v>#VALUE!</v>
      </c>
      <c r="Z198" s="60" t="e">
        <f>IF(E198&lt;&gt;"", IF(Z197&lt;&gt;"", E198*Z197, ""), "")</f>
        <v>#VALUE!</v>
      </c>
      <c r="AA198" s="32" t="e">
        <f>IF(E198&lt;&gt;"", IF(AA197&lt;&gt;"", E198*AA197, ""), "")</f>
        <v>#VALUE!</v>
      </c>
      <c r="AB198" s="32" t="e">
        <f>IF(E198&lt;&gt;"", IF(AB197&lt;&gt;"", E198*AB197, ""), "")</f>
        <v>#VALUE!</v>
      </c>
      <c r="AC198" s="32" t="e">
        <f>IF(E198&lt;&gt;"", IF(AC197&lt;&gt;"", E198*AC197, ""), "")</f>
        <v>#VALUE!</v>
      </c>
      <c r="AD198" s="32" t="e">
        <f>IF(E198&lt;&gt;"", IF(AD197&lt;&gt;"", E198*AD197, ""), "")</f>
        <v>#VALUE!</v>
      </c>
      <c r="AE198" s="32" t="e">
        <f>IF(E198&lt;&gt;"", IF(AE197&lt;&gt;"", E198*AE197, ""), "")</f>
        <v>#VALUE!</v>
      </c>
      <c r="AF198" s="32" t="e">
        <f>IF(E198&lt;&gt;"", IF(AF197&lt;&gt;"", E198*AF197, ""), "")</f>
        <v>#VALUE!</v>
      </c>
      <c r="AG198" s="32" t="e">
        <f>IF(E198&lt;&gt;"", IF(AG197&lt;&gt;"", E198*AG197, ""), "")</f>
        <v>#VALUE!</v>
      </c>
      <c r="AH198" s="32" t="e">
        <f>IF(E198&lt;&gt;"", IF(AH197&lt;&gt;"", E198*AH197, ""), "")</f>
        <v>#VALUE!</v>
      </c>
      <c r="AI198" s="32" t="e">
        <f>IF(E198&lt;&gt;"", IF(AI197&lt;&gt;"", E198*AI197, ""), "")</f>
        <v>#VALUE!</v>
      </c>
      <c r="AJ198" s="32" t="e">
        <f>IF(E198&lt;&gt;"", IF(AJ197&lt;&gt;"", E198*AJ197, ""), "")</f>
        <v>#VALUE!</v>
      </c>
      <c r="AK198" s="32" t="e">
        <f>IF(E198&lt;&gt;"", IF(AK197&lt;&gt;"", E198*AK197, ""), "")</f>
        <v>#VALUE!</v>
      </c>
      <c r="AL198" s="32" t="e">
        <f>IF(E198&lt;&gt;"", IF(AL197&lt;&gt;"", E198*AL197, ""), "")</f>
        <v>#VALUE!</v>
      </c>
      <c r="AM198" s="32" t="e">
        <f>IF(E198&lt;&gt;"", IF(AM197&lt;&gt;"", E198*AM197, ""), "")</f>
        <v>#VALUE!</v>
      </c>
      <c r="AN198" s="32" t="e">
        <f>IF(E198&lt;&gt;"", IF(AN197&lt;&gt;"", E198*AN197, ""), "")</f>
        <v>#VALUE!</v>
      </c>
      <c r="AO198" s="32" t="e">
        <f>IF(E198&lt;&gt;"", IF(AO197&lt;&gt;"", E198*AO197, ""), "")</f>
        <v>#VALUE!</v>
      </c>
      <c r="AP198" s="32" t="e">
        <f>IF(E198&lt;&gt;"", IF(AP197&lt;&gt;"", E198*AP197, ""), "")</f>
        <v>#VALUE!</v>
      </c>
      <c r="AQ198" s="32" t="e">
        <f>IF(E198&lt;&gt;"", IF(AQ197&lt;&gt;"", E198*AQ197, ""), "")</f>
        <v>#VALUE!</v>
      </c>
      <c r="AR198" s="32" t="e">
        <f>IF(E198&lt;&gt;"", IF(AR197&lt;&gt;"", E198*AR197, ""), "")</f>
        <v>#VALUE!</v>
      </c>
      <c r="AS198" s="32" t="e">
        <f>IF(E198&lt;&gt;"", IF(AS197&lt;&gt;"", E198*AS197, ""), "")</f>
        <v>#VALUE!</v>
      </c>
      <c r="AT198" s="32" t="e">
        <f>IF(E198&lt;&gt;"", IF(AT197&lt;&gt;"", E198*AT197, ""), "")</f>
        <v>#VALUE!</v>
      </c>
      <c r="AU198" s="32" t="e">
        <f>IF(E198&lt;&gt;"", IF(AU197&lt;&gt;"", E198*AU197, ""), "")</f>
        <v>#VALUE!</v>
      </c>
      <c r="AV198" s="32" t="e">
        <f>IF(E198&lt;&gt;"", IF(AV197&lt;&gt;"", E198*AV197, ""), "")</f>
        <v>#VALUE!</v>
      </c>
      <c r="AW198" s="32" t="e">
        <f>IF(E198&lt;&gt;"", IF(AW197&lt;&gt;"", E198*AW197, ""), "")</f>
        <v>#VALUE!</v>
      </c>
      <c r="AX198" s="32" t="e">
        <f>IF(E198&lt;&gt;"", IF(AX197&lt;&gt;"", E198*AX197, ""), "")</f>
        <v>#VALUE!</v>
      </c>
      <c r="AY198" s="32" t="e">
        <f>IF(E198&lt;&gt;"", IF(AY197&lt;&gt;"", E198*AY197, ""), "")</f>
        <v>#VALUE!</v>
      </c>
      <c r="AZ198" s="32" t="e">
        <f>IF(E198&lt;&gt;"", IF(AZ197&lt;&gt;"", E198*AZ197, ""), "")</f>
        <v>#VALUE!</v>
      </c>
      <c r="BA198" s="32" t="e">
        <f>IF(E198&lt;&gt;"", IF(BA197&lt;&gt;"", E198*BA197, ""), "")</f>
        <v>#VALUE!</v>
      </c>
      <c r="BB198" s="32" t="e">
        <f>IF(E198&lt;&gt;"", IF(BB197&lt;&gt;"", E198*BB197, ""), "")</f>
        <v>#VALUE!</v>
      </c>
      <c r="BC198" s="32" t="e">
        <f>IF(E198&lt;&gt;"", IF(BC197&lt;&gt;"", E198*BC197, ""), "")</f>
        <v>#VALUE!</v>
      </c>
      <c r="BD198" s="32" t="e">
        <f>IF(E198&lt;&gt;"", IF(BD197&lt;&gt;"", E198*BD197, ""), "")</f>
        <v>#VALUE!</v>
      </c>
      <c r="BE198" s="32" t="e">
        <f>IF(E198&lt;&gt;"", IF(BE197&lt;&gt;"", E198*BE197, ""), "")</f>
        <v>#VALUE!</v>
      </c>
      <c r="BF198" s="238"/>
      <c r="BG198" s="238"/>
      <c r="DA198" s="238" t="e">
        <f>F198</f>
        <v>#VALUE!</v>
      </c>
      <c r="DB198" s="238"/>
      <c r="DC198" s="238"/>
      <c r="DD198" s="238"/>
      <c r="DE198" s="238"/>
      <c r="DF198" s="238"/>
      <c r="DG198" s="238"/>
      <c r="DH198" s="238"/>
      <c r="DI198" s="238"/>
      <c r="DJ198" s="238"/>
      <c r="DK198" s="238"/>
      <c r="DL198" s="238"/>
      <c r="DM198" s="238"/>
      <c r="DN198" s="238"/>
      <c r="DO198" s="238"/>
      <c r="DP198" s="238"/>
      <c r="DQ198" s="238" t="e">
        <f>V198</f>
        <v>#VALUE!</v>
      </c>
      <c r="DR198" s="238"/>
      <c r="DS198" s="238"/>
    </row>
    <row r="199" spans="1:123" ht="20.100000000000001" customHeight="1" x14ac:dyDescent="0.15">
      <c r="A199" s="364">
        <v>5</v>
      </c>
      <c r="B199" s="239"/>
      <c r="C199" s="239"/>
      <c r="D199" s="5" t="s">
        <v>439</v>
      </c>
      <c r="E199" s="3"/>
      <c r="F199" s="58"/>
      <c r="G199" s="58"/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>
        <v>1</v>
      </c>
      <c r="U199" s="58"/>
      <c r="V199" s="58"/>
      <c r="W199" s="58"/>
      <c r="X199" s="58"/>
      <c r="Y199" s="58"/>
      <c r="Z199" s="58"/>
      <c r="AA199" s="236"/>
      <c r="AB199" s="236"/>
      <c r="AC199" s="236"/>
      <c r="AD199" s="236"/>
      <c r="AE199" s="236"/>
      <c r="AF199" s="236"/>
      <c r="AG199" s="236"/>
      <c r="AH199" s="236"/>
      <c r="AI199" s="236"/>
      <c r="AJ199" s="236"/>
      <c r="AK199" s="236"/>
      <c r="AL199" s="236"/>
      <c r="AM199" s="236"/>
      <c r="AN199" s="236"/>
      <c r="AO199" s="236"/>
      <c r="AP199" s="236"/>
      <c r="AQ199" s="236"/>
      <c r="AR199" s="236"/>
      <c r="AS199" s="236"/>
      <c r="AT199" s="236"/>
      <c r="AU199" s="236"/>
      <c r="AV199" s="236"/>
      <c r="AW199" s="236"/>
      <c r="AX199" s="236"/>
      <c r="AY199" s="236"/>
      <c r="AZ199" s="236"/>
      <c r="BA199" s="236"/>
      <c r="BB199" s="236"/>
      <c r="BC199" s="236"/>
      <c r="BD199" s="236"/>
      <c r="BE199" s="236"/>
      <c r="BF199" s="238"/>
      <c r="BG199" s="238"/>
      <c r="DA199" s="238"/>
      <c r="DB199" s="238"/>
      <c r="DC199" s="238"/>
      <c r="DD199" s="238"/>
      <c r="DE199" s="238"/>
      <c r="DF199" s="238"/>
      <c r="DG199" s="238"/>
      <c r="DH199" s="238"/>
      <c r="DI199" s="238"/>
      <c r="DJ199" s="238"/>
      <c r="DK199" s="238"/>
      <c r="DL199" s="238"/>
      <c r="DM199" s="238"/>
      <c r="DN199" s="238"/>
      <c r="DO199" s="238"/>
      <c r="DP199" s="238"/>
      <c r="DQ199" s="238"/>
      <c r="DR199" s="238"/>
      <c r="DS199" s="238"/>
    </row>
    <row r="200" spans="1:123" ht="20.100000000000001" customHeight="1" x14ac:dyDescent="0.15">
      <c r="A200" s="365"/>
      <c r="B200" s="239"/>
      <c r="C200" s="239"/>
      <c r="D200" s="243" t="e">
        <f>#REF!</f>
        <v>#REF!</v>
      </c>
      <c r="E200" s="59" t="e">
        <f>IF(egTextCal(D200)&lt;&gt;0, egTextCal(D200),"")</f>
        <v>#VALUE!</v>
      </c>
      <c r="F200" s="60" t="e">
        <f>IF(E200&lt;&gt;"", IF(F199&lt;&gt;"", E200*F199,""),"")</f>
        <v>#VALUE!</v>
      </c>
      <c r="G200" s="60" t="e">
        <f>IF(E200&lt;&gt;"", IF(G199&lt;&gt;"", E200*G199,""),"")</f>
        <v>#VALUE!</v>
      </c>
      <c r="H200" s="60" t="e">
        <f>IF(E200&lt;&gt;"", IF(H199&lt;&gt;"", E200*H199,""),"")</f>
        <v>#VALUE!</v>
      </c>
      <c r="I200" s="60" t="e">
        <f>IF(E200&lt;&gt;"", IF(I199&lt;&gt;"", E200*I199,""),"")</f>
        <v>#VALUE!</v>
      </c>
      <c r="J200" s="60" t="e">
        <f>IF(E200&lt;&gt;"", IF(J199&lt;&gt;"", E200*J199,""),"")</f>
        <v>#VALUE!</v>
      </c>
      <c r="K200" s="60" t="e">
        <f>IF(E200&lt;&gt;"", IF(K199&lt;&gt;"", E200*K199,""),"")</f>
        <v>#VALUE!</v>
      </c>
      <c r="L200" s="60" t="e">
        <f>IF(E200&lt;&gt;"", IF(L199&lt;&gt;"", E200*L199,""),"")</f>
        <v>#VALUE!</v>
      </c>
      <c r="M200" s="60" t="e">
        <f>IF(E200&lt;&gt;"", IF(M199&lt;&gt;"", E200*M199,""),"")</f>
        <v>#VALUE!</v>
      </c>
      <c r="N200" s="60" t="e">
        <f>IF(E200&lt;&gt;"", IF(N199&lt;&gt;"", E200*N199,""),"")</f>
        <v>#VALUE!</v>
      </c>
      <c r="O200" s="60" t="e">
        <f>IF(E200&lt;&gt;"", IF(O199&lt;&gt;"", E200*O199,""),"")</f>
        <v>#VALUE!</v>
      </c>
      <c r="P200" s="60" t="e">
        <f>IF(E200&lt;&gt;"", IF(P199&lt;&gt;"", E200*P199,""),"")</f>
        <v>#VALUE!</v>
      </c>
      <c r="Q200" s="60" t="e">
        <f>IF(E200&lt;&gt;"", IF(Q199&lt;&gt;"", E200*Q199,""),"")</f>
        <v>#VALUE!</v>
      </c>
      <c r="R200" s="60" t="e">
        <f>IF(E200&lt;&gt;"", IF(R199&lt;&gt;"", E200*R199,""),"")</f>
        <v>#VALUE!</v>
      </c>
      <c r="S200" s="60" t="e">
        <f>IF(E200&lt;&gt;"", IF(S199&lt;&gt;"", E200*S199,""),"")</f>
        <v>#VALUE!</v>
      </c>
      <c r="T200" s="60" t="e">
        <f>IF(E200&lt;&gt;"", IF(T199&lt;&gt;"", E200*T199,""),"")</f>
        <v>#VALUE!</v>
      </c>
      <c r="U200" s="60" t="e">
        <f>IF(E200&lt;&gt;"", IF(U199&lt;&gt;"", E200*U199,""),"")</f>
        <v>#VALUE!</v>
      </c>
      <c r="V200" s="60" t="e">
        <f>IF(E200&lt;&gt;"", IF(V199&lt;&gt;"", E200*V199,""),"")</f>
        <v>#VALUE!</v>
      </c>
      <c r="W200" s="60" t="e">
        <f>IF(E200&lt;&gt;"", IF(W199&lt;&gt;"", E200*W199,""),"")</f>
        <v>#VALUE!</v>
      </c>
      <c r="X200" s="60"/>
      <c r="Y200" s="60" t="e">
        <f>IF(E200&lt;&gt;"", IF(Y199&lt;&gt;"", E200*Y199, ""), "")</f>
        <v>#VALUE!</v>
      </c>
      <c r="Z200" s="60" t="e">
        <f>IF(E200&lt;&gt;"", IF(Z199&lt;&gt;"", E200*Z199, ""), "")</f>
        <v>#VALUE!</v>
      </c>
      <c r="AA200" s="32" t="e">
        <f>IF(E200&lt;&gt;"", IF(AA199&lt;&gt;"", E200*AA199, ""), "")</f>
        <v>#VALUE!</v>
      </c>
      <c r="AB200" s="32" t="e">
        <f>IF(E200&lt;&gt;"", IF(AB199&lt;&gt;"", E200*AB199, ""), "")</f>
        <v>#VALUE!</v>
      </c>
      <c r="AC200" s="32" t="e">
        <f>IF(E200&lt;&gt;"", IF(AC199&lt;&gt;"", E200*AC199, ""), "")</f>
        <v>#VALUE!</v>
      </c>
      <c r="AD200" s="32" t="e">
        <f>IF(E200&lt;&gt;"", IF(AD199&lt;&gt;"", E200*AD199, ""), "")</f>
        <v>#VALUE!</v>
      </c>
      <c r="AE200" s="32" t="e">
        <f>IF(E200&lt;&gt;"", IF(AE199&lt;&gt;"", E200*AE199, ""), "")</f>
        <v>#VALUE!</v>
      </c>
      <c r="AF200" s="32" t="e">
        <f>IF(E200&lt;&gt;"", IF(AF199&lt;&gt;"", E200*AF199, ""), "")</f>
        <v>#VALUE!</v>
      </c>
      <c r="AG200" s="32" t="e">
        <f>IF(E200&lt;&gt;"", IF(AG199&lt;&gt;"", E200*AG199, ""), "")</f>
        <v>#VALUE!</v>
      </c>
      <c r="AH200" s="32" t="e">
        <f>IF(E200&lt;&gt;"", IF(AH199&lt;&gt;"", E200*AH199, ""), "")</f>
        <v>#VALUE!</v>
      </c>
      <c r="AI200" s="32" t="e">
        <f>IF(E200&lt;&gt;"", IF(AI199&lt;&gt;"", E200*AI199, ""), "")</f>
        <v>#VALUE!</v>
      </c>
      <c r="AJ200" s="32" t="e">
        <f>IF(E200&lt;&gt;"", IF(AJ199&lt;&gt;"", E200*AJ199, ""), "")</f>
        <v>#VALUE!</v>
      </c>
      <c r="AK200" s="32" t="e">
        <f>IF(E200&lt;&gt;"", IF(AK199&lt;&gt;"", E200*AK199, ""), "")</f>
        <v>#VALUE!</v>
      </c>
      <c r="AL200" s="32" t="e">
        <f>IF(E200&lt;&gt;"", IF(AL199&lt;&gt;"", E200*AL199, ""), "")</f>
        <v>#VALUE!</v>
      </c>
      <c r="AM200" s="32" t="e">
        <f>IF(E200&lt;&gt;"", IF(AM199&lt;&gt;"", E200*AM199, ""), "")</f>
        <v>#VALUE!</v>
      </c>
      <c r="AN200" s="32" t="e">
        <f>IF(E200&lt;&gt;"", IF(AN199&lt;&gt;"", E200*AN199, ""), "")</f>
        <v>#VALUE!</v>
      </c>
      <c r="AO200" s="32" t="e">
        <f>IF(E200&lt;&gt;"", IF(AO199&lt;&gt;"", E200*AO199, ""), "")</f>
        <v>#VALUE!</v>
      </c>
      <c r="AP200" s="32" t="e">
        <f>IF(E200&lt;&gt;"", IF(AP199&lt;&gt;"", E200*AP199, ""), "")</f>
        <v>#VALUE!</v>
      </c>
      <c r="AQ200" s="32" t="e">
        <f>IF(E200&lt;&gt;"", IF(AQ199&lt;&gt;"", E200*AQ199, ""), "")</f>
        <v>#VALUE!</v>
      </c>
      <c r="AR200" s="32" t="e">
        <f>IF(E200&lt;&gt;"", IF(AR199&lt;&gt;"", E200*AR199, ""), "")</f>
        <v>#VALUE!</v>
      </c>
      <c r="AS200" s="32" t="e">
        <f>IF(E200&lt;&gt;"", IF(AS199&lt;&gt;"", E200*AS199, ""), "")</f>
        <v>#VALUE!</v>
      </c>
      <c r="AT200" s="32" t="e">
        <f>IF(E200&lt;&gt;"", IF(AT199&lt;&gt;"", E200*AT199, ""), "")</f>
        <v>#VALUE!</v>
      </c>
      <c r="AU200" s="32" t="e">
        <f>IF(E200&lt;&gt;"", IF(AU199&lt;&gt;"", E200*AU199, ""), "")</f>
        <v>#VALUE!</v>
      </c>
      <c r="AV200" s="32" t="e">
        <f>IF(E200&lt;&gt;"", IF(AV199&lt;&gt;"", E200*AV199, ""), "")</f>
        <v>#VALUE!</v>
      </c>
      <c r="AW200" s="32" t="e">
        <f>IF(E200&lt;&gt;"", IF(AW199&lt;&gt;"", E200*AW199, ""), "")</f>
        <v>#VALUE!</v>
      </c>
      <c r="AX200" s="32" t="e">
        <f>IF(E200&lt;&gt;"", IF(AX199&lt;&gt;"", E200*AX199, ""), "")</f>
        <v>#VALUE!</v>
      </c>
      <c r="AY200" s="32" t="e">
        <f>IF(E200&lt;&gt;"", IF(AY199&lt;&gt;"", E200*AY199, ""), "")</f>
        <v>#VALUE!</v>
      </c>
      <c r="AZ200" s="32" t="e">
        <f>IF(E200&lt;&gt;"", IF(AZ199&lt;&gt;"", E200*AZ199, ""), "")</f>
        <v>#VALUE!</v>
      </c>
      <c r="BA200" s="32" t="e">
        <f>IF(E200&lt;&gt;"", IF(BA199&lt;&gt;"", E200*BA199, ""), "")</f>
        <v>#VALUE!</v>
      </c>
      <c r="BB200" s="32" t="e">
        <f>IF(E200&lt;&gt;"", IF(BB199&lt;&gt;"", E200*BB199, ""), "")</f>
        <v>#VALUE!</v>
      </c>
      <c r="BC200" s="32" t="e">
        <f>IF(E200&lt;&gt;"", IF(BC199&lt;&gt;"", E200*BC199, ""), "")</f>
        <v>#VALUE!</v>
      </c>
      <c r="BD200" s="32" t="e">
        <f>IF(E200&lt;&gt;"", IF(BD199&lt;&gt;"", E200*BD199, ""), "")</f>
        <v>#VALUE!</v>
      </c>
      <c r="BE200" s="32" t="e">
        <f>IF(E200&lt;&gt;"", IF(BE199&lt;&gt;"", E200*BE199, ""), "")</f>
        <v>#VALUE!</v>
      </c>
      <c r="BF200" s="238"/>
      <c r="BG200" s="238"/>
      <c r="DA200" s="238"/>
      <c r="DB200" s="238"/>
      <c r="DC200" s="238"/>
      <c r="DD200" s="238"/>
      <c r="DE200" s="238"/>
      <c r="DF200" s="238"/>
      <c r="DG200" s="238"/>
      <c r="DH200" s="238"/>
      <c r="DI200" s="238"/>
      <c r="DJ200" s="238"/>
      <c r="DK200" s="238"/>
      <c r="DL200" s="238"/>
      <c r="DM200" s="238"/>
      <c r="DN200" s="238"/>
      <c r="DO200" s="238" t="e">
        <f>T200</f>
        <v>#VALUE!</v>
      </c>
      <c r="DP200" s="238"/>
      <c r="DQ200" s="238"/>
      <c r="DR200" s="238"/>
      <c r="DS200" s="238"/>
    </row>
    <row r="201" spans="1:123" ht="20.100000000000001" customHeight="1" x14ac:dyDescent="0.15">
      <c r="A201" s="364">
        <v>6</v>
      </c>
      <c r="B201" s="239"/>
      <c r="C201" s="239"/>
      <c r="D201" s="5" t="s">
        <v>450</v>
      </c>
      <c r="E201" s="3"/>
      <c r="F201" s="58"/>
      <c r="G201" s="58"/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236"/>
      <c r="AB201" s="236"/>
      <c r="AC201" s="236"/>
      <c r="AD201" s="236"/>
      <c r="AE201" s="236"/>
      <c r="AF201" s="236"/>
      <c r="AG201" s="236"/>
      <c r="AH201" s="236"/>
      <c r="AI201" s="236"/>
      <c r="AJ201" s="236"/>
      <c r="AK201" s="236"/>
      <c r="AL201" s="236"/>
      <c r="AM201" s="236"/>
      <c r="AN201" s="236"/>
      <c r="AO201" s="236"/>
      <c r="AP201" s="236"/>
      <c r="AQ201" s="236"/>
      <c r="AR201" s="236"/>
      <c r="AS201" s="236"/>
      <c r="AT201" s="236"/>
      <c r="AU201" s="236"/>
      <c r="AV201" s="236"/>
      <c r="AW201" s="236"/>
      <c r="AX201" s="236"/>
      <c r="AY201" s="236"/>
      <c r="AZ201" s="236"/>
      <c r="BA201" s="236"/>
      <c r="BB201" s="236"/>
      <c r="BC201" s="236"/>
      <c r="BD201" s="236"/>
      <c r="BE201" s="236"/>
      <c r="BF201" s="238"/>
      <c r="BG201" s="238"/>
      <c r="DA201" s="238"/>
      <c r="DB201" s="238"/>
      <c r="DC201" s="238"/>
      <c r="DD201" s="238"/>
      <c r="DE201" s="238"/>
      <c r="DF201" s="238"/>
      <c r="DG201" s="238"/>
      <c r="DH201" s="238"/>
      <c r="DI201" s="238"/>
      <c r="DJ201" s="238"/>
      <c r="DK201" s="238"/>
      <c r="DL201" s="238"/>
      <c r="DM201" s="238"/>
      <c r="DN201" s="238"/>
      <c r="DO201" s="238"/>
      <c r="DP201" s="238"/>
      <c r="DQ201" s="238"/>
      <c r="DR201" s="238"/>
      <c r="DS201" s="238"/>
    </row>
    <row r="202" spans="1:123" ht="20.100000000000001" customHeight="1" x14ac:dyDescent="0.15">
      <c r="A202" s="365"/>
      <c r="B202" s="239"/>
      <c r="C202" s="239"/>
      <c r="D202" s="82"/>
      <c r="E202" s="59" t="str">
        <f>IF(egTextCal(D202)&lt;&gt;0, egTextCal(D202),"")</f>
        <v/>
      </c>
      <c r="F202" s="60" t="str">
        <f>IF(E202&lt;&gt;"", IF(F201&lt;&gt;"", E202*F201,""),"")</f>
        <v/>
      </c>
      <c r="G202" s="60" t="str">
        <f>IF(E202&lt;&gt;"", IF(G201&lt;&gt;"", E202*G201,""),"")</f>
        <v/>
      </c>
      <c r="H202" s="60" t="str">
        <f>IF(E202&lt;&gt;"", IF(H201&lt;&gt;"", E202*H201,""),"")</f>
        <v/>
      </c>
      <c r="I202" s="60" t="str">
        <f>IF(E202&lt;&gt;"", IF(I201&lt;&gt;"", E202*I201,""),"")</f>
        <v/>
      </c>
      <c r="J202" s="60" t="str">
        <f>IF(E202&lt;&gt;"", IF(J201&lt;&gt;"", E202*J201,""),"")</f>
        <v/>
      </c>
      <c r="K202" s="60" t="str">
        <f>IF(E202&lt;&gt;"", IF(K201&lt;&gt;"", E202*K201,""),"")</f>
        <v/>
      </c>
      <c r="L202" s="60" t="str">
        <f>IF(E202&lt;&gt;"", IF(L201&lt;&gt;"", E202*L201,""),"")</f>
        <v/>
      </c>
      <c r="M202" s="60" t="str">
        <f>IF(E202&lt;&gt;"", IF(M201&lt;&gt;"", E202*M201,""),"")</f>
        <v/>
      </c>
      <c r="N202" s="60" t="str">
        <f>IF(E202&lt;&gt;"", IF(N201&lt;&gt;"", E202*N201,""),"")</f>
        <v/>
      </c>
      <c r="O202" s="60" t="str">
        <f>IF(E202&lt;&gt;"", IF(O201&lt;&gt;"", E202*O201,""),"")</f>
        <v/>
      </c>
      <c r="P202" s="60" t="str">
        <f>IF(E202&lt;&gt;"", IF(P201&lt;&gt;"", E202*P201,""),"")</f>
        <v/>
      </c>
      <c r="Q202" s="60" t="str">
        <f>IF(E202&lt;&gt;"", IF(Q201&lt;&gt;"", E202*Q201,""),"")</f>
        <v/>
      </c>
      <c r="R202" s="60" t="str">
        <f>IF(E202&lt;&gt;"", IF(R201&lt;&gt;"", E202*R201,""),"")</f>
        <v/>
      </c>
      <c r="S202" s="60" t="str">
        <f>IF(E202&lt;&gt;"", IF(S201&lt;&gt;"", E202*S201,""),"")</f>
        <v/>
      </c>
      <c r="T202" s="60" t="str">
        <f>IF(E202&lt;&gt;"", IF(T201&lt;&gt;"", E202*T201,""),"")</f>
        <v/>
      </c>
      <c r="U202" s="60" t="str">
        <f>IF(E202&lt;&gt;"", IF(U201&lt;&gt;"", E202*U201,""),"")</f>
        <v/>
      </c>
      <c r="V202" s="60" t="str">
        <f>IF(E202&lt;&gt;"", IF(V201&lt;&gt;"", E202*V201,""),"")</f>
        <v/>
      </c>
      <c r="W202" s="60" t="str">
        <f>IF(E202&lt;&gt;"", IF(W201&lt;&gt;"", E202*W201,""),"")</f>
        <v/>
      </c>
      <c r="X202" s="60"/>
      <c r="Y202" s="60" t="str">
        <f>IF(E202&lt;&gt;"", IF(Y201&lt;&gt;"", E202*Y201, ""), "")</f>
        <v/>
      </c>
      <c r="Z202" s="60" t="str">
        <f>IF(E202&lt;&gt;"", IF(Z201&lt;&gt;"", E202*Z201, ""), "")</f>
        <v/>
      </c>
      <c r="AA202" s="32" t="str">
        <f>IF(E202&lt;&gt;"", IF(AA201&lt;&gt;"", E202*AA201, ""), "")</f>
        <v/>
      </c>
      <c r="AB202" s="32" t="str">
        <f>IF(E202&lt;&gt;"", IF(AB201&lt;&gt;"", E202*AB201, ""), "")</f>
        <v/>
      </c>
      <c r="AC202" s="32" t="str">
        <f>IF(E202&lt;&gt;"", IF(AC201&lt;&gt;"", E202*AC201, ""), "")</f>
        <v/>
      </c>
      <c r="AD202" s="32" t="str">
        <f>IF(E202&lt;&gt;"", IF(AD201&lt;&gt;"", E202*AD201, ""), "")</f>
        <v/>
      </c>
      <c r="AE202" s="32" t="str">
        <f>IF(E202&lt;&gt;"", IF(AE201&lt;&gt;"", E202*AE201, ""), "")</f>
        <v/>
      </c>
      <c r="AF202" s="32" t="str">
        <f>IF(E202&lt;&gt;"", IF(AF201&lt;&gt;"", E202*AF201, ""), "")</f>
        <v/>
      </c>
      <c r="AG202" s="32" t="str">
        <f>IF(E202&lt;&gt;"", IF(AG201&lt;&gt;"", E202*AG201, ""), "")</f>
        <v/>
      </c>
      <c r="AH202" s="32" t="str">
        <f>IF(E202&lt;&gt;"", IF(AH201&lt;&gt;"", E202*AH201, ""), "")</f>
        <v/>
      </c>
      <c r="AI202" s="32" t="str">
        <f>IF(E202&lt;&gt;"", IF(AI201&lt;&gt;"", E202*AI201, ""), "")</f>
        <v/>
      </c>
      <c r="AJ202" s="32" t="str">
        <f>IF(E202&lt;&gt;"", IF(AJ201&lt;&gt;"", E202*AJ201, ""), "")</f>
        <v/>
      </c>
      <c r="AK202" s="32" t="str">
        <f>IF(E202&lt;&gt;"", IF(AK201&lt;&gt;"", E202*AK201, ""), "")</f>
        <v/>
      </c>
      <c r="AL202" s="32" t="str">
        <f>IF(E202&lt;&gt;"", IF(AL201&lt;&gt;"", E202*AL201, ""), "")</f>
        <v/>
      </c>
      <c r="AM202" s="32" t="str">
        <f>IF(E202&lt;&gt;"", IF(AM201&lt;&gt;"", E202*AM201, ""), "")</f>
        <v/>
      </c>
      <c r="AN202" s="32" t="str">
        <f>IF(E202&lt;&gt;"", IF(AN201&lt;&gt;"", E202*AN201, ""), "")</f>
        <v/>
      </c>
      <c r="AO202" s="32" t="str">
        <f>IF(E202&lt;&gt;"", IF(AO201&lt;&gt;"", E202*AO201, ""), "")</f>
        <v/>
      </c>
      <c r="AP202" s="32" t="str">
        <f>IF(E202&lt;&gt;"", IF(AP201&lt;&gt;"", E202*AP201, ""), "")</f>
        <v/>
      </c>
      <c r="AQ202" s="32" t="str">
        <f>IF(E202&lt;&gt;"", IF(AQ201&lt;&gt;"", E202*AQ201, ""), "")</f>
        <v/>
      </c>
      <c r="AR202" s="32" t="str">
        <f>IF(E202&lt;&gt;"", IF(AR201&lt;&gt;"", E202*AR201, ""), "")</f>
        <v/>
      </c>
      <c r="AS202" s="32" t="str">
        <f>IF(E202&lt;&gt;"", IF(AS201&lt;&gt;"", E202*AS201, ""), "")</f>
        <v/>
      </c>
      <c r="AT202" s="32" t="str">
        <f>IF(E202&lt;&gt;"", IF(AT201&lt;&gt;"", E202*AT201, ""), "")</f>
        <v/>
      </c>
      <c r="AU202" s="32" t="str">
        <f>IF(E202&lt;&gt;"", IF(AU201&lt;&gt;"", E202*AU201, ""), "")</f>
        <v/>
      </c>
      <c r="AV202" s="32" t="str">
        <f>IF(E202&lt;&gt;"", IF(AV201&lt;&gt;"", E202*AV201, ""), "")</f>
        <v/>
      </c>
      <c r="AW202" s="32" t="str">
        <f>IF(E202&lt;&gt;"", IF(AW201&lt;&gt;"", E202*AW201, ""), "")</f>
        <v/>
      </c>
      <c r="AX202" s="32" t="str">
        <f>IF(E202&lt;&gt;"", IF(AX201&lt;&gt;"", E202*AX201, ""), "")</f>
        <v/>
      </c>
      <c r="AY202" s="32" t="str">
        <f>IF(E202&lt;&gt;"", IF(AY201&lt;&gt;"", E202*AY201, ""), "")</f>
        <v/>
      </c>
      <c r="AZ202" s="32" t="str">
        <f>IF(E202&lt;&gt;"", IF(AZ201&lt;&gt;"", E202*AZ201, ""), "")</f>
        <v/>
      </c>
      <c r="BA202" s="32" t="str">
        <f>IF(E202&lt;&gt;"", IF(BA201&lt;&gt;"", E202*BA201, ""), "")</f>
        <v/>
      </c>
      <c r="BB202" s="32" t="str">
        <f>IF(E202&lt;&gt;"", IF(BB201&lt;&gt;"", E202*BB201, ""), "")</f>
        <v/>
      </c>
      <c r="BC202" s="32" t="str">
        <f>IF(E202&lt;&gt;"", IF(BC201&lt;&gt;"", E202*BC201, ""), "")</f>
        <v/>
      </c>
      <c r="BD202" s="32" t="str">
        <f>IF(E202&lt;&gt;"", IF(BD201&lt;&gt;"", E202*BD201, ""), "")</f>
        <v/>
      </c>
      <c r="BE202" s="32" t="str">
        <f>IF(E202&lt;&gt;"", IF(BE201&lt;&gt;"", E202*BE201, ""), "")</f>
        <v/>
      </c>
      <c r="BF202" s="238"/>
      <c r="BG202" s="238"/>
      <c r="DA202" s="238"/>
      <c r="DB202" s="238"/>
      <c r="DC202" s="238"/>
      <c r="DD202" s="238"/>
      <c r="DE202" s="238"/>
      <c r="DF202" s="238"/>
      <c r="DG202" s="238"/>
      <c r="DH202" s="238"/>
      <c r="DI202" s="238"/>
      <c r="DJ202" s="238"/>
      <c r="DK202" s="238"/>
      <c r="DL202" s="238"/>
      <c r="DM202" s="238"/>
      <c r="DN202" s="238"/>
      <c r="DO202" s="238"/>
      <c r="DP202" s="238"/>
      <c r="DQ202" s="238"/>
      <c r="DR202" s="238"/>
      <c r="DS202" s="238"/>
    </row>
    <row r="203" spans="1:123" ht="20.100000000000001" customHeight="1" x14ac:dyDescent="0.15">
      <c r="A203" s="364">
        <v>7</v>
      </c>
      <c r="B203" s="239"/>
      <c r="C203" s="239"/>
      <c r="D203" s="5" t="s">
        <v>433</v>
      </c>
      <c r="E203" s="3"/>
      <c r="F203" s="58">
        <v>1</v>
      </c>
      <c r="G203" s="58"/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>
        <v>1</v>
      </c>
      <c r="W203" s="58"/>
      <c r="X203" s="58"/>
      <c r="Y203" s="58"/>
      <c r="Z203" s="58"/>
      <c r="AA203" s="236"/>
      <c r="AB203" s="236"/>
      <c r="AC203" s="236"/>
      <c r="AD203" s="236"/>
      <c r="AE203" s="236"/>
      <c r="AF203" s="236"/>
      <c r="AG203" s="236"/>
      <c r="AH203" s="236"/>
      <c r="AI203" s="236"/>
      <c r="AJ203" s="236"/>
      <c r="AK203" s="236"/>
      <c r="AL203" s="236"/>
      <c r="AM203" s="236"/>
      <c r="AN203" s="236"/>
      <c r="AO203" s="236"/>
      <c r="AP203" s="236"/>
      <c r="AQ203" s="236"/>
      <c r="AR203" s="236"/>
      <c r="AS203" s="236"/>
      <c r="AT203" s="236"/>
      <c r="AU203" s="236"/>
      <c r="AV203" s="236"/>
      <c r="AW203" s="236"/>
      <c r="AX203" s="236"/>
      <c r="AY203" s="236"/>
      <c r="AZ203" s="236"/>
      <c r="BA203" s="236"/>
      <c r="BB203" s="236"/>
      <c r="BC203" s="236"/>
      <c r="BD203" s="236"/>
      <c r="BE203" s="236"/>
      <c r="BF203" s="238"/>
      <c r="BG203" s="238"/>
      <c r="DA203" s="238"/>
      <c r="DB203" s="238"/>
      <c r="DC203" s="238"/>
      <c r="DD203" s="238"/>
      <c r="DE203" s="238"/>
      <c r="DF203" s="238"/>
      <c r="DG203" s="238"/>
      <c r="DH203" s="238"/>
      <c r="DI203" s="238"/>
      <c r="DJ203" s="238"/>
      <c r="DK203" s="238"/>
      <c r="DL203" s="238"/>
      <c r="DM203" s="238"/>
      <c r="DN203" s="238"/>
      <c r="DO203" s="238"/>
      <c r="DP203" s="238"/>
      <c r="DQ203" s="238"/>
      <c r="DR203" s="238"/>
      <c r="DS203" s="238"/>
    </row>
    <row r="204" spans="1:123" ht="20.100000000000001" customHeight="1" x14ac:dyDescent="0.15">
      <c r="A204" s="365"/>
      <c r="B204" s="239"/>
      <c r="C204" s="239"/>
      <c r="D204" s="243" t="e">
        <f>#REF!</f>
        <v>#REF!</v>
      </c>
      <c r="E204" s="59" t="e">
        <f>IF(egTextCal(D204)&lt;&gt;0, egTextCal(D204),"")</f>
        <v>#VALUE!</v>
      </c>
      <c r="F204" s="60" t="e">
        <f>IF(E204&lt;&gt;"", IF(F203&lt;&gt;"", E204*F203,""),"")</f>
        <v>#VALUE!</v>
      </c>
      <c r="G204" s="60" t="e">
        <f>IF(E204&lt;&gt;"", IF(G203&lt;&gt;"", E204*G203,""),"")</f>
        <v>#VALUE!</v>
      </c>
      <c r="H204" s="60" t="e">
        <f>IF(E204&lt;&gt;"", IF(H203&lt;&gt;"", E204*H203,""),"")</f>
        <v>#VALUE!</v>
      </c>
      <c r="I204" s="60" t="e">
        <f>IF(E204&lt;&gt;"", IF(I203&lt;&gt;"", E204*I203,""),"")</f>
        <v>#VALUE!</v>
      </c>
      <c r="J204" s="60" t="e">
        <f>IF(E204&lt;&gt;"", IF(J203&lt;&gt;"", E204*J203,""),"")</f>
        <v>#VALUE!</v>
      </c>
      <c r="K204" s="60" t="e">
        <f>IF(E204&lt;&gt;"", IF(K203&lt;&gt;"", E204*K203,""),"")</f>
        <v>#VALUE!</v>
      </c>
      <c r="L204" s="60" t="e">
        <f>IF(E204&lt;&gt;"", IF(L203&lt;&gt;"", E204*L203,""),"")</f>
        <v>#VALUE!</v>
      </c>
      <c r="M204" s="60" t="e">
        <f>IF(E204&lt;&gt;"", IF(M203&lt;&gt;"", E204*M203,""),"")</f>
        <v>#VALUE!</v>
      </c>
      <c r="N204" s="60" t="e">
        <f>IF(E204&lt;&gt;"", IF(N203&lt;&gt;"", E204*N203,""),"")</f>
        <v>#VALUE!</v>
      </c>
      <c r="O204" s="60" t="e">
        <f>IF(E204&lt;&gt;"", IF(O203&lt;&gt;"", E204*O203,""),"")</f>
        <v>#VALUE!</v>
      </c>
      <c r="P204" s="60" t="e">
        <f>IF(E204&lt;&gt;"", IF(P203&lt;&gt;"", E204*P203,""),"")</f>
        <v>#VALUE!</v>
      </c>
      <c r="Q204" s="60" t="e">
        <f>IF(E204&lt;&gt;"", IF(Q203&lt;&gt;"", E204*Q203,""),"")</f>
        <v>#VALUE!</v>
      </c>
      <c r="R204" s="60" t="e">
        <f>IF(E204&lt;&gt;"", IF(R203&lt;&gt;"", E204*R203,""),"")</f>
        <v>#VALUE!</v>
      </c>
      <c r="S204" s="60" t="e">
        <f>IF(E204&lt;&gt;"", IF(S203&lt;&gt;"", E204*S203,""),"")</f>
        <v>#VALUE!</v>
      </c>
      <c r="T204" s="60" t="e">
        <f>IF(E204&lt;&gt;"", IF(T203&lt;&gt;"", E204*T203,""),"")</f>
        <v>#VALUE!</v>
      </c>
      <c r="U204" s="60" t="e">
        <f>IF(E204&lt;&gt;"", IF(U203&lt;&gt;"", E204*U203,""),"")</f>
        <v>#VALUE!</v>
      </c>
      <c r="V204" s="60" t="e">
        <f>IF(E204&lt;&gt;"", IF(V203&lt;&gt;"", E204*V203,""),"")</f>
        <v>#VALUE!</v>
      </c>
      <c r="W204" s="60" t="e">
        <f>IF(E204&lt;&gt;"", IF(W203&lt;&gt;"", E204*W203,""),"")</f>
        <v>#VALUE!</v>
      </c>
      <c r="X204" s="60"/>
      <c r="Y204" s="60" t="e">
        <f>IF(E204&lt;&gt;"", IF(Y203&lt;&gt;"", E204*Y203, ""), "")</f>
        <v>#VALUE!</v>
      </c>
      <c r="Z204" s="60" t="e">
        <f>IF(E204&lt;&gt;"", IF(Z203&lt;&gt;"", E204*Z203, ""), "")</f>
        <v>#VALUE!</v>
      </c>
      <c r="AA204" s="32" t="e">
        <f>IF(E204&lt;&gt;"", IF(AA203&lt;&gt;"", E204*AA203, ""), "")</f>
        <v>#VALUE!</v>
      </c>
      <c r="AB204" s="32" t="e">
        <f>IF(E204&lt;&gt;"", IF(AB203&lt;&gt;"", E204*AB203, ""), "")</f>
        <v>#VALUE!</v>
      </c>
      <c r="AC204" s="32" t="e">
        <f>IF(E204&lt;&gt;"", IF(AC203&lt;&gt;"", E204*AC203, ""), "")</f>
        <v>#VALUE!</v>
      </c>
      <c r="AD204" s="32" t="e">
        <f>IF(E204&lt;&gt;"", IF(AD203&lt;&gt;"", E204*AD203, ""), "")</f>
        <v>#VALUE!</v>
      </c>
      <c r="AE204" s="32" t="e">
        <f>IF(E204&lt;&gt;"", IF(AE203&lt;&gt;"", E204*AE203, ""), "")</f>
        <v>#VALUE!</v>
      </c>
      <c r="AF204" s="32" t="e">
        <f>IF(E204&lt;&gt;"", IF(AF203&lt;&gt;"", E204*AF203, ""), "")</f>
        <v>#VALUE!</v>
      </c>
      <c r="AG204" s="32" t="e">
        <f>IF(E204&lt;&gt;"", IF(AG203&lt;&gt;"", E204*AG203, ""), "")</f>
        <v>#VALUE!</v>
      </c>
      <c r="AH204" s="32" t="e">
        <f>IF(E204&lt;&gt;"", IF(AH203&lt;&gt;"", E204*AH203, ""), "")</f>
        <v>#VALUE!</v>
      </c>
      <c r="AI204" s="32" t="e">
        <f>IF(E204&lt;&gt;"", IF(AI203&lt;&gt;"", E204*AI203, ""), "")</f>
        <v>#VALUE!</v>
      </c>
      <c r="AJ204" s="32" t="e">
        <f>IF(E204&lt;&gt;"", IF(AJ203&lt;&gt;"", E204*AJ203, ""), "")</f>
        <v>#VALUE!</v>
      </c>
      <c r="AK204" s="32" t="e">
        <f>IF(E204&lt;&gt;"", IF(AK203&lt;&gt;"", E204*AK203, ""), "")</f>
        <v>#VALUE!</v>
      </c>
      <c r="AL204" s="32" t="e">
        <f>IF(E204&lt;&gt;"", IF(AL203&lt;&gt;"", E204*AL203, ""), "")</f>
        <v>#VALUE!</v>
      </c>
      <c r="AM204" s="32" t="e">
        <f>IF(E204&lt;&gt;"", IF(AM203&lt;&gt;"", E204*AM203, ""), "")</f>
        <v>#VALUE!</v>
      </c>
      <c r="AN204" s="32" t="e">
        <f>IF(E204&lt;&gt;"", IF(AN203&lt;&gt;"", E204*AN203, ""), "")</f>
        <v>#VALUE!</v>
      </c>
      <c r="AO204" s="32" t="e">
        <f>IF(E204&lt;&gt;"", IF(AO203&lt;&gt;"", E204*AO203, ""), "")</f>
        <v>#VALUE!</v>
      </c>
      <c r="AP204" s="32" t="e">
        <f>IF(E204&lt;&gt;"", IF(AP203&lt;&gt;"", E204*AP203, ""), "")</f>
        <v>#VALUE!</v>
      </c>
      <c r="AQ204" s="32" t="e">
        <f>IF(E204&lt;&gt;"", IF(AQ203&lt;&gt;"", E204*AQ203, ""), "")</f>
        <v>#VALUE!</v>
      </c>
      <c r="AR204" s="32" t="e">
        <f>IF(E204&lt;&gt;"", IF(AR203&lt;&gt;"", E204*AR203, ""), "")</f>
        <v>#VALUE!</v>
      </c>
      <c r="AS204" s="32" t="e">
        <f>IF(E204&lt;&gt;"", IF(AS203&lt;&gt;"", E204*AS203, ""), "")</f>
        <v>#VALUE!</v>
      </c>
      <c r="AT204" s="32" t="e">
        <f>IF(E204&lt;&gt;"", IF(AT203&lt;&gt;"", E204*AT203, ""), "")</f>
        <v>#VALUE!</v>
      </c>
      <c r="AU204" s="32" t="e">
        <f>IF(E204&lt;&gt;"", IF(AU203&lt;&gt;"", E204*AU203, ""), "")</f>
        <v>#VALUE!</v>
      </c>
      <c r="AV204" s="32" t="e">
        <f>IF(E204&lt;&gt;"", IF(AV203&lt;&gt;"", E204*AV203, ""), "")</f>
        <v>#VALUE!</v>
      </c>
      <c r="AW204" s="32" t="e">
        <f>IF(E204&lt;&gt;"", IF(AW203&lt;&gt;"", E204*AW203, ""), "")</f>
        <v>#VALUE!</v>
      </c>
      <c r="AX204" s="32" t="e">
        <f>IF(E204&lt;&gt;"", IF(AX203&lt;&gt;"", E204*AX203, ""), "")</f>
        <v>#VALUE!</v>
      </c>
      <c r="AY204" s="32" t="e">
        <f>IF(E204&lt;&gt;"", IF(AY203&lt;&gt;"", E204*AY203, ""), "")</f>
        <v>#VALUE!</v>
      </c>
      <c r="AZ204" s="32" t="e">
        <f>IF(E204&lt;&gt;"", IF(AZ203&lt;&gt;"", E204*AZ203, ""), "")</f>
        <v>#VALUE!</v>
      </c>
      <c r="BA204" s="32" t="e">
        <f>IF(E204&lt;&gt;"", IF(BA203&lt;&gt;"", E204*BA203, ""), "")</f>
        <v>#VALUE!</v>
      </c>
      <c r="BB204" s="32" t="e">
        <f>IF(E204&lt;&gt;"", IF(BB203&lt;&gt;"", E204*BB203, ""), "")</f>
        <v>#VALUE!</v>
      </c>
      <c r="BC204" s="32" t="e">
        <f>IF(E204&lt;&gt;"", IF(BC203&lt;&gt;"", E204*BC203, ""), "")</f>
        <v>#VALUE!</v>
      </c>
      <c r="BD204" s="32" t="e">
        <f>IF(E204&lt;&gt;"", IF(BD203&lt;&gt;"", E204*BD203, ""), "")</f>
        <v>#VALUE!</v>
      </c>
      <c r="BE204" s="32" t="e">
        <f>IF(E204&lt;&gt;"", IF(BE203&lt;&gt;"", E204*BE203, ""), "")</f>
        <v>#VALUE!</v>
      </c>
      <c r="BF204" s="238"/>
      <c r="BG204" s="238"/>
      <c r="DA204" s="238" t="e">
        <f>F204</f>
        <v>#VALUE!</v>
      </c>
      <c r="DB204" s="238"/>
      <c r="DC204" s="238"/>
      <c r="DD204" s="238"/>
      <c r="DE204" s="238"/>
      <c r="DF204" s="238"/>
      <c r="DG204" s="238"/>
      <c r="DH204" s="238"/>
      <c r="DI204" s="238"/>
      <c r="DJ204" s="238"/>
      <c r="DK204" s="238"/>
      <c r="DL204" s="238"/>
      <c r="DM204" s="238"/>
      <c r="DN204" s="238"/>
      <c r="DO204" s="238"/>
      <c r="DP204" s="238"/>
      <c r="DQ204" s="238" t="e">
        <f>V204</f>
        <v>#VALUE!</v>
      </c>
      <c r="DR204" s="238"/>
      <c r="DS204" s="238"/>
    </row>
    <row r="205" spans="1:123" ht="20.100000000000001" customHeight="1" x14ac:dyDescent="0.15">
      <c r="A205" s="364">
        <v>8</v>
      </c>
      <c r="B205" s="239"/>
      <c r="C205" s="239"/>
      <c r="D205" s="5" t="s">
        <v>439</v>
      </c>
      <c r="E205" s="3"/>
      <c r="F205" s="58"/>
      <c r="G205" s="58"/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>
        <v>1</v>
      </c>
      <c r="U205" s="58"/>
      <c r="V205" s="58"/>
      <c r="W205" s="58"/>
      <c r="X205" s="58"/>
      <c r="Y205" s="58"/>
      <c r="Z205" s="58"/>
      <c r="AA205" s="236"/>
      <c r="AB205" s="236"/>
      <c r="AC205" s="236"/>
      <c r="AD205" s="236"/>
      <c r="AE205" s="236"/>
      <c r="AF205" s="236"/>
      <c r="AG205" s="236"/>
      <c r="AH205" s="236"/>
      <c r="AI205" s="236"/>
      <c r="AJ205" s="236"/>
      <c r="AK205" s="236"/>
      <c r="AL205" s="236"/>
      <c r="AM205" s="236"/>
      <c r="AN205" s="236"/>
      <c r="AO205" s="236"/>
      <c r="AP205" s="236"/>
      <c r="AQ205" s="236"/>
      <c r="AR205" s="236"/>
      <c r="AS205" s="236"/>
      <c r="AT205" s="236"/>
      <c r="AU205" s="236"/>
      <c r="AV205" s="236"/>
      <c r="AW205" s="236"/>
      <c r="AX205" s="236"/>
      <c r="AY205" s="236"/>
      <c r="AZ205" s="236"/>
      <c r="BA205" s="236"/>
      <c r="BB205" s="236"/>
      <c r="BC205" s="236"/>
      <c r="BD205" s="236"/>
      <c r="BE205" s="236"/>
      <c r="BF205" s="238"/>
      <c r="BG205" s="238"/>
      <c r="DA205" s="238"/>
      <c r="DB205" s="238"/>
      <c r="DC205" s="238"/>
      <c r="DD205" s="238"/>
      <c r="DE205" s="238"/>
      <c r="DF205" s="238"/>
      <c r="DG205" s="238"/>
      <c r="DH205" s="238"/>
      <c r="DI205" s="238"/>
      <c r="DJ205" s="238"/>
      <c r="DK205" s="238"/>
      <c r="DL205" s="238"/>
      <c r="DM205" s="238"/>
      <c r="DN205" s="238"/>
      <c r="DO205" s="238"/>
      <c r="DP205" s="238"/>
      <c r="DQ205" s="238"/>
      <c r="DR205" s="238"/>
      <c r="DS205" s="238"/>
    </row>
    <row r="206" spans="1:123" ht="20.100000000000001" customHeight="1" x14ac:dyDescent="0.15">
      <c r="A206" s="365"/>
      <c r="B206" s="239"/>
      <c r="C206" s="239"/>
      <c r="D206" s="243" t="e">
        <f>#REF!</f>
        <v>#REF!</v>
      </c>
      <c r="E206" s="59" t="e">
        <f>IF(egTextCal(D206)&lt;&gt;0, egTextCal(D206),"")</f>
        <v>#VALUE!</v>
      </c>
      <c r="F206" s="60" t="e">
        <f>IF(E206&lt;&gt;"", IF(F205&lt;&gt;"", E206*F205,""),"")</f>
        <v>#VALUE!</v>
      </c>
      <c r="G206" s="60" t="e">
        <f>IF(E206&lt;&gt;"", IF(G205&lt;&gt;"", E206*G205,""),"")</f>
        <v>#VALUE!</v>
      </c>
      <c r="H206" s="60" t="e">
        <f>IF(E206&lt;&gt;"", IF(H205&lt;&gt;"", E206*H205,""),"")</f>
        <v>#VALUE!</v>
      </c>
      <c r="I206" s="60" t="e">
        <f>IF(E206&lt;&gt;"", IF(I205&lt;&gt;"", E206*I205,""),"")</f>
        <v>#VALUE!</v>
      </c>
      <c r="J206" s="60" t="e">
        <f>IF(E206&lt;&gt;"", IF(J205&lt;&gt;"", E206*J205,""),"")</f>
        <v>#VALUE!</v>
      </c>
      <c r="K206" s="60" t="e">
        <f>IF(E206&lt;&gt;"", IF(K205&lt;&gt;"", E206*K205,""),"")</f>
        <v>#VALUE!</v>
      </c>
      <c r="L206" s="60" t="e">
        <f>IF(E206&lt;&gt;"", IF(L205&lt;&gt;"", E206*L205,""),"")</f>
        <v>#VALUE!</v>
      </c>
      <c r="M206" s="60" t="e">
        <f>IF(E206&lt;&gt;"", IF(M205&lt;&gt;"", E206*M205,""),"")</f>
        <v>#VALUE!</v>
      </c>
      <c r="N206" s="60" t="e">
        <f>IF(E206&lt;&gt;"", IF(N205&lt;&gt;"", E206*N205,""),"")</f>
        <v>#VALUE!</v>
      </c>
      <c r="O206" s="60" t="e">
        <f>IF(E206&lt;&gt;"", IF(O205&lt;&gt;"", E206*O205,""),"")</f>
        <v>#VALUE!</v>
      </c>
      <c r="P206" s="60" t="e">
        <f>IF(E206&lt;&gt;"", IF(P205&lt;&gt;"", E206*P205,""),"")</f>
        <v>#VALUE!</v>
      </c>
      <c r="Q206" s="60" t="e">
        <f>IF(E206&lt;&gt;"", IF(Q205&lt;&gt;"", E206*Q205,""),"")</f>
        <v>#VALUE!</v>
      </c>
      <c r="R206" s="60" t="e">
        <f>IF(E206&lt;&gt;"", IF(R205&lt;&gt;"", E206*R205,""),"")</f>
        <v>#VALUE!</v>
      </c>
      <c r="S206" s="60" t="e">
        <f>IF(E206&lt;&gt;"", IF(S205&lt;&gt;"", E206*S205,""),"")</f>
        <v>#VALUE!</v>
      </c>
      <c r="T206" s="60" t="e">
        <f>IF(E206&lt;&gt;"", IF(T205&lt;&gt;"", E206*T205,""),"")</f>
        <v>#VALUE!</v>
      </c>
      <c r="U206" s="60" t="e">
        <f>IF(E206&lt;&gt;"", IF(U205&lt;&gt;"", E206*U205,""),"")</f>
        <v>#VALUE!</v>
      </c>
      <c r="V206" s="60" t="e">
        <f>IF(E206&lt;&gt;"", IF(V205&lt;&gt;"", E206*V205,""),"")</f>
        <v>#VALUE!</v>
      </c>
      <c r="W206" s="60" t="e">
        <f>IF(E206&lt;&gt;"", IF(W205&lt;&gt;"", E206*W205,""),"")</f>
        <v>#VALUE!</v>
      </c>
      <c r="X206" s="60"/>
      <c r="Y206" s="60" t="e">
        <f>IF(E206&lt;&gt;"", IF(Y205&lt;&gt;"", E206*Y205, ""), "")</f>
        <v>#VALUE!</v>
      </c>
      <c r="Z206" s="60" t="e">
        <f>IF(E206&lt;&gt;"", IF(Z205&lt;&gt;"", E206*Z205, ""), "")</f>
        <v>#VALUE!</v>
      </c>
      <c r="AA206" s="32" t="e">
        <f>IF(E206&lt;&gt;"", IF(AA205&lt;&gt;"", E206*AA205, ""), "")</f>
        <v>#VALUE!</v>
      </c>
      <c r="AB206" s="32" t="e">
        <f>IF(E206&lt;&gt;"", IF(AB205&lt;&gt;"", E206*AB205, ""), "")</f>
        <v>#VALUE!</v>
      </c>
      <c r="AC206" s="32" t="e">
        <f>IF(E206&lt;&gt;"", IF(AC205&lt;&gt;"", E206*AC205, ""), "")</f>
        <v>#VALUE!</v>
      </c>
      <c r="AD206" s="32" t="e">
        <f>IF(E206&lt;&gt;"", IF(AD205&lt;&gt;"", E206*AD205, ""), "")</f>
        <v>#VALUE!</v>
      </c>
      <c r="AE206" s="32" t="e">
        <f>IF(E206&lt;&gt;"", IF(AE205&lt;&gt;"", E206*AE205, ""), "")</f>
        <v>#VALUE!</v>
      </c>
      <c r="AF206" s="32" t="e">
        <f>IF(E206&lt;&gt;"", IF(AF205&lt;&gt;"", E206*AF205, ""), "")</f>
        <v>#VALUE!</v>
      </c>
      <c r="AG206" s="32" t="e">
        <f>IF(E206&lt;&gt;"", IF(AG205&lt;&gt;"", E206*AG205, ""), "")</f>
        <v>#VALUE!</v>
      </c>
      <c r="AH206" s="32" t="e">
        <f>IF(E206&lt;&gt;"", IF(AH205&lt;&gt;"", E206*AH205, ""), "")</f>
        <v>#VALUE!</v>
      </c>
      <c r="AI206" s="32" t="e">
        <f>IF(E206&lt;&gt;"", IF(AI205&lt;&gt;"", E206*AI205, ""), "")</f>
        <v>#VALUE!</v>
      </c>
      <c r="AJ206" s="32" t="e">
        <f>IF(E206&lt;&gt;"", IF(AJ205&lt;&gt;"", E206*AJ205, ""), "")</f>
        <v>#VALUE!</v>
      </c>
      <c r="AK206" s="32" t="e">
        <f>IF(E206&lt;&gt;"", IF(AK205&lt;&gt;"", E206*AK205, ""), "")</f>
        <v>#VALUE!</v>
      </c>
      <c r="AL206" s="32" t="e">
        <f>IF(E206&lt;&gt;"", IF(AL205&lt;&gt;"", E206*AL205, ""), "")</f>
        <v>#VALUE!</v>
      </c>
      <c r="AM206" s="32" t="e">
        <f>IF(E206&lt;&gt;"", IF(AM205&lt;&gt;"", E206*AM205, ""), "")</f>
        <v>#VALUE!</v>
      </c>
      <c r="AN206" s="32" t="e">
        <f>IF(E206&lt;&gt;"", IF(AN205&lt;&gt;"", E206*AN205, ""), "")</f>
        <v>#VALUE!</v>
      </c>
      <c r="AO206" s="32" t="e">
        <f>IF(E206&lt;&gt;"", IF(AO205&lt;&gt;"", E206*AO205, ""), "")</f>
        <v>#VALUE!</v>
      </c>
      <c r="AP206" s="32" t="e">
        <f>IF(E206&lt;&gt;"", IF(AP205&lt;&gt;"", E206*AP205, ""), "")</f>
        <v>#VALUE!</v>
      </c>
      <c r="AQ206" s="32" t="e">
        <f>IF(E206&lt;&gt;"", IF(AQ205&lt;&gt;"", E206*AQ205, ""), "")</f>
        <v>#VALUE!</v>
      </c>
      <c r="AR206" s="32" t="e">
        <f>IF(E206&lt;&gt;"", IF(AR205&lt;&gt;"", E206*AR205, ""), "")</f>
        <v>#VALUE!</v>
      </c>
      <c r="AS206" s="32" t="e">
        <f>IF(E206&lt;&gt;"", IF(AS205&lt;&gt;"", E206*AS205, ""), "")</f>
        <v>#VALUE!</v>
      </c>
      <c r="AT206" s="32" t="e">
        <f>IF(E206&lt;&gt;"", IF(AT205&lt;&gt;"", E206*AT205, ""), "")</f>
        <v>#VALUE!</v>
      </c>
      <c r="AU206" s="32" t="e">
        <f>IF(E206&lt;&gt;"", IF(AU205&lt;&gt;"", E206*AU205, ""), "")</f>
        <v>#VALUE!</v>
      </c>
      <c r="AV206" s="32" t="e">
        <f>IF(E206&lt;&gt;"", IF(AV205&lt;&gt;"", E206*AV205, ""), "")</f>
        <v>#VALUE!</v>
      </c>
      <c r="AW206" s="32" t="e">
        <f>IF(E206&lt;&gt;"", IF(AW205&lt;&gt;"", E206*AW205, ""), "")</f>
        <v>#VALUE!</v>
      </c>
      <c r="AX206" s="32" t="e">
        <f>IF(E206&lt;&gt;"", IF(AX205&lt;&gt;"", E206*AX205, ""), "")</f>
        <v>#VALUE!</v>
      </c>
      <c r="AY206" s="32" t="e">
        <f>IF(E206&lt;&gt;"", IF(AY205&lt;&gt;"", E206*AY205, ""), "")</f>
        <v>#VALUE!</v>
      </c>
      <c r="AZ206" s="32" t="e">
        <f>IF(E206&lt;&gt;"", IF(AZ205&lt;&gt;"", E206*AZ205, ""), "")</f>
        <v>#VALUE!</v>
      </c>
      <c r="BA206" s="32" t="e">
        <f>IF(E206&lt;&gt;"", IF(BA205&lt;&gt;"", E206*BA205, ""), "")</f>
        <v>#VALUE!</v>
      </c>
      <c r="BB206" s="32" t="e">
        <f>IF(E206&lt;&gt;"", IF(BB205&lt;&gt;"", E206*BB205, ""), "")</f>
        <v>#VALUE!</v>
      </c>
      <c r="BC206" s="32" t="e">
        <f>IF(E206&lt;&gt;"", IF(BC205&lt;&gt;"", E206*BC205, ""), "")</f>
        <v>#VALUE!</v>
      </c>
      <c r="BD206" s="32" t="e">
        <f>IF(E206&lt;&gt;"", IF(BD205&lt;&gt;"", E206*BD205, ""), "")</f>
        <v>#VALUE!</v>
      </c>
      <c r="BE206" s="32" t="e">
        <f>IF(E206&lt;&gt;"", IF(BE205&lt;&gt;"", E206*BE205, ""), "")</f>
        <v>#VALUE!</v>
      </c>
      <c r="BF206" s="238"/>
      <c r="BG206" s="238"/>
      <c r="DA206" s="238"/>
      <c r="DB206" s="238"/>
      <c r="DC206" s="238"/>
      <c r="DD206" s="238"/>
      <c r="DE206" s="238"/>
      <c r="DF206" s="238"/>
      <c r="DG206" s="238"/>
      <c r="DH206" s="238"/>
      <c r="DI206" s="238"/>
      <c r="DJ206" s="238"/>
      <c r="DK206" s="238"/>
      <c r="DL206" s="238"/>
      <c r="DM206" s="238"/>
      <c r="DN206" s="238"/>
      <c r="DO206" s="238" t="e">
        <f>T206</f>
        <v>#VALUE!</v>
      </c>
      <c r="DP206" s="238"/>
      <c r="DQ206" s="238"/>
      <c r="DR206" s="238"/>
      <c r="DS206" s="238"/>
    </row>
    <row r="207" spans="1:123" ht="20.100000000000001" customHeight="1" x14ac:dyDescent="0.15">
      <c r="A207" s="364">
        <v>9</v>
      </c>
      <c r="B207" s="239"/>
      <c r="C207" s="239"/>
      <c r="D207" s="5" t="s">
        <v>451</v>
      </c>
      <c r="E207" s="3"/>
      <c r="F207" s="58"/>
      <c r="G207" s="58"/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236"/>
      <c r="AB207" s="236"/>
      <c r="AC207" s="236"/>
      <c r="AD207" s="236"/>
      <c r="AE207" s="236"/>
      <c r="AF207" s="236"/>
      <c r="AG207" s="236"/>
      <c r="AH207" s="236"/>
      <c r="AI207" s="236"/>
      <c r="AJ207" s="236"/>
      <c r="AK207" s="236"/>
      <c r="AL207" s="236"/>
      <c r="AM207" s="236"/>
      <c r="AN207" s="236"/>
      <c r="AO207" s="236"/>
      <c r="AP207" s="236"/>
      <c r="AQ207" s="236"/>
      <c r="AR207" s="236"/>
      <c r="AS207" s="236"/>
      <c r="AT207" s="236"/>
      <c r="AU207" s="236"/>
      <c r="AV207" s="236"/>
      <c r="AW207" s="236"/>
      <c r="AX207" s="236"/>
      <c r="AY207" s="236"/>
      <c r="AZ207" s="236"/>
      <c r="BA207" s="236"/>
      <c r="BB207" s="236"/>
      <c r="BC207" s="236"/>
      <c r="BD207" s="236"/>
      <c r="BE207" s="236"/>
      <c r="BF207" s="238"/>
      <c r="BG207" s="238"/>
      <c r="DA207" s="238"/>
      <c r="DB207" s="238"/>
      <c r="DC207" s="238"/>
      <c r="DD207" s="238"/>
      <c r="DE207" s="238"/>
      <c r="DF207" s="238"/>
      <c r="DG207" s="238"/>
      <c r="DH207" s="238"/>
      <c r="DI207" s="238"/>
      <c r="DJ207" s="238"/>
      <c r="DK207" s="238"/>
      <c r="DL207" s="238"/>
      <c r="DM207" s="238"/>
      <c r="DN207" s="238"/>
      <c r="DO207" s="238"/>
      <c r="DP207" s="238"/>
      <c r="DQ207" s="238"/>
      <c r="DR207" s="238"/>
      <c r="DS207" s="238"/>
    </row>
    <row r="208" spans="1:123" ht="20.100000000000001" customHeight="1" x14ac:dyDescent="0.15">
      <c r="A208" s="365"/>
      <c r="B208" s="239"/>
      <c r="C208" s="239"/>
      <c r="D208" s="82"/>
      <c r="E208" s="59" t="str">
        <f>IF(egTextCal(D208)&lt;&gt;0, egTextCal(D208),"")</f>
        <v/>
      </c>
      <c r="F208" s="60" t="str">
        <f>IF(E208&lt;&gt;"", IF(F207&lt;&gt;"", E208*F207,""),"")</f>
        <v/>
      </c>
      <c r="G208" s="60" t="str">
        <f>IF(E208&lt;&gt;"", IF(G207&lt;&gt;"", E208*G207,""),"")</f>
        <v/>
      </c>
      <c r="H208" s="60" t="str">
        <f>IF(E208&lt;&gt;"", IF(H207&lt;&gt;"", E208*H207,""),"")</f>
        <v/>
      </c>
      <c r="I208" s="60" t="str">
        <f>IF(E208&lt;&gt;"", IF(I207&lt;&gt;"", E208*I207,""),"")</f>
        <v/>
      </c>
      <c r="J208" s="60" t="str">
        <f>IF(E208&lt;&gt;"", IF(J207&lt;&gt;"", E208*J207,""),"")</f>
        <v/>
      </c>
      <c r="K208" s="60" t="str">
        <f>IF(E208&lt;&gt;"", IF(K207&lt;&gt;"", E208*K207,""),"")</f>
        <v/>
      </c>
      <c r="L208" s="60" t="str">
        <f>IF(E208&lt;&gt;"", IF(L207&lt;&gt;"", E208*L207,""),"")</f>
        <v/>
      </c>
      <c r="M208" s="60" t="str">
        <f>IF(E208&lt;&gt;"", IF(M207&lt;&gt;"", E208*M207,""),"")</f>
        <v/>
      </c>
      <c r="N208" s="60" t="str">
        <f>IF(E208&lt;&gt;"", IF(N207&lt;&gt;"", E208*N207,""),"")</f>
        <v/>
      </c>
      <c r="O208" s="60" t="str">
        <f>IF(E208&lt;&gt;"", IF(O207&lt;&gt;"", E208*O207,""),"")</f>
        <v/>
      </c>
      <c r="P208" s="60" t="str">
        <f>IF(E208&lt;&gt;"", IF(P207&lt;&gt;"", E208*P207,""),"")</f>
        <v/>
      </c>
      <c r="Q208" s="60" t="str">
        <f>IF(E208&lt;&gt;"", IF(Q207&lt;&gt;"", E208*Q207,""),"")</f>
        <v/>
      </c>
      <c r="R208" s="60" t="str">
        <f>IF(E208&lt;&gt;"", IF(R207&lt;&gt;"", E208*R207,""),"")</f>
        <v/>
      </c>
      <c r="S208" s="60" t="str">
        <f>IF(E208&lt;&gt;"", IF(S207&lt;&gt;"", E208*S207,""),"")</f>
        <v/>
      </c>
      <c r="T208" s="60" t="str">
        <f>IF(E208&lt;&gt;"", IF(T207&lt;&gt;"", E208*T207,""),"")</f>
        <v/>
      </c>
      <c r="U208" s="60" t="str">
        <f>IF(E208&lt;&gt;"", IF(U207&lt;&gt;"", E208*U207,""),"")</f>
        <v/>
      </c>
      <c r="V208" s="60" t="str">
        <f>IF(E208&lt;&gt;"", IF(V207&lt;&gt;"", E208*V207,""),"")</f>
        <v/>
      </c>
      <c r="W208" s="60" t="str">
        <f>IF(E208&lt;&gt;"", IF(W207&lt;&gt;"", E208*W207,""),"")</f>
        <v/>
      </c>
      <c r="X208" s="60"/>
      <c r="Y208" s="60" t="str">
        <f>IF(E208&lt;&gt;"", IF(Y207&lt;&gt;"", E208*Y207, ""), "")</f>
        <v/>
      </c>
      <c r="Z208" s="60" t="str">
        <f>IF(E208&lt;&gt;"", IF(Z207&lt;&gt;"", E208*Z207, ""), "")</f>
        <v/>
      </c>
      <c r="AA208" s="32" t="str">
        <f>IF(E208&lt;&gt;"", IF(AA207&lt;&gt;"", E208*AA207, ""), "")</f>
        <v/>
      </c>
      <c r="AB208" s="32" t="str">
        <f>IF(E208&lt;&gt;"", IF(AB207&lt;&gt;"", E208*AB207, ""), "")</f>
        <v/>
      </c>
      <c r="AC208" s="32" t="str">
        <f>IF(E208&lt;&gt;"", IF(AC207&lt;&gt;"", E208*AC207, ""), "")</f>
        <v/>
      </c>
      <c r="AD208" s="32" t="str">
        <f>IF(E208&lt;&gt;"", IF(AD207&lt;&gt;"", E208*AD207, ""), "")</f>
        <v/>
      </c>
      <c r="AE208" s="32" t="str">
        <f>IF(E208&lt;&gt;"", IF(AE207&lt;&gt;"", E208*AE207, ""), "")</f>
        <v/>
      </c>
      <c r="AF208" s="32" t="str">
        <f>IF(E208&lt;&gt;"", IF(AF207&lt;&gt;"", E208*AF207, ""), "")</f>
        <v/>
      </c>
      <c r="AG208" s="32" t="str">
        <f>IF(E208&lt;&gt;"", IF(AG207&lt;&gt;"", E208*AG207, ""), "")</f>
        <v/>
      </c>
      <c r="AH208" s="32" t="str">
        <f>IF(E208&lt;&gt;"", IF(AH207&lt;&gt;"", E208*AH207, ""), "")</f>
        <v/>
      </c>
      <c r="AI208" s="32" t="str">
        <f>IF(E208&lt;&gt;"", IF(AI207&lt;&gt;"", E208*AI207, ""), "")</f>
        <v/>
      </c>
      <c r="AJ208" s="32" t="str">
        <f>IF(E208&lt;&gt;"", IF(AJ207&lt;&gt;"", E208*AJ207, ""), "")</f>
        <v/>
      </c>
      <c r="AK208" s="32" t="str">
        <f>IF(E208&lt;&gt;"", IF(AK207&lt;&gt;"", E208*AK207, ""), "")</f>
        <v/>
      </c>
      <c r="AL208" s="32" t="str">
        <f>IF(E208&lt;&gt;"", IF(AL207&lt;&gt;"", E208*AL207, ""), "")</f>
        <v/>
      </c>
      <c r="AM208" s="32" t="str">
        <f>IF(E208&lt;&gt;"", IF(AM207&lt;&gt;"", E208*AM207, ""), "")</f>
        <v/>
      </c>
      <c r="AN208" s="32" t="str">
        <f>IF(E208&lt;&gt;"", IF(AN207&lt;&gt;"", E208*AN207, ""), "")</f>
        <v/>
      </c>
      <c r="AO208" s="32" t="str">
        <f>IF(E208&lt;&gt;"", IF(AO207&lt;&gt;"", E208*AO207, ""), "")</f>
        <v/>
      </c>
      <c r="AP208" s="32" t="str">
        <f>IF(E208&lt;&gt;"", IF(AP207&lt;&gt;"", E208*AP207, ""), "")</f>
        <v/>
      </c>
      <c r="AQ208" s="32" t="str">
        <f>IF(E208&lt;&gt;"", IF(AQ207&lt;&gt;"", E208*AQ207, ""), "")</f>
        <v/>
      </c>
      <c r="AR208" s="32" t="str">
        <f>IF(E208&lt;&gt;"", IF(AR207&lt;&gt;"", E208*AR207, ""), "")</f>
        <v/>
      </c>
      <c r="AS208" s="32" t="str">
        <f>IF(E208&lt;&gt;"", IF(AS207&lt;&gt;"", E208*AS207, ""), "")</f>
        <v/>
      </c>
      <c r="AT208" s="32" t="str">
        <f>IF(E208&lt;&gt;"", IF(AT207&lt;&gt;"", E208*AT207, ""), "")</f>
        <v/>
      </c>
      <c r="AU208" s="32" t="str">
        <f>IF(E208&lt;&gt;"", IF(AU207&lt;&gt;"", E208*AU207, ""), "")</f>
        <v/>
      </c>
      <c r="AV208" s="32" t="str">
        <f>IF(E208&lt;&gt;"", IF(AV207&lt;&gt;"", E208*AV207, ""), "")</f>
        <v/>
      </c>
      <c r="AW208" s="32" t="str">
        <f>IF(E208&lt;&gt;"", IF(AW207&lt;&gt;"", E208*AW207, ""), "")</f>
        <v/>
      </c>
      <c r="AX208" s="32" t="str">
        <f>IF(E208&lt;&gt;"", IF(AX207&lt;&gt;"", E208*AX207, ""), "")</f>
        <v/>
      </c>
      <c r="AY208" s="32" t="str">
        <f>IF(E208&lt;&gt;"", IF(AY207&lt;&gt;"", E208*AY207, ""), "")</f>
        <v/>
      </c>
      <c r="AZ208" s="32" t="str">
        <f>IF(E208&lt;&gt;"", IF(AZ207&lt;&gt;"", E208*AZ207, ""), "")</f>
        <v/>
      </c>
      <c r="BA208" s="32" t="str">
        <f>IF(E208&lt;&gt;"", IF(BA207&lt;&gt;"", E208*BA207, ""), "")</f>
        <v/>
      </c>
      <c r="BB208" s="32" t="str">
        <f>IF(E208&lt;&gt;"", IF(BB207&lt;&gt;"", E208*BB207, ""), "")</f>
        <v/>
      </c>
      <c r="BC208" s="32" t="str">
        <f>IF(E208&lt;&gt;"", IF(BC207&lt;&gt;"", E208*BC207, ""), "")</f>
        <v/>
      </c>
      <c r="BD208" s="32" t="str">
        <f>IF(E208&lt;&gt;"", IF(BD207&lt;&gt;"", E208*BD207, ""), "")</f>
        <v/>
      </c>
      <c r="BE208" s="32" t="str">
        <f>IF(E208&lt;&gt;"", IF(BE207&lt;&gt;"", E208*BE207, ""), "")</f>
        <v/>
      </c>
      <c r="BF208" s="238"/>
      <c r="BG208" s="238"/>
      <c r="DA208" s="238"/>
      <c r="DB208" s="238"/>
      <c r="DC208" s="238"/>
      <c r="DD208" s="238"/>
      <c r="DE208" s="238"/>
      <c r="DF208" s="238"/>
      <c r="DG208" s="238"/>
      <c r="DH208" s="238"/>
      <c r="DI208" s="238"/>
      <c r="DJ208" s="238"/>
      <c r="DK208" s="238"/>
      <c r="DL208" s="238"/>
      <c r="DM208" s="238"/>
      <c r="DN208" s="238"/>
      <c r="DO208" s="238"/>
      <c r="DP208" s="238"/>
      <c r="DQ208" s="238"/>
      <c r="DR208" s="238"/>
      <c r="DS208" s="238"/>
    </row>
    <row r="209" spans="1:123" ht="20.100000000000001" customHeight="1" x14ac:dyDescent="0.15">
      <c r="A209" s="364">
        <v>10</v>
      </c>
      <c r="B209" s="239"/>
      <c r="C209" s="239"/>
      <c r="D209" s="5" t="s">
        <v>433</v>
      </c>
      <c r="E209" s="3"/>
      <c r="F209" s="58">
        <v>1</v>
      </c>
      <c r="G209" s="58"/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>
        <v>1</v>
      </c>
      <c r="W209" s="58"/>
      <c r="X209" s="58"/>
      <c r="Y209" s="58"/>
      <c r="Z209" s="58"/>
      <c r="AA209" s="236"/>
      <c r="AB209" s="236"/>
      <c r="AC209" s="236"/>
      <c r="AD209" s="236"/>
      <c r="AE209" s="236"/>
      <c r="AF209" s="236"/>
      <c r="AG209" s="236"/>
      <c r="AH209" s="236"/>
      <c r="AI209" s="236"/>
      <c r="AJ209" s="236"/>
      <c r="AK209" s="236"/>
      <c r="AL209" s="236"/>
      <c r="AM209" s="236"/>
      <c r="AN209" s="236"/>
      <c r="AO209" s="236"/>
      <c r="AP209" s="236"/>
      <c r="AQ209" s="236"/>
      <c r="AR209" s="236"/>
      <c r="AS209" s="236"/>
      <c r="AT209" s="236"/>
      <c r="AU209" s="236"/>
      <c r="AV209" s="236"/>
      <c r="AW209" s="236"/>
      <c r="AX209" s="236"/>
      <c r="AY209" s="236"/>
      <c r="AZ209" s="236"/>
      <c r="BA209" s="236"/>
      <c r="BB209" s="236"/>
      <c r="BC209" s="236"/>
      <c r="BD209" s="236"/>
      <c r="BE209" s="236"/>
      <c r="BF209" s="238"/>
      <c r="BG209" s="238"/>
      <c r="DA209" s="238"/>
      <c r="DB209" s="238"/>
      <c r="DC209" s="238"/>
      <c r="DD209" s="238"/>
      <c r="DE209" s="238"/>
      <c r="DF209" s="238"/>
      <c r="DG209" s="238"/>
      <c r="DH209" s="238"/>
      <c r="DI209" s="238"/>
      <c r="DJ209" s="238"/>
      <c r="DK209" s="238"/>
      <c r="DL209" s="238"/>
      <c r="DM209" s="238"/>
      <c r="DN209" s="238"/>
      <c r="DO209" s="238"/>
      <c r="DP209" s="238"/>
      <c r="DQ209" s="238"/>
      <c r="DR209" s="238"/>
      <c r="DS209" s="238"/>
    </row>
    <row r="210" spans="1:123" ht="20.100000000000001" customHeight="1" x14ac:dyDescent="0.15">
      <c r="A210" s="365"/>
      <c r="B210" s="239"/>
      <c r="C210" s="239"/>
      <c r="D210" s="243" t="e">
        <f>#REF!</f>
        <v>#REF!</v>
      </c>
      <c r="E210" s="59" t="e">
        <f>IF(egTextCal(D210)&lt;&gt;0, egTextCal(D210),"")</f>
        <v>#VALUE!</v>
      </c>
      <c r="F210" s="60" t="e">
        <f>IF(E210&lt;&gt;"", IF(F209&lt;&gt;"", E210*F209,""),"")</f>
        <v>#VALUE!</v>
      </c>
      <c r="G210" s="60" t="e">
        <f>IF(E210&lt;&gt;"", IF(G209&lt;&gt;"", E210*G209,""),"")</f>
        <v>#VALUE!</v>
      </c>
      <c r="H210" s="60" t="e">
        <f>IF(E210&lt;&gt;"", IF(H209&lt;&gt;"", E210*H209,""),"")</f>
        <v>#VALUE!</v>
      </c>
      <c r="I210" s="60" t="e">
        <f>IF(E210&lt;&gt;"", IF(I209&lt;&gt;"", E210*I209,""),"")</f>
        <v>#VALUE!</v>
      </c>
      <c r="J210" s="60" t="e">
        <f>IF(E210&lt;&gt;"", IF(J209&lt;&gt;"", E210*J209,""),"")</f>
        <v>#VALUE!</v>
      </c>
      <c r="K210" s="60" t="e">
        <f>IF(E210&lt;&gt;"", IF(K209&lt;&gt;"", E210*K209,""),"")</f>
        <v>#VALUE!</v>
      </c>
      <c r="L210" s="60" t="e">
        <f>IF(E210&lt;&gt;"", IF(L209&lt;&gt;"", E210*L209,""),"")</f>
        <v>#VALUE!</v>
      </c>
      <c r="M210" s="60" t="e">
        <f>IF(E210&lt;&gt;"", IF(M209&lt;&gt;"", E210*M209,""),"")</f>
        <v>#VALUE!</v>
      </c>
      <c r="N210" s="60" t="e">
        <f>IF(E210&lt;&gt;"", IF(N209&lt;&gt;"", E210*N209,""),"")</f>
        <v>#VALUE!</v>
      </c>
      <c r="O210" s="60" t="e">
        <f>IF(E210&lt;&gt;"", IF(O209&lt;&gt;"", E210*O209,""),"")</f>
        <v>#VALUE!</v>
      </c>
      <c r="P210" s="60" t="e">
        <f>IF(E210&lt;&gt;"", IF(P209&lt;&gt;"", E210*P209,""),"")</f>
        <v>#VALUE!</v>
      </c>
      <c r="Q210" s="60" t="e">
        <f>IF(E210&lt;&gt;"", IF(Q209&lt;&gt;"", E210*Q209,""),"")</f>
        <v>#VALUE!</v>
      </c>
      <c r="R210" s="60" t="e">
        <f>IF(E210&lt;&gt;"", IF(R209&lt;&gt;"", E210*R209,""),"")</f>
        <v>#VALUE!</v>
      </c>
      <c r="S210" s="60" t="e">
        <f>IF(E210&lt;&gt;"", IF(S209&lt;&gt;"", E210*S209,""),"")</f>
        <v>#VALUE!</v>
      </c>
      <c r="T210" s="60" t="e">
        <f>IF(E210&lt;&gt;"", IF(T209&lt;&gt;"", E210*T209,""),"")</f>
        <v>#VALUE!</v>
      </c>
      <c r="U210" s="60" t="e">
        <f>IF(E210&lt;&gt;"", IF(U209&lt;&gt;"", E210*U209,""),"")</f>
        <v>#VALUE!</v>
      </c>
      <c r="V210" s="60" t="e">
        <f>IF(E210&lt;&gt;"", IF(V209&lt;&gt;"", E210*V209,""),"")</f>
        <v>#VALUE!</v>
      </c>
      <c r="W210" s="60" t="e">
        <f>IF(E210&lt;&gt;"", IF(W209&lt;&gt;"", E210*W209,""),"")</f>
        <v>#VALUE!</v>
      </c>
      <c r="X210" s="60"/>
      <c r="Y210" s="60" t="e">
        <f>IF(E210&lt;&gt;"", IF(Y209&lt;&gt;"", E210*Y209, ""), "")</f>
        <v>#VALUE!</v>
      </c>
      <c r="Z210" s="60" t="e">
        <f>IF(E210&lt;&gt;"", IF(Z209&lt;&gt;"", E210*Z209, ""), "")</f>
        <v>#VALUE!</v>
      </c>
      <c r="AA210" s="32" t="e">
        <f>IF(E210&lt;&gt;"", IF(AA209&lt;&gt;"", E210*AA209, ""), "")</f>
        <v>#VALUE!</v>
      </c>
      <c r="AB210" s="32" t="e">
        <f>IF(E210&lt;&gt;"", IF(AB209&lt;&gt;"", E210*AB209, ""), "")</f>
        <v>#VALUE!</v>
      </c>
      <c r="AC210" s="32" t="e">
        <f>IF(E210&lt;&gt;"", IF(AC209&lt;&gt;"", E210*AC209, ""), "")</f>
        <v>#VALUE!</v>
      </c>
      <c r="AD210" s="32" t="e">
        <f>IF(E210&lt;&gt;"", IF(AD209&lt;&gt;"", E210*AD209, ""), "")</f>
        <v>#VALUE!</v>
      </c>
      <c r="AE210" s="32" t="e">
        <f>IF(E210&lt;&gt;"", IF(AE209&lt;&gt;"", E210*AE209, ""), "")</f>
        <v>#VALUE!</v>
      </c>
      <c r="AF210" s="32" t="e">
        <f>IF(E210&lt;&gt;"", IF(AF209&lt;&gt;"", E210*AF209, ""), "")</f>
        <v>#VALUE!</v>
      </c>
      <c r="AG210" s="32" t="e">
        <f>IF(E210&lt;&gt;"", IF(AG209&lt;&gt;"", E210*AG209, ""), "")</f>
        <v>#VALUE!</v>
      </c>
      <c r="AH210" s="32" t="e">
        <f>IF(E210&lt;&gt;"", IF(AH209&lt;&gt;"", E210*AH209, ""), "")</f>
        <v>#VALUE!</v>
      </c>
      <c r="AI210" s="32" t="e">
        <f>IF(E210&lt;&gt;"", IF(AI209&lt;&gt;"", E210*AI209, ""), "")</f>
        <v>#VALUE!</v>
      </c>
      <c r="AJ210" s="32" t="e">
        <f>IF(E210&lt;&gt;"", IF(AJ209&lt;&gt;"", E210*AJ209, ""), "")</f>
        <v>#VALUE!</v>
      </c>
      <c r="AK210" s="32" t="e">
        <f>IF(E210&lt;&gt;"", IF(AK209&lt;&gt;"", E210*AK209, ""), "")</f>
        <v>#VALUE!</v>
      </c>
      <c r="AL210" s="32" t="e">
        <f>IF(E210&lt;&gt;"", IF(AL209&lt;&gt;"", E210*AL209, ""), "")</f>
        <v>#VALUE!</v>
      </c>
      <c r="AM210" s="32" t="e">
        <f>IF(E210&lt;&gt;"", IF(AM209&lt;&gt;"", E210*AM209, ""), "")</f>
        <v>#VALUE!</v>
      </c>
      <c r="AN210" s="32" t="e">
        <f>IF(E210&lt;&gt;"", IF(AN209&lt;&gt;"", E210*AN209, ""), "")</f>
        <v>#VALUE!</v>
      </c>
      <c r="AO210" s="32" t="e">
        <f>IF(E210&lt;&gt;"", IF(AO209&lt;&gt;"", E210*AO209, ""), "")</f>
        <v>#VALUE!</v>
      </c>
      <c r="AP210" s="32" t="e">
        <f>IF(E210&lt;&gt;"", IF(AP209&lt;&gt;"", E210*AP209, ""), "")</f>
        <v>#VALUE!</v>
      </c>
      <c r="AQ210" s="32" t="e">
        <f>IF(E210&lt;&gt;"", IF(AQ209&lt;&gt;"", E210*AQ209, ""), "")</f>
        <v>#VALUE!</v>
      </c>
      <c r="AR210" s="32" t="e">
        <f>IF(E210&lt;&gt;"", IF(AR209&lt;&gt;"", E210*AR209, ""), "")</f>
        <v>#VALUE!</v>
      </c>
      <c r="AS210" s="32" t="e">
        <f>IF(E210&lt;&gt;"", IF(AS209&lt;&gt;"", E210*AS209, ""), "")</f>
        <v>#VALUE!</v>
      </c>
      <c r="AT210" s="32" t="e">
        <f>IF(E210&lt;&gt;"", IF(AT209&lt;&gt;"", E210*AT209, ""), "")</f>
        <v>#VALUE!</v>
      </c>
      <c r="AU210" s="32" t="e">
        <f>IF(E210&lt;&gt;"", IF(AU209&lt;&gt;"", E210*AU209, ""), "")</f>
        <v>#VALUE!</v>
      </c>
      <c r="AV210" s="32" t="e">
        <f>IF(E210&lt;&gt;"", IF(AV209&lt;&gt;"", E210*AV209, ""), "")</f>
        <v>#VALUE!</v>
      </c>
      <c r="AW210" s="32" t="e">
        <f>IF(E210&lt;&gt;"", IF(AW209&lt;&gt;"", E210*AW209, ""), "")</f>
        <v>#VALUE!</v>
      </c>
      <c r="AX210" s="32" t="e">
        <f>IF(E210&lt;&gt;"", IF(AX209&lt;&gt;"", E210*AX209, ""), "")</f>
        <v>#VALUE!</v>
      </c>
      <c r="AY210" s="32" t="e">
        <f>IF(E210&lt;&gt;"", IF(AY209&lt;&gt;"", E210*AY209, ""), "")</f>
        <v>#VALUE!</v>
      </c>
      <c r="AZ210" s="32" t="e">
        <f>IF(E210&lt;&gt;"", IF(AZ209&lt;&gt;"", E210*AZ209, ""), "")</f>
        <v>#VALUE!</v>
      </c>
      <c r="BA210" s="32" t="e">
        <f>IF(E210&lt;&gt;"", IF(BA209&lt;&gt;"", E210*BA209, ""), "")</f>
        <v>#VALUE!</v>
      </c>
      <c r="BB210" s="32" t="e">
        <f>IF(E210&lt;&gt;"", IF(BB209&lt;&gt;"", E210*BB209, ""), "")</f>
        <v>#VALUE!</v>
      </c>
      <c r="BC210" s="32" t="e">
        <f>IF(E210&lt;&gt;"", IF(BC209&lt;&gt;"", E210*BC209, ""), "")</f>
        <v>#VALUE!</v>
      </c>
      <c r="BD210" s="32" t="e">
        <f>IF(E210&lt;&gt;"", IF(BD209&lt;&gt;"", E210*BD209, ""), "")</f>
        <v>#VALUE!</v>
      </c>
      <c r="BE210" s="32" t="e">
        <f>IF(E210&lt;&gt;"", IF(BE209&lt;&gt;"", E210*BE209, ""), "")</f>
        <v>#VALUE!</v>
      </c>
      <c r="BF210" s="238"/>
      <c r="BG210" s="238"/>
      <c r="DA210" s="238" t="e">
        <f>F210</f>
        <v>#VALUE!</v>
      </c>
      <c r="DB210" s="238"/>
      <c r="DC210" s="238"/>
      <c r="DD210" s="238"/>
      <c r="DE210" s="238"/>
      <c r="DF210" s="238"/>
      <c r="DG210" s="238"/>
      <c r="DH210" s="238"/>
      <c r="DI210" s="238"/>
      <c r="DJ210" s="238"/>
      <c r="DK210" s="238"/>
      <c r="DL210" s="238"/>
      <c r="DM210" s="238"/>
      <c r="DN210" s="238"/>
      <c r="DO210" s="238"/>
      <c r="DP210" s="238"/>
      <c r="DQ210" s="238" t="e">
        <f>V210</f>
        <v>#VALUE!</v>
      </c>
      <c r="DR210" s="238"/>
      <c r="DS210" s="238"/>
    </row>
    <row r="211" spans="1:123" ht="20.100000000000001" customHeight="1" x14ac:dyDescent="0.15">
      <c r="A211" s="364">
        <v>11</v>
      </c>
      <c r="B211" s="239"/>
      <c r="C211" s="239"/>
      <c r="D211" s="5" t="s">
        <v>439</v>
      </c>
      <c r="E211" s="3"/>
      <c r="F211" s="58"/>
      <c r="G211" s="58"/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>
        <v>1</v>
      </c>
      <c r="U211" s="58"/>
      <c r="V211" s="58"/>
      <c r="W211" s="58"/>
      <c r="X211" s="58"/>
      <c r="Y211" s="58"/>
      <c r="Z211" s="58"/>
      <c r="AA211" s="236"/>
      <c r="AB211" s="236"/>
      <c r="AC211" s="236"/>
      <c r="AD211" s="236"/>
      <c r="AE211" s="236"/>
      <c r="AF211" s="236"/>
      <c r="AG211" s="236"/>
      <c r="AH211" s="236"/>
      <c r="AI211" s="236"/>
      <c r="AJ211" s="236"/>
      <c r="AK211" s="236"/>
      <c r="AL211" s="236"/>
      <c r="AM211" s="236"/>
      <c r="AN211" s="236"/>
      <c r="AO211" s="236"/>
      <c r="AP211" s="236"/>
      <c r="AQ211" s="236"/>
      <c r="AR211" s="236"/>
      <c r="AS211" s="236"/>
      <c r="AT211" s="236"/>
      <c r="AU211" s="236"/>
      <c r="AV211" s="236"/>
      <c r="AW211" s="236"/>
      <c r="AX211" s="236"/>
      <c r="AY211" s="236"/>
      <c r="AZ211" s="236"/>
      <c r="BA211" s="236"/>
      <c r="BB211" s="236"/>
      <c r="BC211" s="236"/>
      <c r="BD211" s="236"/>
      <c r="BE211" s="236"/>
      <c r="BF211" s="238"/>
      <c r="BG211" s="238"/>
      <c r="DA211" s="238"/>
      <c r="DB211" s="238"/>
      <c r="DC211" s="238"/>
      <c r="DD211" s="238"/>
      <c r="DE211" s="238"/>
      <c r="DF211" s="238"/>
      <c r="DG211" s="238"/>
      <c r="DH211" s="238"/>
      <c r="DI211" s="238"/>
      <c r="DJ211" s="238"/>
      <c r="DK211" s="238"/>
      <c r="DL211" s="238"/>
      <c r="DM211" s="238"/>
      <c r="DN211" s="238"/>
      <c r="DO211" s="238"/>
      <c r="DP211" s="238"/>
      <c r="DQ211" s="238"/>
      <c r="DR211" s="238"/>
      <c r="DS211" s="238"/>
    </row>
    <row r="212" spans="1:123" ht="20.100000000000001" customHeight="1" x14ac:dyDescent="0.15">
      <c r="A212" s="365"/>
      <c r="B212" s="239"/>
      <c r="C212" s="239"/>
      <c r="D212" s="243" t="e">
        <f>#REF!</f>
        <v>#REF!</v>
      </c>
      <c r="E212" s="59" t="e">
        <f>IF(egTextCal(D212)&lt;&gt;0, egTextCal(D212),"")</f>
        <v>#VALUE!</v>
      </c>
      <c r="F212" s="60" t="e">
        <f>IF(E212&lt;&gt;"", IF(F211&lt;&gt;"", E212*F211,""),"")</f>
        <v>#VALUE!</v>
      </c>
      <c r="G212" s="60" t="e">
        <f>IF(E212&lt;&gt;"", IF(G211&lt;&gt;"", E212*G211,""),"")</f>
        <v>#VALUE!</v>
      </c>
      <c r="H212" s="60" t="e">
        <f>IF(E212&lt;&gt;"", IF(H211&lt;&gt;"", E212*H211,""),"")</f>
        <v>#VALUE!</v>
      </c>
      <c r="I212" s="60" t="e">
        <f>IF(E212&lt;&gt;"", IF(I211&lt;&gt;"", E212*I211,""),"")</f>
        <v>#VALUE!</v>
      </c>
      <c r="J212" s="60" t="e">
        <f>IF(E212&lt;&gt;"", IF(J211&lt;&gt;"", E212*J211,""),"")</f>
        <v>#VALUE!</v>
      </c>
      <c r="K212" s="60" t="e">
        <f>IF(E212&lt;&gt;"", IF(K211&lt;&gt;"", E212*K211,""),"")</f>
        <v>#VALUE!</v>
      </c>
      <c r="L212" s="60" t="e">
        <f>IF(E212&lt;&gt;"", IF(L211&lt;&gt;"", E212*L211,""),"")</f>
        <v>#VALUE!</v>
      </c>
      <c r="M212" s="60" t="e">
        <f>IF(E212&lt;&gt;"", IF(M211&lt;&gt;"", E212*M211,""),"")</f>
        <v>#VALUE!</v>
      </c>
      <c r="N212" s="60" t="e">
        <f>IF(E212&lt;&gt;"", IF(N211&lt;&gt;"", E212*N211,""),"")</f>
        <v>#VALUE!</v>
      </c>
      <c r="O212" s="60" t="e">
        <f>IF(E212&lt;&gt;"", IF(O211&lt;&gt;"", E212*O211,""),"")</f>
        <v>#VALUE!</v>
      </c>
      <c r="P212" s="60" t="e">
        <f>IF(E212&lt;&gt;"", IF(P211&lt;&gt;"", E212*P211,""),"")</f>
        <v>#VALUE!</v>
      </c>
      <c r="Q212" s="60" t="e">
        <f>IF(E212&lt;&gt;"", IF(Q211&lt;&gt;"", E212*Q211,""),"")</f>
        <v>#VALUE!</v>
      </c>
      <c r="R212" s="60" t="e">
        <f>IF(E212&lt;&gt;"", IF(R211&lt;&gt;"", E212*R211,""),"")</f>
        <v>#VALUE!</v>
      </c>
      <c r="S212" s="60" t="e">
        <f>IF(E212&lt;&gt;"", IF(S211&lt;&gt;"", E212*S211,""),"")</f>
        <v>#VALUE!</v>
      </c>
      <c r="T212" s="60" t="e">
        <f>IF(E212&lt;&gt;"", IF(T211&lt;&gt;"", E212*T211,""),"")</f>
        <v>#VALUE!</v>
      </c>
      <c r="U212" s="60" t="e">
        <f>IF(E212&lt;&gt;"", IF(U211&lt;&gt;"", E212*U211,""),"")</f>
        <v>#VALUE!</v>
      </c>
      <c r="V212" s="60" t="e">
        <f>IF(E212&lt;&gt;"", IF(V211&lt;&gt;"", E212*V211,""),"")</f>
        <v>#VALUE!</v>
      </c>
      <c r="W212" s="60" t="e">
        <f>IF(E212&lt;&gt;"", IF(W211&lt;&gt;"", E212*W211,""),"")</f>
        <v>#VALUE!</v>
      </c>
      <c r="X212" s="60"/>
      <c r="Y212" s="60" t="e">
        <f>IF(E212&lt;&gt;"", IF(Y211&lt;&gt;"", E212*Y211, ""), "")</f>
        <v>#VALUE!</v>
      </c>
      <c r="Z212" s="60" t="e">
        <f>IF(E212&lt;&gt;"", IF(Z211&lt;&gt;"", E212*Z211, ""), "")</f>
        <v>#VALUE!</v>
      </c>
      <c r="AA212" s="32" t="e">
        <f>IF(E212&lt;&gt;"", IF(AA211&lt;&gt;"", E212*AA211, ""), "")</f>
        <v>#VALUE!</v>
      </c>
      <c r="AB212" s="32" t="e">
        <f>IF(E212&lt;&gt;"", IF(AB211&lt;&gt;"", E212*AB211, ""), "")</f>
        <v>#VALUE!</v>
      </c>
      <c r="AC212" s="32" t="e">
        <f>IF(E212&lt;&gt;"", IF(AC211&lt;&gt;"", E212*AC211, ""), "")</f>
        <v>#VALUE!</v>
      </c>
      <c r="AD212" s="32" t="e">
        <f>IF(E212&lt;&gt;"", IF(AD211&lt;&gt;"", E212*AD211, ""), "")</f>
        <v>#VALUE!</v>
      </c>
      <c r="AE212" s="32" t="e">
        <f>IF(E212&lt;&gt;"", IF(AE211&lt;&gt;"", E212*AE211, ""), "")</f>
        <v>#VALUE!</v>
      </c>
      <c r="AF212" s="32" t="e">
        <f>IF(E212&lt;&gt;"", IF(AF211&lt;&gt;"", E212*AF211, ""), "")</f>
        <v>#VALUE!</v>
      </c>
      <c r="AG212" s="32" t="e">
        <f>IF(E212&lt;&gt;"", IF(AG211&lt;&gt;"", E212*AG211, ""), "")</f>
        <v>#VALUE!</v>
      </c>
      <c r="AH212" s="32" t="e">
        <f>IF(E212&lt;&gt;"", IF(AH211&lt;&gt;"", E212*AH211, ""), "")</f>
        <v>#VALUE!</v>
      </c>
      <c r="AI212" s="32" t="e">
        <f>IF(E212&lt;&gt;"", IF(AI211&lt;&gt;"", E212*AI211, ""), "")</f>
        <v>#VALUE!</v>
      </c>
      <c r="AJ212" s="32" t="e">
        <f>IF(E212&lt;&gt;"", IF(AJ211&lt;&gt;"", E212*AJ211, ""), "")</f>
        <v>#VALUE!</v>
      </c>
      <c r="AK212" s="32" t="e">
        <f>IF(E212&lt;&gt;"", IF(AK211&lt;&gt;"", E212*AK211, ""), "")</f>
        <v>#VALUE!</v>
      </c>
      <c r="AL212" s="32" t="e">
        <f>IF(E212&lt;&gt;"", IF(AL211&lt;&gt;"", E212*AL211, ""), "")</f>
        <v>#VALUE!</v>
      </c>
      <c r="AM212" s="32" t="e">
        <f>IF(E212&lt;&gt;"", IF(AM211&lt;&gt;"", E212*AM211, ""), "")</f>
        <v>#VALUE!</v>
      </c>
      <c r="AN212" s="32" t="e">
        <f>IF(E212&lt;&gt;"", IF(AN211&lt;&gt;"", E212*AN211, ""), "")</f>
        <v>#VALUE!</v>
      </c>
      <c r="AO212" s="32" t="e">
        <f>IF(E212&lt;&gt;"", IF(AO211&lt;&gt;"", E212*AO211, ""), "")</f>
        <v>#VALUE!</v>
      </c>
      <c r="AP212" s="32" t="e">
        <f>IF(E212&lt;&gt;"", IF(AP211&lt;&gt;"", E212*AP211, ""), "")</f>
        <v>#VALUE!</v>
      </c>
      <c r="AQ212" s="32" t="e">
        <f>IF(E212&lt;&gt;"", IF(AQ211&lt;&gt;"", E212*AQ211, ""), "")</f>
        <v>#VALUE!</v>
      </c>
      <c r="AR212" s="32" t="e">
        <f>IF(E212&lt;&gt;"", IF(AR211&lt;&gt;"", E212*AR211, ""), "")</f>
        <v>#VALUE!</v>
      </c>
      <c r="AS212" s="32" t="e">
        <f>IF(E212&lt;&gt;"", IF(AS211&lt;&gt;"", E212*AS211, ""), "")</f>
        <v>#VALUE!</v>
      </c>
      <c r="AT212" s="32" t="e">
        <f>IF(E212&lt;&gt;"", IF(AT211&lt;&gt;"", E212*AT211, ""), "")</f>
        <v>#VALUE!</v>
      </c>
      <c r="AU212" s="32" t="e">
        <f>IF(E212&lt;&gt;"", IF(AU211&lt;&gt;"", E212*AU211, ""), "")</f>
        <v>#VALUE!</v>
      </c>
      <c r="AV212" s="32" t="e">
        <f>IF(E212&lt;&gt;"", IF(AV211&lt;&gt;"", E212*AV211, ""), "")</f>
        <v>#VALUE!</v>
      </c>
      <c r="AW212" s="32" t="e">
        <f>IF(E212&lt;&gt;"", IF(AW211&lt;&gt;"", E212*AW211, ""), "")</f>
        <v>#VALUE!</v>
      </c>
      <c r="AX212" s="32" t="e">
        <f>IF(E212&lt;&gt;"", IF(AX211&lt;&gt;"", E212*AX211, ""), "")</f>
        <v>#VALUE!</v>
      </c>
      <c r="AY212" s="32" t="e">
        <f>IF(E212&lt;&gt;"", IF(AY211&lt;&gt;"", E212*AY211, ""), "")</f>
        <v>#VALUE!</v>
      </c>
      <c r="AZ212" s="32" t="e">
        <f>IF(E212&lt;&gt;"", IF(AZ211&lt;&gt;"", E212*AZ211, ""), "")</f>
        <v>#VALUE!</v>
      </c>
      <c r="BA212" s="32" t="e">
        <f>IF(E212&lt;&gt;"", IF(BA211&lt;&gt;"", E212*BA211, ""), "")</f>
        <v>#VALUE!</v>
      </c>
      <c r="BB212" s="32" t="e">
        <f>IF(E212&lt;&gt;"", IF(BB211&lt;&gt;"", E212*BB211, ""), "")</f>
        <v>#VALUE!</v>
      </c>
      <c r="BC212" s="32" t="e">
        <f>IF(E212&lt;&gt;"", IF(BC211&lt;&gt;"", E212*BC211, ""), "")</f>
        <v>#VALUE!</v>
      </c>
      <c r="BD212" s="32" t="e">
        <f>IF(E212&lt;&gt;"", IF(BD211&lt;&gt;"", E212*BD211, ""), "")</f>
        <v>#VALUE!</v>
      </c>
      <c r="BE212" s="32" t="e">
        <f>IF(E212&lt;&gt;"", IF(BE211&lt;&gt;"", E212*BE211, ""), "")</f>
        <v>#VALUE!</v>
      </c>
      <c r="BF212" s="238"/>
      <c r="BG212" s="238"/>
      <c r="DA212" s="238"/>
      <c r="DB212" s="238"/>
      <c r="DC212" s="238"/>
      <c r="DD212" s="238"/>
      <c r="DE212" s="238"/>
      <c r="DF212" s="238"/>
      <c r="DG212" s="238"/>
      <c r="DH212" s="238"/>
      <c r="DI212" s="238"/>
      <c r="DJ212" s="238"/>
      <c r="DK212" s="238"/>
      <c r="DL212" s="238"/>
      <c r="DM212" s="238"/>
      <c r="DN212" s="238"/>
      <c r="DO212" s="238" t="e">
        <f>T212</f>
        <v>#VALUE!</v>
      </c>
      <c r="DP212" s="238"/>
      <c r="DQ212" s="238"/>
      <c r="DR212" s="238"/>
      <c r="DS212" s="238"/>
    </row>
    <row r="213" spans="1:123" ht="20.100000000000001" customHeight="1" x14ac:dyDescent="0.15">
      <c r="A213" s="364">
        <v>12</v>
      </c>
      <c r="B213" s="239"/>
      <c r="C213" s="239"/>
      <c r="D213" s="5" t="s">
        <v>452</v>
      </c>
      <c r="E213" s="3"/>
      <c r="F213" s="58"/>
      <c r="G213" s="58"/>
      <c r="H213" s="58"/>
      <c r="I213" s="58"/>
      <c r="J213" s="58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236"/>
      <c r="AB213" s="236"/>
      <c r="AC213" s="236"/>
      <c r="AD213" s="236"/>
      <c r="AE213" s="236"/>
      <c r="AF213" s="236"/>
      <c r="AG213" s="236"/>
      <c r="AH213" s="236"/>
      <c r="AI213" s="236"/>
      <c r="AJ213" s="236"/>
      <c r="AK213" s="236"/>
      <c r="AL213" s="236"/>
      <c r="AM213" s="236"/>
      <c r="AN213" s="236"/>
      <c r="AO213" s="236"/>
      <c r="AP213" s="236"/>
      <c r="AQ213" s="236"/>
      <c r="AR213" s="236"/>
      <c r="AS213" s="236"/>
      <c r="AT213" s="236"/>
      <c r="AU213" s="236"/>
      <c r="AV213" s="236"/>
      <c r="AW213" s="236"/>
      <c r="AX213" s="236"/>
      <c r="AY213" s="236"/>
      <c r="AZ213" s="236"/>
      <c r="BA213" s="236"/>
      <c r="BB213" s="236"/>
      <c r="BC213" s="236"/>
      <c r="BD213" s="236"/>
      <c r="BE213" s="236"/>
      <c r="BF213" s="238"/>
      <c r="BG213" s="238"/>
      <c r="DA213" s="238"/>
      <c r="DB213" s="238"/>
      <c r="DC213" s="238"/>
      <c r="DD213" s="238"/>
      <c r="DE213" s="238"/>
      <c r="DF213" s="238"/>
      <c r="DG213" s="238"/>
      <c r="DH213" s="238"/>
      <c r="DI213" s="238"/>
      <c r="DJ213" s="238"/>
      <c r="DK213" s="238"/>
      <c r="DL213" s="238"/>
      <c r="DM213" s="238"/>
      <c r="DN213" s="238"/>
      <c r="DO213" s="238"/>
      <c r="DP213" s="238"/>
      <c r="DQ213" s="238"/>
      <c r="DR213" s="238"/>
      <c r="DS213" s="238"/>
    </row>
    <row r="214" spans="1:123" ht="20.100000000000001" customHeight="1" x14ac:dyDescent="0.15">
      <c r="A214" s="365"/>
      <c r="B214" s="239"/>
      <c r="C214" s="239"/>
      <c r="D214" s="82"/>
      <c r="E214" s="59" t="str">
        <f>IF(egTextCal(D214)&lt;&gt;0, egTextCal(D214),"")</f>
        <v/>
      </c>
      <c r="F214" s="60" t="str">
        <f>IF(E214&lt;&gt;"", IF(F213&lt;&gt;"", E214*F213,""),"")</f>
        <v/>
      </c>
      <c r="G214" s="60" t="str">
        <f>IF(E214&lt;&gt;"", IF(G213&lt;&gt;"", E214*G213,""),"")</f>
        <v/>
      </c>
      <c r="H214" s="60" t="str">
        <f>IF(E214&lt;&gt;"", IF(H213&lt;&gt;"", E214*H213,""),"")</f>
        <v/>
      </c>
      <c r="I214" s="60" t="str">
        <f>IF(E214&lt;&gt;"", IF(I213&lt;&gt;"", E214*I213,""),"")</f>
        <v/>
      </c>
      <c r="J214" s="60" t="str">
        <f>IF(E214&lt;&gt;"", IF(J213&lt;&gt;"", E214*J213,""),"")</f>
        <v/>
      </c>
      <c r="K214" s="60" t="str">
        <f>IF(E214&lt;&gt;"", IF(K213&lt;&gt;"", E214*K213,""),"")</f>
        <v/>
      </c>
      <c r="L214" s="60" t="str">
        <f>IF(E214&lt;&gt;"", IF(L213&lt;&gt;"", E214*L213,""),"")</f>
        <v/>
      </c>
      <c r="M214" s="60" t="str">
        <f>IF(E214&lt;&gt;"", IF(M213&lt;&gt;"", E214*M213,""),"")</f>
        <v/>
      </c>
      <c r="N214" s="60" t="str">
        <f>IF(E214&lt;&gt;"", IF(N213&lt;&gt;"", E214*N213,""),"")</f>
        <v/>
      </c>
      <c r="O214" s="60" t="str">
        <f>IF(E214&lt;&gt;"", IF(O213&lt;&gt;"", E214*O213,""),"")</f>
        <v/>
      </c>
      <c r="P214" s="60" t="str">
        <f>IF(E214&lt;&gt;"", IF(P213&lt;&gt;"", E214*P213,""),"")</f>
        <v/>
      </c>
      <c r="Q214" s="60" t="str">
        <f>IF(E214&lt;&gt;"", IF(Q213&lt;&gt;"", E214*Q213,""),"")</f>
        <v/>
      </c>
      <c r="R214" s="60" t="str">
        <f>IF(E214&lt;&gt;"", IF(R213&lt;&gt;"", E214*R213,""),"")</f>
        <v/>
      </c>
      <c r="S214" s="60" t="str">
        <f>IF(E214&lt;&gt;"", IF(S213&lt;&gt;"", E214*S213,""),"")</f>
        <v/>
      </c>
      <c r="T214" s="60" t="str">
        <f>IF(E214&lt;&gt;"", IF(T213&lt;&gt;"", E214*T213,""),"")</f>
        <v/>
      </c>
      <c r="U214" s="60" t="str">
        <f>IF(E214&lt;&gt;"", IF(U213&lt;&gt;"", E214*U213,""),"")</f>
        <v/>
      </c>
      <c r="V214" s="60" t="str">
        <f>IF(E214&lt;&gt;"", IF(V213&lt;&gt;"", E214*V213,""),"")</f>
        <v/>
      </c>
      <c r="W214" s="60" t="str">
        <f>IF(E214&lt;&gt;"", IF(W213&lt;&gt;"", E214*W213,""),"")</f>
        <v/>
      </c>
      <c r="X214" s="60"/>
      <c r="Y214" s="60" t="str">
        <f>IF(E214&lt;&gt;"", IF(Y213&lt;&gt;"", E214*Y213, ""), "")</f>
        <v/>
      </c>
      <c r="Z214" s="60" t="str">
        <f>IF(E214&lt;&gt;"", IF(Z213&lt;&gt;"", E214*Z213, ""), "")</f>
        <v/>
      </c>
      <c r="AA214" s="32" t="str">
        <f>IF(E214&lt;&gt;"", IF(AA213&lt;&gt;"", E214*AA213, ""), "")</f>
        <v/>
      </c>
      <c r="AB214" s="32" t="str">
        <f>IF(E214&lt;&gt;"", IF(AB213&lt;&gt;"", E214*AB213, ""), "")</f>
        <v/>
      </c>
      <c r="AC214" s="32" t="str">
        <f>IF(E214&lt;&gt;"", IF(AC213&lt;&gt;"", E214*AC213, ""), "")</f>
        <v/>
      </c>
      <c r="AD214" s="32" t="str">
        <f>IF(E214&lt;&gt;"", IF(AD213&lt;&gt;"", E214*AD213, ""), "")</f>
        <v/>
      </c>
      <c r="AE214" s="32" t="str">
        <f>IF(E214&lt;&gt;"", IF(AE213&lt;&gt;"", E214*AE213, ""), "")</f>
        <v/>
      </c>
      <c r="AF214" s="32" t="str">
        <f>IF(E214&lt;&gt;"", IF(AF213&lt;&gt;"", E214*AF213, ""), "")</f>
        <v/>
      </c>
      <c r="AG214" s="32" t="str">
        <f>IF(E214&lt;&gt;"", IF(AG213&lt;&gt;"", E214*AG213, ""), "")</f>
        <v/>
      </c>
      <c r="AH214" s="32" t="str">
        <f>IF(E214&lt;&gt;"", IF(AH213&lt;&gt;"", E214*AH213, ""), "")</f>
        <v/>
      </c>
      <c r="AI214" s="32" t="str">
        <f>IF(E214&lt;&gt;"", IF(AI213&lt;&gt;"", E214*AI213, ""), "")</f>
        <v/>
      </c>
      <c r="AJ214" s="32" t="str">
        <f>IF(E214&lt;&gt;"", IF(AJ213&lt;&gt;"", E214*AJ213, ""), "")</f>
        <v/>
      </c>
      <c r="AK214" s="32" t="str">
        <f>IF(E214&lt;&gt;"", IF(AK213&lt;&gt;"", E214*AK213, ""), "")</f>
        <v/>
      </c>
      <c r="AL214" s="32" t="str">
        <f>IF(E214&lt;&gt;"", IF(AL213&lt;&gt;"", E214*AL213, ""), "")</f>
        <v/>
      </c>
      <c r="AM214" s="32" t="str">
        <f>IF(E214&lt;&gt;"", IF(AM213&lt;&gt;"", E214*AM213, ""), "")</f>
        <v/>
      </c>
      <c r="AN214" s="32" t="str">
        <f>IF(E214&lt;&gt;"", IF(AN213&lt;&gt;"", E214*AN213, ""), "")</f>
        <v/>
      </c>
      <c r="AO214" s="32" t="str">
        <f>IF(E214&lt;&gt;"", IF(AO213&lt;&gt;"", E214*AO213, ""), "")</f>
        <v/>
      </c>
      <c r="AP214" s="32" t="str">
        <f>IF(E214&lt;&gt;"", IF(AP213&lt;&gt;"", E214*AP213, ""), "")</f>
        <v/>
      </c>
      <c r="AQ214" s="32" t="str">
        <f>IF(E214&lt;&gt;"", IF(AQ213&lt;&gt;"", E214*AQ213, ""), "")</f>
        <v/>
      </c>
      <c r="AR214" s="32" t="str">
        <f>IF(E214&lt;&gt;"", IF(AR213&lt;&gt;"", E214*AR213, ""), "")</f>
        <v/>
      </c>
      <c r="AS214" s="32" t="str">
        <f>IF(E214&lt;&gt;"", IF(AS213&lt;&gt;"", E214*AS213, ""), "")</f>
        <v/>
      </c>
      <c r="AT214" s="32" t="str">
        <f>IF(E214&lt;&gt;"", IF(AT213&lt;&gt;"", E214*AT213, ""), "")</f>
        <v/>
      </c>
      <c r="AU214" s="32" t="str">
        <f>IF(E214&lt;&gt;"", IF(AU213&lt;&gt;"", E214*AU213, ""), "")</f>
        <v/>
      </c>
      <c r="AV214" s="32" t="str">
        <f>IF(E214&lt;&gt;"", IF(AV213&lt;&gt;"", E214*AV213, ""), "")</f>
        <v/>
      </c>
      <c r="AW214" s="32" t="str">
        <f>IF(E214&lt;&gt;"", IF(AW213&lt;&gt;"", E214*AW213, ""), "")</f>
        <v/>
      </c>
      <c r="AX214" s="32" t="str">
        <f>IF(E214&lt;&gt;"", IF(AX213&lt;&gt;"", E214*AX213, ""), "")</f>
        <v/>
      </c>
      <c r="AY214" s="32" t="str">
        <f>IF(E214&lt;&gt;"", IF(AY213&lt;&gt;"", E214*AY213, ""), "")</f>
        <v/>
      </c>
      <c r="AZ214" s="32" t="str">
        <f>IF(E214&lt;&gt;"", IF(AZ213&lt;&gt;"", E214*AZ213, ""), "")</f>
        <v/>
      </c>
      <c r="BA214" s="32" t="str">
        <f>IF(E214&lt;&gt;"", IF(BA213&lt;&gt;"", E214*BA213, ""), "")</f>
        <v/>
      </c>
      <c r="BB214" s="32" t="str">
        <f>IF(E214&lt;&gt;"", IF(BB213&lt;&gt;"", E214*BB213, ""), "")</f>
        <v/>
      </c>
      <c r="BC214" s="32" t="str">
        <f>IF(E214&lt;&gt;"", IF(BC213&lt;&gt;"", E214*BC213, ""), "")</f>
        <v/>
      </c>
      <c r="BD214" s="32" t="str">
        <f>IF(E214&lt;&gt;"", IF(BD213&lt;&gt;"", E214*BD213, ""), "")</f>
        <v/>
      </c>
      <c r="BE214" s="32" t="str">
        <f>IF(E214&lt;&gt;"", IF(BE213&lt;&gt;"", E214*BE213, ""), "")</f>
        <v/>
      </c>
      <c r="BF214" s="238"/>
      <c r="BG214" s="238"/>
      <c r="DA214" s="238"/>
      <c r="DB214" s="238"/>
      <c r="DC214" s="238"/>
      <c r="DD214" s="238"/>
      <c r="DE214" s="238"/>
      <c r="DF214" s="238"/>
      <c r="DG214" s="238"/>
      <c r="DH214" s="238"/>
      <c r="DI214" s="238"/>
      <c r="DJ214" s="238"/>
      <c r="DK214" s="238"/>
      <c r="DL214" s="238"/>
      <c r="DM214" s="238"/>
      <c r="DN214" s="238"/>
      <c r="DO214" s="238"/>
      <c r="DP214" s="238"/>
      <c r="DQ214" s="238"/>
      <c r="DR214" s="238"/>
      <c r="DS214" s="238"/>
    </row>
    <row r="215" spans="1:123" ht="20.100000000000001" customHeight="1" x14ac:dyDescent="0.15">
      <c r="A215" s="364">
        <v>13</v>
      </c>
      <c r="B215" s="239"/>
      <c r="C215" s="239"/>
      <c r="D215" s="5" t="s">
        <v>433</v>
      </c>
      <c r="E215" s="3"/>
      <c r="F215" s="58">
        <v>1</v>
      </c>
      <c r="G215" s="58"/>
      <c r="H215" s="58"/>
      <c r="I215" s="58"/>
      <c r="J215" s="5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>
        <v>1</v>
      </c>
      <c r="W215" s="58"/>
      <c r="X215" s="58"/>
      <c r="Y215" s="58"/>
      <c r="Z215" s="58"/>
      <c r="AA215" s="236"/>
      <c r="AB215" s="236"/>
      <c r="AC215" s="236"/>
      <c r="AD215" s="236"/>
      <c r="AE215" s="236"/>
      <c r="AF215" s="236"/>
      <c r="AG215" s="236"/>
      <c r="AH215" s="236"/>
      <c r="AI215" s="236"/>
      <c r="AJ215" s="236"/>
      <c r="AK215" s="236"/>
      <c r="AL215" s="236"/>
      <c r="AM215" s="236"/>
      <c r="AN215" s="236"/>
      <c r="AO215" s="236"/>
      <c r="AP215" s="236"/>
      <c r="AQ215" s="236"/>
      <c r="AR215" s="236"/>
      <c r="AS215" s="236"/>
      <c r="AT215" s="236"/>
      <c r="AU215" s="236"/>
      <c r="AV215" s="236"/>
      <c r="AW215" s="236"/>
      <c r="AX215" s="236"/>
      <c r="AY215" s="236"/>
      <c r="AZ215" s="236"/>
      <c r="BA215" s="236"/>
      <c r="BB215" s="236"/>
      <c r="BC215" s="236"/>
      <c r="BD215" s="236"/>
      <c r="BE215" s="236"/>
      <c r="BF215" s="238"/>
      <c r="BG215" s="238"/>
      <c r="DA215" s="238"/>
      <c r="DB215" s="238"/>
      <c r="DC215" s="238"/>
      <c r="DD215" s="238"/>
      <c r="DE215" s="238"/>
      <c r="DF215" s="238"/>
      <c r="DG215" s="238"/>
      <c r="DH215" s="238"/>
      <c r="DI215" s="238"/>
      <c r="DJ215" s="238"/>
      <c r="DK215" s="238"/>
      <c r="DL215" s="238"/>
      <c r="DM215" s="238"/>
      <c r="DN215" s="238"/>
      <c r="DO215" s="238"/>
      <c r="DP215" s="238"/>
      <c r="DQ215" s="238"/>
      <c r="DR215" s="238"/>
      <c r="DS215" s="238"/>
    </row>
    <row r="216" spans="1:123" ht="20.100000000000001" customHeight="1" x14ac:dyDescent="0.15">
      <c r="A216" s="365"/>
      <c r="B216" s="239"/>
      <c r="C216" s="239"/>
      <c r="D216" s="243" t="e">
        <f>#REF!</f>
        <v>#REF!</v>
      </c>
      <c r="E216" s="59" t="e">
        <f>IF(egTextCal(D216)&lt;&gt;0, egTextCal(D216),"")</f>
        <v>#VALUE!</v>
      </c>
      <c r="F216" s="60" t="e">
        <f>IF(E216&lt;&gt;"", IF(F215&lt;&gt;"", E216*F215,""),"")</f>
        <v>#VALUE!</v>
      </c>
      <c r="G216" s="60" t="e">
        <f>IF(E216&lt;&gt;"", IF(G215&lt;&gt;"", E216*G215,""),"")</f>
        <v>#VALUE!</v>
      </c>
      <c r="H216" s="60" t="e">
        <f>IF(E216&lt;&gt;"", IF(H215&lt;&gt;"", E216*H215,""),"")</f>
        <v>#VALUE!</v>
      </c>
      <c r="I216" s="60" t="e">
        <f>IF(E216&lt;&gt;"", IF(I215&lt;&gt;"", E216*I215,""),"")</f>
        <v>#VALUE!</v>
      </c>
      <c r="J216" s="60" t="e">
        <f>IF(E216&lt;&gt;"", IF(J215&lt;&gt;"", E216*J215,""),"")</f>
        <v>#VALUE!</v>
      </c>
      <c r="K216" s="60" t="e">
        <f>IF(E216&lt;&gt;"", IF(K215&lt;&gt;"", E216*K215,""),"")</f>
        <v>#VALUE!</v>
      </c>
      <c r="L216" s="60" t="e">
        <f>IF(E216&lt;&gt;"", IF(L215&lt;&gt;"", E216*L215,""),"")</f>
        <v>#VALUE!</v>
      </c>
      <c r="M216" s="60" t="e">
        <f>IF(E216&lt;&gt;"", IF(M215&lt;&gt;"", E216*M215,""),"")</f>
        <v>#VALUE!</v>
      </c>
      <c r="N216" s="60" t="e">
        <f>IF(E216&lt;&gt;"", IF(N215&lt;&gt;"", E216*N215,""),"")</f>
        <v>#VALUE!</v>
      </c>
      <c r="O216" s="60" t="e">
        <f>IF(E216&lt;&gt;"", IF(O215&lt;&gt;"", E216*O215,""),"")</f>
        <v>#VALUE!</v>
      </c>
      <c r="P216" s="60" t="e">
        <f>IF(E216&lt;&gt;"", IF(P215&lt;&gt;"", E216*P215,""),"")</f>
        <v>#VALUE!</v>
      </c>
      <c r="Q216" s="60" t="e">
        <f>IF(E216&lt;&gt;"", IF(Q215&lt;&gt;"", E216*Q215,""),"")</f>
        <v>#VALUE!</v>
      </c>
      <c r="R216" s="60" t="e">
        <f>IF(E216&lt;&gt;"", IF(R215&lt;&gt;"", E216*R215,""),"")</f>
        <v>#VALUE!</v>
      </c>
      <c r="S216" s="60" t="e">
        <f>IF(E216&lt;&gt;"", IF(S215&lt;&gt;"", E216*S215,""),"")</f>
        <v>#VALUE!</v>
      </c>
      <c r="T216" s="60" t="e">
        <f>IF(E216&lt;&gt;"", IF(T215&lt;&gt;"", E216*T215,""),"")</f>
        <v>#VALUE!</v>
      </c>
      <c r="U216" s="60" t="e">
        <f>IF(E216&lt;&gt;"", IF(U215&lt;&gt;"", E216*U215,""),"")</f>
        <v>#VALUE!</v>
      </c>
      <c r="V216" s="60" t="e">
        <f>IF(E216&lt;&gt;"", IF(V215&lt;&gt;"", E216*V215,""),"")</f>
        <v>#VALUE!</v>
      </c>
      <c r="W216" s="60" t="e">
        <f>IF(E216&lt;&gt;"", IF(W215&lt;&gt;"", E216*W215,""),"")</f>
        <v>#VALUE!</v>
      </c>
      <c r="X216" s="60"/>
      <c r="Y216" s="60" t="e">
        <f>IF(E216&lt;&gt;"", IF(Y215&lt;&gt;"", E216*Y215, ""), "")</f>
        <v>#VALUE!</v>
      </c>
      <c r="Z216" s="60" t="e">
        <f>IF(E216&lt;&gt;"", IF(Z215&lt;&gt;"", E216*Z215, ""), "")</f>
        <v>#VALUE!</v>
      </c>
      <c r="AA216" s="32" t="e">
        <f>IF(E216&lt;&gt;"", IF(AA215&lt;&gt;"", E216*AA215, ""), "")</f>
        <v>#VALUE!</v>
      </c>
      <c r="AB216" s="32" t="e">
        <f>IF(E216&lt;&gt;"", IF(AB215&lt;&gt;"", E216*AB215, ""), "")</f>
        <v>#VALUE!</v>
      </c>
      <c r="AC216" s="32" t="e">
        <f>IF(E216&lt;&gt;"", IF(AC215&lt;&gt;"", E216*AC215, ""), "")</f>
        <v>#VALUE!</v>
      </c>
      <c r="AD216" s="32" t="e">
        <f>IF(E216&lt;&gt;"", IF(AD215&lt;&gt;"", E216*AD215, ""), "")</f>
        <v>#VALUE!</v>
      </c>
      <c r="AE216" s="32" t="e">
        <f>IF(E216&lt;&gt;"", IF(AE215&lt;&gt;"", E216*AE215, ""), "")</f>
        <v>#VALUE!</v>
      </c>
      <c r="AF216" s="32" t="e">
        <f>IF(E216&lt;&gt;"", IF(AF215&lt;&gt;"", E216*AF215, ""), "")</f>
        <v>#VALUE!</v>
      </c>
      <c r="AG216" s="32" t="e">
        <f>IF(E216&lt;&gt;"", IF(AG215&lt;&gt;"", E216*AG215, ""), "")</f>
        <v>#VALUE!</v>
      </c>
      <c r="AH216" s="32" t="e">
        <f>IF(E216&lt;&gt;"", IF(AH215&lt;&gt;"", E216*AH215, ""), "")</f>
        <v>#VALUE!</v>
      </c>
      <c r="AI216" s="32" t="e">
        <f>IF(E216&lt;&gt;"", IF(AI215&lt;&gt;"", E216*AI215, ""), "")</f>
        <v>#VALUE!</v>
      </c>
      <c r="AJ216" s="32" t="e">
        <f>IF(E216&lt;&gt;"", IF(AJ215&lt;&gt;"", E216*AJ215, ""), "")</f>
        <v>#VALUE!</v>
      </c>
      <c r="AK216" s="32" t="e">
        <f>IF(E216&lt;&gt;"", IF(AK215&lt;&gt;"", E216*AK215, ""), "")</f>
        <v>#VALUE!</v>
      </c>
      <c r="AL216" s="32" t="e">
        <f>IF(E216&lt;&gt;"", IF(AL215&lt;&gt;"", E216*AL215, ""), "")</f>
        <v>#VALUE!</v>
      </c>
      <c r="AM216" s="32" t="e">
        <f>IF(E216&lt;&gt;"", IF(AM215&lt;&gt;"", E216*AM215, ""), "")</f>
        <v>#VALUE!</v>
      </c>
      <c r="AN216" s="32" t="e">
        <f>IF(E216&lt;&gt;"", IF(AN215&lt;&gt;"", E216*AN215, ""), "")</f>
        <v>#VALUE!</v>
      </c>
      <c r="AO216" s="32" t="e">
        <f>IF(E216&lt;&gt;"", IF(AO215&lt;&gt;"", E216*AO215, ""), "")</f>
        <v>#VALUE!</v>
      </c>
      <c r="AP216" s="32" t="e">
        <f>IF(E216&lt;&gt;"", IF(AP215&lt;&gt;"", E216*AP215, ""), "")</f>
        <v>#VALUE!</v>
      </c>
      <c r="AQ216" s="32" t="e">
        <f>IF(E216&lt;&gt;"", IF(AQ215&lt;&gt;"", E216*AQ215, ""), "")</f>
        <v>#VALUE!</v>
      </c>
      <c r="AR216" s="32" t="e">
        <f>IF(E216&lt;&gt;"", IF(AR215&lt;&gt;"", E216*AR215, ""), "")</f>
        <v>#VALUE!</v>
      </c>
      <c r="AS216" s="32" t="e">
        <f>IF(E216&lt;&gt;"", IF(AS215&lt;&gt;"", E216*AS215, ""), "")</f>
        <v>#VALUE!</v>
      </c>
      <c r="AT216" s="32" t="e">
        <f>IF(E216&lt;&gt;"", IF(AT215&lt;&gt;"", E216*AT215, ""), "")</f>
        <v>#VALUE!</v>
      </c>
      <c r="AU216" s="32" t="e">
        <f>IF(E216&lt;&gt;"", IF(AU215&lt;&gt;"", E216*AU215, ""), "")</f>
        <v>#VALUE!</v>
      </c>
      <c r="AV216" s="32" t="e">
        <f>IF(E216&lt;&gt;"", IF(AV215&lt;&gt;"", E216*AV215, ""), "")</f>
        <v>#VALUE!</v>
      </c>
      <c r="AW216" s="32" t="e">
        <f>IF(E216&lt;&gt;"", IF(AW215&lt;&gt;"", E216*AW215, ""), "")</f>
        <v>#VALUE!</v>
      </c>
      <c r="AX216" s="32" t="e">
        <f>IF(E216&lt;&gt;"", IF(AX215&lt;&gt;"", E216*AX215, ""), "")</f>
        <v>#VALUE!</v>
      </c>
      <c r="AY216" s="32" t="e">
        <f>IF(E216&lt;&gt;"", IF(AY215&lt;&gt;"", E216*AY215, ""), "")</f>
        <v>#VALUE!</v>
      </c>
      <c r="AZ216" s="32" t="e">
        <f>IF(E216&lt;&gt;"", IF(AZ215&lt;&gt;"", E216*AZ215, ""), "")</f>
        <v>#VALUE!</v>
      </c>
      <c r="BA216" s="32" t="e">
        <f>IF(E216&lt;&gt;"", IF(BA215&lt;&gt;"", E216*BA215, ""), "")</f>
        <v>#VALUE!</v>
      </c>
      <c r="BB216" s="32" t="e">
        <f>IF(E216&lt;&gt;"", IF(BB215&lt;&gt;"", E216*BB215, ""), "")</f>
        <v>#VALUE!</v>
      </c>
      <c r="BC216" s="32" t="e">
        <f>IF(E216&lt;&gt;"", IF(BC215&lt;&gt;"", E216*BC215, ""), "")</f>
        <v>#VALUE!</v>
      </c>
      <c r="BD216" s="32" t="e">
        <f>IF(E216&lt;&gt;"", IF(BD215&lt;&gt;"", E216*BD215, ""), "")</f>
        <v>#VALUE!</v>
      </c>
      <c r="BE216" s="32" t="e">
        <f>IF(E216&lt;&gt;"", IF(BE215&lt;&gt;"", E216*BE215, ""), "")</f>
        <v>#VALUE!</v>
      </c>
      <c r="BF216" s="238"/>
      <c r="BG216" s="238"/>
      <c r="DA216" s="238" t="e">
        <f>F216</f>
        <v>#VALUE!</v>
      </c>
      <c r="DB216" s="238"/>
      <c r="DC216" s="238"/>
      <c r="DD216" s="238"/>
      <c r="DE216" s="238"/>
      <c r="DF216" s="238"/>
      <c r="DG216" s="238"/>
      <c r="DH216" s="238"/>
      <c r="DI216" s="238"/>
      <c r="DJ216" s="238"/>
      <c r="DK216" s="238"/>
      <c r="DL216" s="238"/>
      <c r="DM216" s="238"/>
      <c r="DN216" s="238"/>
      <c r="DO216" s="238"/>
      <c r="DP216" s="238"/>
      <c r="DQ216" s="238" t="e">
        <f>V216</f>
        <v>#VALUE!</v>
      </c>
      <c r="DR216" s="238"/>
      <c r="DS216" s="238"/>
    </row>
    <row r="217" spans="1:123" ht="20.100000000000001" customHeight="1" x14ac:dyDescent="0.15">
      <c r="A217" s="364">
        <v>14</v>
      </c>
      <c r="B217" s="239"/>
      <c r="C217" s="239"/>
      <c r="D217" s="5" t="s">
        <v>439</v>
      </c>
      <c r="E217" s="3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>
        <v>1</v>
      </c>
      <c r="U217" s="58"/>
      <c r="V217" s="58"/>
      <c r="W217" s="58"/>
      <c r="X217" s="58"/>
      <c r="Y217" s="58"/>
      <c r="Z217" s="58"/>
      <c r="AA217" s="236"/>
      <c r="AB217" s="236"/>
      <c r="AC217" s="236"/>
      <c r="AD217" s="236"/>
      <c r="AE217" s="236"/>
      <c r="AF217" s="236"/>
      <c r="AG217" s="236"/>
      <c r="AH217" s="236"/>
      <c r="AI217" s="236"/>
      <c r="AJ217" s="236"/>
      <c r="AK217" s="236"/>
      <c r="AL217" s="236"/>
      <c r="AM217" s="236"/>
      <c r="AN217" s="236"/>
      <c r="AO217" s="236"/>
      <c r="AP217" s="236"/>
      <c r="AQ217" s="236"/>
      <c r="AR217" s="236"/>
      <c r="AS217" s="236"/>
      <c r="AT217" s="236"/>
      <c r="AU217" s="236"/>
      <c r="AV217" s="236"/>
      <c r="AW217" s="236"/>
      <c r="AX217" s="236"/>
      <c r="AY217" s="236"/>
      <c r="AZ217" s="236"/>
      <c r="BA217" s="236"/>
      <c r="BB217" s="236"/>
      <c r="BC217" s="236"/>
      <c r="BD217" s="236"/>
      <c r="BE217" s="236"/>
      <c r="BF217" s="238"/>
      <c r="BG217" s="238"/>
      <c r="DA217" s="238"/>
      <c r="DB217" s="238"/>
      <c r="DC217" s="238"/>
      <c r="DD217" s="238"/>
      <c r="DE217" s="238"/>
      <c r="DF217" s="238"/>
      <c r="DG217" s="238"/>
      <c r="DH217" s="238"/>
      <c r="DI217" s="238"/>
      <c r="DJ217" s="238"/>
      <c r="DK217" s="238"/>
      <c r="DL217" s="238"/>
      <c r="DM217" s="238"/>
      <c r="DN217" s="238"/>
      <c r="DO217" s="238"/>
      <c r="DP217" s="238"/>
      <c r="DQ217" s="238"/>
      <c r="DR217" s="238"/>
      <c r="DS217" s="238"/>
    </row>
    <row r="218" spans="1:123" ht="20.100000000000001" customHeight="1" x14ac:dyDescent="0.15">
      <c r="A218" s="365"/>
      <c r="B218" s="239"/>
      <c r="C218" s="239"/>
      <c r="D218" s="243" t="e">
        <f>#REF!</f>
        <v>#REF!</v>
      </c>
      <c r="E218" s="59" t="e">
        <f>IF(egTextCal(D218)&lt;&gt;0, egTextCal(D218),"")</f>
        <v>#VALUE!</v>
      </c>
      <c r="F218" s="60" t="e">
        <f>IF(E218&lt;&gt;"", IF(F217&lt;&gt;"", E218*F217,""),"")</f>
        <v>#VALUE!</v>
      </c>
      <c r="G218" s="60" t="e">
        <f>IF(E218&lt;&gt;"", IF(G217&lt;&gt;"", E218*G217,""),"")</f>
        <v>#VALUE!</v>
      </c>
      <c r="H218" s="60" t="e">
        <f>IF(E218&lt;&gt;"", IF(H217&lt;&gt;"", E218*H217,""),"")</f>
        <v>#VALUE!</v>
      </c>
      <c r="I218" s="60" t="e">
        <f>IF(E218&lt;&gt;"", IF(I217&lt;&gt;"", E218*I217,""),"")</f>
        <v>#VALUE!</v>
      </c>
      <c r="J218" s="60" t="e">
        <f>IF(E218&lt;&gt;"", IF(J217&lt;&gt;"", E218*J217,""),"")</f>
        <v>#VALUE!</v>
      </c>
      <c r="K218" s="60" t="e">
        <f>IF(E218&lt;&gt;"", IF(K217&lt;&gt;"", E218*K217,""),"")</f>
        <v>#VALUE!</v>
      </c>
      <c r="L218" s="60" t="e">
        <f>IF(E218&lt;&gt;"", IF(L217&lt;&gt;"", E218*L217,""),"")</f>
        <v>#VALUE!</v>
      </c>
      <c r="M218" s="60" t="e">
        <f>IF(E218&lt;&gt;"", IF(M217&lt;&gt;"", E218*M217,""),"")</f>
        <v>#VALUE!</v>
      </c>
      <c r="N218" s="60" t="e">
        <f>IF(E218&lt;&gt;"", IF(N217&lt;&gt;"", E218*N217,""),"")</f>
        <v>#VALUE!</v>
      </c>
      <c r="O218" s="60" t="e">
        <f>IF(E218&lt;&gt;"", IF(O217&lt;&gt;"", E218*O217,""),"")</f>
        <v>#VALUE!</v>
      </c>
      <c r="P218" s="60" t="e">
        <f>IF(E218&lt;&gt;"", IF(P217&lt;&gt;"", E218*P217,""),"")</f>
        <v>#VALUE!</v>
      </c>
      <c r="Q218" s="60" t="e">
        <f>IF(E218&lt;&gt;"", IF(Q217&lt;&gt;"", E218*Q217,""),"")</f>
        <v>#VALUE!</v>
      </c>
      <c r="R218" s="60" t="e">
        <f>IF(E218&lt;&gt;"", IF(R217&lt;&gt;"", E218*R217,""),"")</f>
        <v>#VALUE!</v>
      </c>
      <c r="S218" s="60" t="e">
        <f>IF(E218&lt;&gt;"", IF(S217&lt;&gt;"", E218*S217,""),"")</f>
        <v>#VALUE!</v>
      </c>
      <c r="T218" s="60" t="e">
        <f>IF(E218&lt;&gt;"", IF(T217&lt;&gt;"", E218*T217,""),"")</f>
        <v>#VALUE!</v>
      </c>
      <c r="U218" s="60" t="e">
        <f>IF(E218&lt;&gt;"", IF(U217&lt;&gt;"", E218*U217,""),"")</f>
        <v>#VALUE!</v>
      </c>
      <c r="V218" s="60" t="e">
        <f>IF(E218&lt;&gt;"", IF(V217&lt;&gt;"", E218*V217,""),"")</f>
        <v>#VALUE!</v>
      </c>
      <c r="W218" s="60" t="e">
        <f>IF(E218&lt;&gt;"", IF(W217&lt;&gt;"", E218*W217,""),"")</f>
        <v>#VALUE!</v>
      </c>
      <c r="X218" s="60"/>
      <c r="Y218" s="60" t="e">
        <f>IF(E218&lt;&gt;"", IF(Y217&lt;&gt;"", E218*Y217, ""), "")</f>
        <v>#VALUE!</v>
      </c>
      <c r="Z218" s="60" t="e">
        <f>IF(E218&lt;&gt;"", IF(Z217&lt;&gt;"", E218*Z217, ""), "")</f>
        <v>#VALUE!</v>
      </c>
      <c r="AA218" s="32" t="e">
        <f>IF(E218&lt;&gt;"", IF(AA217&lt;&gt;"", E218*AA217, ""), "")</f>
        <v>#VALUE!</v>
      </c>
      <c r="AB218" s="32" t="e">
        <f>IF(E218&lt;&gt;"", IF(AB217&lt;&gt;"", E218*AB217, ""), "")</f>
        <v>#VALUE!</v>
      </c>
      <c r="AC218" s="32" t="e">
        <f>IF(E218&lt;&gt;"", IF(AC217&lt;&gt;"", E218*AC217, ""), "")</f>
        <v>#VALUE!</v>
      </c>
      <c r="AD218" s="32" t="e">
        <f>IF(E218&lt;&gt;"", IF(AD217&lt;&gt;"", E218*AD217, ""), "")</f>
        <v>#VALUE!</v>
      </c>
      <c r="AE218" s="32" t="e">
        <f>IF(E218&lt;&gt;"", IF(AE217&lt;&gt;"", E218*AE217, ""), "")</f>
        <v>#VALUE!</v>
      </c>
      <c r="AF218" s="32" t="e">
        <f>IF(E218&lt;&gt;"", IF(AF217&lt;&gt;"", E218*AF217, ""), "")</f>
        <v>#VALUE!</v>
      </c>
      <c r="AG218" s="32" t="e">
        <f>IF(E218&lt;&gt;"", IF(AG217&lt;&gt;"", E218*AG217, ""), "")</f>
        <v>#VALUE!</v>
      </c>
      <c r="AH218" s="32" t="e">
        <f>IF(E218&lt;&gt;"", IF(AH217&lt;&gt;"", E218*AH217, ""), "")</f>
        <v>#VALUE!</v>
      </c>
      <c r="AI218" s="32" t="e">
        <f>IF(E218&lt;&gt;"", IF(AI217&lt;&gt;"", E218*AI217, ""), "")</f>
        <v>#VALUE!</v>
      </c>
      <c r="AJ218" s="32" t="e">
        <f>IF(E218&lt;&gt;"", IF(AJ217&lt;&gt;"", E218*AJ217, ""), "")</f>
        <v>#VALUE!</v>
      </c>
      <c r="AK218" s="32" t="e">
        <f>IF(E218&lt;&gt;"", IF(AK217&lt;&gt;"", E218*AK217, ""), "")</f>
        <v>#VALUE!</v>
      </c>
      <c r="AL218" s="32" t="e">
        <f>IF(E218&lt;&gt;"", IF(AL217&lt;&gt;"", E218*AL217, ""), "")</f>
        <v>#VALUE!</v>
      </c>
      <c r="AM218" s="32" t="e">
        <f>IF(E218&lt;&gt;"", IF(AM217&lt;&gt;"", E218*AM217, ""), "")</f>
        <v>#VALUE!</v>
      </c>
      <c r="AN218" s="32" t="e">
        <f>IF(E218&lt;&gt;"", IF(AN217&lt;&gt;"", E218*AN217, ""), "")</f>
        <v>#VALUE!</v>
      </c>
      <c r="AO218" s="32" t="e">
        <f>IF(E218&lt;&gt;"", IF(AO217&lt;&gt;"", E218*AO217, ""), "")</f>
        <v>#VALUE!</v>
      </c>
      <c r="AP218" s="32" t="e">
        <f>IF(E218&lt;&gt;"", IF(AP217&lt;&gt;"", E218*AP217, ""), "")</f>
        <v>#VALUE!</v>
      </c>
      <c r="AQ218" s="32" t="e">
        <f>IF(E218&lt;&gt;"", IF(AQ217&lt;&gt;"", E218*AQ217, ""), "")</f>
        <v>#VALUE!</v>
      </c>
      <c r="AR218" s="32" t="e">
        <f>IF(E218&lt;&gt;"", IF(AR217&lt;&gt;"", E218*AR217, ""), "")</f>
        <v>#VALUE!</v>
      </c>
      <c r="AS218" s="32" t="e">
        <f>IF(E218&lt;&gt;"", IF(AS217&lt;&gt;"", E218*AS217, ""), "")</f>
        <v>#VALUE!</v>
      </c>
      <c r="AT218" s="32" t="e">
        <f>IF(E218&lt;&gt;"", IF(AT217&lt;&gt;"", E218*AT217, ""), "")</f>
        <v>#VALUE!</v>
      </c>
      <c r="AU218" s="32" t="e">
        <f>IF(E218&lt;&gt;"", IF(AU217&lt;&gt;"", E218*AU217, ""), "")</f>
        <v>#VALUE!</v>
      </c>
      <c r="AV218" s="32" t="e">
        <f>IF(E218&lt;&gt;"", IF(AV217&lt;&gt;"", E218*AV217, ""), "")</f>
        <v>#VALUE!</v>
      </c>
      <c r="AW218" s="32" t="e">
        <f>IF(E218&lt;&gt;"", IF(AW217&lt;&gt;"", E218*AW217, ""), "")</f>
        <v>#VALUE!</v>
      </c>
      <c r="AX218" s="32" t="e">
        <f>IF(E218&lt;&gt;"", IF(AX217&lt;&gt;"", E218*AX217, ""), "")</f>
        <v>#VALUE!</v>
      </c>
      <c r="AY218" s="32" t="e">
        <f>IF(E218&lt;&gt;"", IF(AY217&lt;&gt;"", E218*AY217, ""), "")</f>
        <v>#VALUE!</v>
      </c>
      <c r="AZ218" s="32" t="e">
        <f>IF(E218&lt;&gt;"", IF(AZ217&lt;&gt;"", E218*AZ217, ""), "")</f>
        <v>#VALUE!</v>
      </c>
      <c r="BA218" s="32" t="e">
        <f>IF(E218&lt;&gt;"", IF(BA217&lt;&gt;"", E218*BA217, ""), "")</f>
        <v>#VALUE!</v>
      </c>
      <c r="BB218" s="32" t="e">
        <f>IF(E218&lt;&gt;"", IF(BB217&lt;&gt;"", E218*BB217, ""), "")</f>
        <v>#VALUE!</v>
      </c>
      <c r="BC218" s="32" t="e">
        <f>IF(E218&lt;&gt;"", IF(BC217&lt;&gt;"", E218*BC217, ""), "")</f>
        <v>#VALUE!</v>
      </c>
      <c r="BD218" s="32" t="e">
        <f>IF(E218&lt;&gt;"", IF(BD217&lt;&gt;"", E218*BD217, ""), "")</f>
        <v>#VALUE!</v>
      </c>
      <c r="BE218" s="32" t="e">
        <f>IF(E218&lt;&gt;"", IF(BE217&lt;&gt;"", E218*BE217, ""), "")</f>
        <v>#VALUE!</v>
      </c>
      <c r="BF218" s="238"/>
      <c r="BG218" s="238"/>
      <c r="DA218" s="238"/>
      <c r="DB218" s="238"/>
      <c r="DC218" s="238"/>
      <c r="DD218" s="238"/>
      <c r="DE218" s="238"/>
      <c r="DF218" s="238"/>
      <c r="DG218" s="238"/>
      <c r="DH218" s="238"/>
      <c r="DI218" s="238"/>
      <c r="DJ218" s="238"/>
      <c r="DK218" s="238"/>
      <c r="DL218" s="238"/>
      <c r="DM218" s="238"/>
      <c r="DN218" s="238"/>
      <c r="DO218" s="238" t="e">
        <f>T218</f>
        <v>#VALUE!</v>
      </c>
      <c r="DP218" s="238"/>
      <c r="DQ218" s="238"/>
      <c r="DR218" s="238"/>
      <c r="DS218" s="238"/>
    </row>
    <row r="219" spans="1:123" ht="20.100000000000001" customHeight="1" x14ac:dyDescent="0.15">
      <c r="A219" s="364">
        <v>15</v>
      </c>
      <c r="B219" s="239"/>
      <c r="C219" s="239"/>
      <c r="D219" s="5" t="s">
        <v>453</v>
      </c>
      <c r="E219" s="3"/>
      <c r="F219" s="58"/>
      <c r="G219" s="58"/>
      <c r="H219" s="58"/>
      <c r="I219" s="58"/>
      <c r="J219" s="58"/>
      <c r="K219" s="58"/>
      <c r="L219" s="58"/>
      <c r="M219" s="58"/>
      <c r="N219" s="58"/>
      <c r="O219" s="58"/>
      <c r="P219" s="58"/>
      <c r="Q219" s="58"/>
      <c r="R219" s="58"/>
      <c r="S219" s="58"/>
      <c r="T219" s="58"/>
      <c r="U219" s="58"/>
      <c r="V219" s="58"/>
      <c r="W219" s="58"/>
      <c r="X219" s="58"/>
      <c r="Y219" s="58"/>
      <c r="Z219" s="58"/>
      <c r="AA219" s="236"/>
      <c r="AB219" s="236"/>
      <c r="AC219" s="236"/>
      <c r="AD219" s="236"/>
      <c r="AE219" s="236"/>
      <c r="AF219" s="236"/>
      <c r="AG219" s="236"/>
      <c r="AH219" s="236"/>
      <c r="AI219" s="236"/>
      <c r="AJ219" s="236"/>
      <c r="AK219" s="236"/>
      <c r="AL219" s="236"/>
      <c r="AM219" s="236"/>
      <c r="AN219" s="236"/>
      <c r="AO219" s="236"/>
      <c r="AP219" s="236"/>
      <c r="AQ219" s="236"/>
      <c r="AR219" s="236"/>
      <c r="AS219" s="236"/>
      <c r="AT219" s="236"/>
      <c r="AU219" s="236"/>
      <c r="AV219" s="236"/>
      <c r="AW219" s="236"/>
      <c r="AX219" s="236"/>
      <c r="AY219" s="236"/>
      <c r="AZ219" s="236"/>
      <c r="BA219" s="236"/>
      <c r="BB219" s="236"/>
      <c r="BC219" s="236"/>
      <c r="BD219" s="236"/>
      <c r="BE219" s="236"/>
      <c r="BF219" s="238"/>
      <c r="BG219" s="238"/>
      <c r="DA219" s="238"/>
      <c r="DB219" s="238"/>
      <c r="DC219" s="238"/>
      <c r="DD219" s="238"/>
      <c r="DE219" s="238"/>
      <c r="DF219" s="238"/>
      <c r="DG219" s="238"/>
      <c r="DH219" s="238"/>
      <c r="DI219" s="238"/>
      <c r="DJ219" s="238"/>
      <c r="DK219" s="238"/>
      <c r="DL219" s="238"/>
      <c r="DM219" s="238"/>
      <c r="DN219" s="238"/>
      <c r="DO219" s="238"/>
      <c r="DP219" s="238"/>
      <c r="DQ219" s="238"/>
      <c r="DR219" s="238"/>
      <c r="DS219" s="238"/>
    </row>
    <row r="220" spans="1:123" ht="20.100000000000001" customHeight="1" x14ac:dyDescent="0.15">
      <c r="A220" s="365"/>
      <c r="B220" s="239"/>
      <c r="C220" s="239"/>
      <c r="D220" s="82"/>
      <c r="E220" s="59" t="str">
        <f>IF(egTextCal(D220)&lt;&gt;0, egTextCal(D220),"")</f>
        <v/>
      </c>
      <c r="F220" s="60" t="str">
        <f>IF(E220&lt;&gt;"", IF(F219&lt;&gt;"", E220*F219,""),"")</f>
        <v/>
      </c>
      <c r="G220" s="60" t="str">
        <f>IF(E220&lt;&gt;"", IF(G219&lt;&gt;"", E220*G219,""),"")</f>
        <v/>
      </c>
      <c r="H220" s="60" t="str">
        <f>IF(E220&lt;&gt;"", IF(H219&lt;&gt;"", E220*H219,""),"")</f>
        <v/>
      </c>
      <c r="I220" s="60" t="str">
        <f>IF(E220&lt;&gt;"", IF(I219&lt;&gt;"", E220*I219,""),"")</f>
        <v/>
      </c>
      <c r="J220" s="60" t="str">
        <f>IF(E220&lt;&gt;"", IF(J219&lt;&gt;"", E220*J219,""),"")</f>
        <v/>
      </c>
      <c r="K220" s="60" t="str">
        <f>IF(E220&lt;&gt;"", IF(K219&lt;&gt;"", E220*K219,""),"")</f>
        <v/>
      </c>
      <c r="L220" s="60" t="str">
        <f>IF(E220&lt;&gt;"", IF(L219&lt;&gt;"", E220*L219,""),"")</f>
        <v/>
      </c>
      <c r="M220" s="60" t="str">
        <f>IF(E220&lt;&gt;"", IF(M219&lt;&gt;"", E220*M219,""),"")</f>
        <v/>
      </c>
      <c r="N220" s="60" t="str">
        <f>IF(E220&lt;&gt;"", IF(N219&lt;&gt;"", E220*N219,""),"")</f>
        <v/>
      </c>
      <c r="O220" s="60" t="str">
        <f>IF(E220&lt;&gt;"", IF(O219&lt;&gt;"", E220*O219,""),"")</f>
        <v/>
      </c>
      <c r="P220" s="60" t="str">
        <f>IF(E220&lt;&gt;"", IF(P219&lt;&gt;"", E220*P219,""),"")</f>
        <v/>
      </c>
      <c r="Q220" s="60" t="str">
        <f>IF(E220&lt;&gt;"", IF(Q219&lt;&gt;"", E220*Q219,""),"")</f>
        <v/>
      </c>
      <c r="R220" s="60" t="str">
        <f>IF(E220&lt;&gt;"", IF(R219&lt;&gt;"", E220*R219,""),"")</f>
        <v/>
      </c>
      <c r="S220" s="60" t="str">
        <f>IF(E220&lt;&gt;"", IF(S219&lt;&gt;"", E220*S219,""),"")</f>
        <v/>
      </c>
      <c r="T220" s="60" t="str">
        <f>IF(E220&lt;&gt;"", IF(T219&lt;&gt;"", E220*T219,""),"")</f>
        <v/>
      </c>
      <c r="U220" s="60" t="str">
        <f>IF(E220&lt;&gt;"", IF(U219&lt;&gt;"", E220*U219,""),"")</f>
        <v/>
      </c>
      <c r="V220" s="60" t="str">
        <f>IF(E220&lt;&gt;"", IF(V219&lt;&gt;"", E220*V219,""),"")</f>
        <v/>
      </c>
      <c r="W220" s="60" t="str">
        <f>IF(E220&lt;&gt;"", IF(W219&lt;&gt;"", E220*W219,""),"")</f>
        <v/>
      </c>
      <c r="X220" s="60"/>
      <c r="Y220" s="60" t="str">
        <f>IF(E220&lt;&gt;"", IF(Y219&lt;&gt;"", E220*Y219, ""), "")</f>
        <v/>
      </c>
      <c r="Z220" s="60" t="str">
        <f>IF(E220&lt;&gt;"", IF(Z219&lt;&gt;"", E220*Z219, ""), "")</f>
        <v/>
      </c>
      <c r="AA220" s="32" t="str">
        <f>IF(E220&lt;&gt;"", IF(AA219&lt;&gt;"", E220*AA219, ""), "")</f>
        <v/>
      </c>
      <c r="AB220" s="32" t="str">
        <f>IF(E220&lt;&gt;"", IF(AB219&lt;&gt;"", E220*AB219, ""), "")</f>
        <v/>
      </c>
      <c r="AC220" s="32" t="str">
        <f>IF(E220&lt;&gt;"", IF(AC219&lt;&gt;"", E220*AC219, ""), "")</f>
        <v/>
      </c>
      <c r="AD220" s="32" t="str">
        <f>IF(E220&lt;&gt;"", IF(AD219&lt;&gt;"", E220*AD219, ""), "")</f>
        <v/>
      </c>
      <c r="AE220" s="32" t="str">
        <f>IF(E220&lt;&gt;"", IF(AE219&lt;&gt;"", E220*AE219, ""), "")</f>
        <v/>
      </c>
      <c r="AF220" s="32" t="str">
        <f>IF(E220&lt;&gt;"", IF(AF219&lt;&gt;"", E220*AF219, ""), "")</f>
        <v/>
      </c>
      <c r="AG220" s="32" t="str">
        <f>IF(E220&lt;&gt;"", IF(AG219&lt;&gt;"", E220*AG219, ""), "")</f>
        <v/>
      </c>
      <c r="AH220" s="32" t="str">
        <f>IF(E220&lt;&gt;"", IF(AH219&lt;&gt;"", E220*AH219, ""), "")</f>
        <v/>
      </c>
      <c r="AI220" s="32" t="str">
        <f>IF(E220&lt;&gt;"", IF(AI219&lt;&gt;"", E220*AI219, ""), "")</f>
        <v/>
      </c>
      <c r="AJ220" s="32" t="str">
        <f>IF(E220&lt;&gt;"", IF(AJ219&lt;&gt;"", E220*AJ219, ""), "")</f>
        <v/>
      </c>
      <c r="AK220" s="32" t="str">
        <f>IF(E220&lt;&gt;"", IF(AK219&lt;&gt;"", E220*AK219, ""), "")</f>
        <v/>
      </c>
      <c r="AL220" s="32" t="str">
        <f>IF(E220&lt;&gt;"", IF(AL219&lt;&gt;"", E220*AL219, ""), "")</f>
        <v/>
      </c>
      <c r="AM220" s="32" t="str">
        <f>IF(E220&lt;&gt;"", IF(AM219&lt;&gt;"", E220*AM219, ""), "")</f>
        <v/>
      </c>
      <c r="AN220" s="32" t="str">
        <f>IF(E220&lt;&gt;"", IF(AN219&lt;&gt;"", E220*AN219, ""), "")</f>
        <v/>
      </c>
      <c r="AO220" s="32" t="str">
        <f>IF(E220&lt;&gt;"", IF(AO219&lt;&gt;"", E220*AO219, ""), "")</f>
        <v/>
      </c>
      <c r="AP220" s="32" t="str">
        <f>IF(E220&lt;&gt;"", IF(AP219&lt;&gt;"", E220*AP219, ""), "")</f>
        <v/>
      </c>
      <c r="AQ220" s="32" t="str">
        <f>IF(E220&lt;&gt;"", IF(AQ219&lt;&gt;"", E220*AQ219, ""), "")</f>
        <v/>
      </c>
      <c r="AR220" s="32" t="str">
        <f>IF(E220&lt;&gt;"", IF(AR219&lt;&gt;"", E220*AR219, ""), "")</f>
        <v/>
      </c>
      <c r="AS220" s="32" t="str">
        <f>IF(E220&lt;&gt;"", IF(AS219&lt;&gt;"", E220*AS219, ""), "")</f>
        <v/>
      </c>
      <c r="AT220" s="32" t="str">
        <f>IF(E220&lt;&gt;"", IF(AT219&lt;&gt;"", E220*AT219, ""), "")</f>
        <v/>
      </c>
      <c r="AU220" s="32" t="str">
        <f>IF(E220&lt;&gt;"", IF(AU219&lt;&gt;"", E220*AU219, ""), "")</f>
        <v/>
      </c>
      <c r="AV220" s="32" t="str">
        <f>IF(E220&lt;&gt;"", IF(AV219&lt;&gt;"", E220*AV219, ""), "")</f>
        <v/>
      </c>
      <c r="AW220" s="32" t="str">
        <f>IF(E220&lt;&gt;"", IF(AW219&lt;&gt;"", E220*AW219, ""), "")</f>
        <v/>
      </c>
      <c r="AX220" s="32" t="str">
        <f>IF(E220&lt;&gt;"", IF(AX219&lt;&gt;"", E220*AX219, ""), "")</f>
        <v/>
      </c>
      <c r="AY220" s="32" t="str">
        <f>IF(E220&lt;&gt;"", IF(AY219&lt;&gt;"", E220*AY219, ""), "")</f>
        <v/>
      </c>
      <c r="AZ220" s="32" t="str">
        <f>IF(E220&lt;&gt;"", IF(AZ219&lt;&gt;"", E220*AZ219, ""), "")</f>
        <v/>
      </c>
      <c r="BA220" s="32" t="str">
        <f>IF(E220&lt;&gt;"", IF(BA219&lt;&gt;"", E220*BA219, ""), "")</f>
        <v/>
      </c>
      <c r="BB220" s="32" t="str">
        <f>IF(E220&lt;&gt;"", IF(BB219&lt;&gt;"", E220*BB219, ""), "")</f>
        <v/>
      </c>
      <c r="BC220" s="32" t="str">
        <f>IF(E220&lt;&gt;"", IF(BC219&lt;&gt;"", E220*BC219, ""), "")</f>
        <v/>
      </c>
      <c r="BD220" s="32" t="str">
        <f>IF(E220&lt;&gt;"", IF(BD219&lt;&gt;"", E220*BD219, ""), "")</f>
        <v/>
      </c>
      <c r="BE220" s="32" t="str">
        <f>IF(E220&lt;&gt;"", IF(BE219&lt;&gt;"", E220*BE219, ""), "")</f>
        <v/>
      </c>
      <c r="BF220" s="238"/>
      <c r="BG220" s="238"/>
      <c r="DA220" s="238"/>
      <c r="DB220" s="238"/>
      <c r="DC220" s="238"/>
      <c r="DD220" s="238"/>
      <c r="DE220" s="238"/>
      <c r="DF220" s="238"/>
      <c r="DG220" s="238"/>
      <c r="DH220" s="238"/>
      <c r="DI220" s="238"/>
      <c r="DJ220" s="238"/>
      <c r="DK220" s="238"/>
      <c r="DL220" s="238"/>
      <c r="DM220" s="238"/>
      <c r="DN220" s="238"/>
      <c r="DO220" s="238"/>
      <c r="DP220" s="238"/>
      <c r="DQ220" s="238"/>
      <c r="DR220" s="238"/>
      <c r="DS220" s="238"/>
    </row>
    <row r="221" spans="1:123" ht="20.100000000000001" customHeight="1" x14ac:dyDescent="0.15">
      <c r="A221" s="364">
        <v>16</v>
      </c>
      <c r="B221" s="239"/>
      <c r="C221" s="239"/>
      <c r="D221" s="5" t="s">
        <v>433</v>
      </c>
      <c r="E221" s="3"/>
      <c r="F221" s="58">
        <v>1</v>
      </c>
      <c r="G221" s="58"/>
      <c r="H221" s="58"/>
      <c r="I221" s="58"/>
      <c r="J221" s="58"/>
      <c r="K221" s="58"/>
      <c r="L221" s="58"/>
      <c r="M221" s="58"/>
      <c r="N221" s="58"/>
      <c r="O221" s="58"/>
      <c r="P221" s="58"/>
      <c r="Q221" s="58"/>
      <c r="R221" s="58"/>
      <c r="S221" s="58"/>
      <c r="T221" s="58"/>
      <c r="U221" s="58"/>
      <c r="V221" s="58">
        <v>1</v>
      </c>
      <c r="W221" s="58"/>
      <c r="X221" s="58"/>
      <c r="Y221" s="58"/>
      <c r="Z221" s="58"/>
      <c r="AA221" s="236"/>
      <c r="AB221" s="236"/>
      <c r="AC221" s="236"/>
      <c r="AD221" s="236"/>
      <c r="AE221" s="236"/>
      <c r="AF221" s="236"/>
      <c r="AG221" s="236"/>
      <c r="AH221" s="236"/>
      <c r="AI221" s="236"/>
      <c r="AJ221" s="236"/>
      <c r="AK221" s="236"/>
      <c r="AL221" s="236"/>
      <c r="AM221" s="236"/>
      <c r="AN221" s="236"/>
      <c r="AO221" s="236"/>
      <c r="AP221" s="236"/>
      <c r="AQ221" s="236"/>
      <c r="AR221" s="236"/>
      <c r="AS221" s="236"/>
      <c r="AT221" s="236"/>
      <c r="AU221" s="236"/>
      <c r="AV221" s="236"/>
      <c r="AW221" s="236"/>
      <c r="AX221" s="236"/>
      <c r="AY221" s="236"/>
      <c r="AZ221" s="236"/>
      <c r="BA221" s="236"/>
      <c r="BB221" s="236"/>
      <c r="BC221" s="236"/>
      <c r="BD221" s="236"/>
      <c r="BE221" s="236"/>
      <c r="BF221" s="238"/>
      <c r="BG221" s="238"/>
      <c r="DA221" s="238"/>
      <c r="DB221" s="238"/>
      <c r="DC221" s="238"/>
      <c r="DD221" s="238"/>
      <c r="DE221" s="238"/>
      <c r="DF221" s="238"/>
      <c r="DG221" s="238"/>
      <c r="DH221" s="238"/>
      <c r="DI221" s="238"/>
      <c r="DJ221" s="238"/>
      <c r="DK221" s="238"/>
      <c r="DL221" s="238"/>
      <c r="DM221" s="238"/>
      <c r="DN221" s="238"/>
      <c r="DO221" s="238"/>
      <c r="DP221" s="238"/>
      <c r="DQ221" s="238"/>
      <c r="DR221" s="238"/>
      <c r="DS221" s="238"/>
    </row>
    <row r="222" spans="1:123" ht="20.100000000000001" customHeight="1" x14ac:dyDescent="0.15">
      <c r="A222" s="365"/>
      <c r="B222" s="239"/>
      <c r="C222" s="239"/>
      <c r="D222" s="243" t="e">
        <f>#REF!</f>
        <v>#REF!</v>
      </c>
      <c r="E222" s="59" t="e">
        <f>IF(egTextCal(D222)&lt;&gt;0, egTextCal(D222),"")</f>
        <v>#VALUE!</v>
      </c>
      <c r="F222" s="60" t="e">
        <f>IF(E222&lt;&gt;"", IF(F221&lt;&gt;"", E222*F221,""),"")</f>
        <v>#VALUE!</v>
      </c>
      <c r="G222" s="60" t="e">
        <f>IF(E222&lt;&gt;"", IF(G221&lt;&gt;"", E222*G221,""),"")</f>
        <v>#VALUE!</v>
      </c>
      <c r="H222" s="60" t="e">
        <f>IF(E222&lt;&gt;"", IF(H221&lt;&gt;"", E222*H221,""),"")</f>
        <v>#VALUE!</v>
      </c>
      <c r="I222" s="60" t="e">
        <f>IF(E222&lt;&gt;"", IF(I221&lt;&gt;"", E222*I221,""),"")</f>
        <v>#VALUE!</v>
      </c>
      <c r="J222" s="60" t="e">
        <f>IF(E222&lt;&gt;"", IF(J221&lt;&gt;"", E222*J221,""),"")</f>
        <v>#VALUE!</v>
      </c>
      <c r="K222" s="60" t="e">
        <f>IF(E222&lt;&gt;"", IF(K221&lt;&gt;"", E222*K221,""),"")</f>
        <v>#VALUE!</v>
      </c>
      <c r="L222" s="60" t="e">
        <f>IF(E222&lt;&gt;"", IF(L221&lt;&gt;"", E222*L221,""),"")</f>
        <v>#VALUE!</v>
      </c>
      <c r="M222" s="60" t="e">
        <f>IF(E222&lt;&gt;"", IF(M221&lt;&gt;"", E222*M221,""),"")</f>
        <v>#VALUE!</v>
      </c>
      <c r="N222" s="60" t="e">
        <f>IF(E222&lt;&gt;"", IF(N221&lt;&gt;"", E222*N221,""),"")</f>
        <v>#VALUE!</v>
      </c>
      <c r="O222" s="60" t="e">
        <f>IF(E222&lt;&gt;"", IF(O221&lt;&gt;"", E222*O221,""),"")</f>
        <v>#VALUE!</v>
      </c>
      <c r="P222" s="60" t="e">
        <f>IF(E222&lt;&gt;"", IF(P221&lt;&gt;"", E222*P221,""),"")</f>
        <v>#VALUE!</v>
      </c>
      <c r="Q222" s="60" t="e">
        <f>IF(E222&lt;&gt;"", IF(Q221&lt;&gt;"", E222*Q221,""),"")</f>
        <v>#VALUE!</v>
      </c>
      <c r="R222" s="60" t="e">
        <f>IF(E222&lt;&gt;"", IF(R221&lt;&gt;"", E222*R221,""),"")</f>
        <v>#VALUE!</v>
      </c>
      <c r="S222" s="60" t="e">
        <f>IF(E222&lt;&gt;"", IF(S221&lt;&gt;"", E222*S221,""),"")</f>
        <v>#VALUE!</v>
      </c>
      <c r="T222" s="60" t="e">
        <f>IF(E222&lt;&gt;"", IF(T221&lt;&gt;"", E222*T221,""),"")</f>
        <v>#VALUE!</v>
      </c>
      <c r="U222" s="60" t="e">
        <f>IF(E222&lt;&gt;"", IF(U221&lt;&gt;"", E222*U221,""),"")</f>
        <v>#VALUE!</v>
      </c>
      <c r="V222" s="60" t="e">
        <f>IF(E222&lt;&gt;"", IF(V221&lt;&gt;"", E222*V221,""),"")</f>
        <v>#VALUE!</v>
      </c>
      <c r="W222" s="60" t="e">
        <f>IF(E222&lt;&gt;"", IF(W221&lt;&gt;"", E222*W221,""),"")</f>
        <v>#VALUE!</v>
      </c>
      <c r="X222" s="60"/>
      <c r="Y222" s="60" t="e">
        <f>IF(E222&lt;&gt;"", IF(Y221&lt;&gt;"", E222*Y221, ""), "")</f>
        <v>#VALUE!</v>
      </c>
      <c r="Z222" s="60" t="e">
        <f>IF(E222&lt;&gt;"", IF(Z221&lt;&gt;"", E222*Z221, ""), "")</f>
        <v>#VALUE!</v>
      </c>
      <c r="AA222" s="32" t="e">
        <f>IF(E222&lt;&gt;"", IF(AA221&lt;&gt;"", E222*AA221, ""), "")</f>
        <v>#VALUE!</v>
      </c>
      <c r="AB222" s="32" t="e">
        <f>IF(E222&lt;&gt;"", IF(AB221&lt;&gt;"", E222*AB221, ""), "")</f>
        <v>#VALUE!</v>
      </c>
      <c r="AC222" s="32" t="e">
        <f>IF(E222&lt;&gt;"", IF(AC221&lt;&gt;"", E222*AC221, ""), "")</f>
        <v>#VALUE!</v>
      </c>
      <c r="AD222" s="32" t="e">
        <f>IF(E222&lt;&gt;"", IF(AD221&lt;&gt;"", E222*AD221, ""), "")</f>
        <v>#VALUE!</v>
      </c>
      <c r="AE222" s="32" t="e">
        <f>IF(E222&lt;&gt;"", IF(AE221&lt;&gt;"", E222*AE221, ""), "")</f>
        <v>#VALUE!</v>
      </c>
      <c r="AF222" s="32" t="e">
        <f>IF(E222&lt;&gt;"", IF(AF221&lt;&gt;"", E222*AF221, ""), "")</f>
        <v>#VALUE!</v>
      </c>
      <c r="AG222" s="32" t="e">
        <f>IF(E222&lt;&gt;"", IF(AG221&lt;&gt;"", E222*AG221, ""), "")</f>
        <v>#VALUE!</v>
      </c>
      <c r="AH222" s="32" t="e">
        <f>IF(E222&lt;&gt;"", IF(AH221&lt;&gt;"", E222*AH221, ""), "")</f>
        <v>#VALUE!</v>
      </c>
      <c r="AI222" s="32" t="e">
        <f>IF(E222&lt;&gt;"", IF(AI221&lt;&gt;"", E222*AI221, ""), "")</f>
        <v>#VALUE!</v>
      </c>
      <c r="AJ222" s="32" t="e">
        <f>IF(E222&lt;&gt;"", IF(AJ221&lt;&gt;"", E222*AJ221, ""), "")</f>
        <v>#VALUE!</v>
      </c>
      <c r="AK222" s="32" t="e">
        <f>IF(E222&lt;&gt;"", IF(AK221&lt;&gt;"", E222*AK221, ""), "")</f>
        <v>#VALUE!</v>
      </c>
      <c r="AL222" s="32" t="e">
        <f>IF(E222&lt;&gt;"", IF(AL221&lt;&gt;"", E222*AL221, ""), "")</f>
        <v>#VALUE!</v>
      </c>
      <c r="AM222" s="32" t="e">
        <f>IF(E222&lt;&gt;"", IF(AM221&lt;&gt;"", E222*AM221, ""), "")</f>
        <v>#VALUE!</v>
      </c>
      <c r="AN222" s="32" t="e">
        <f>IF(E222&lt;&gt;"", IF(AN221&lt;&gt;"", E222*AN221, ""), "")</f>
        <v>#VALUE!</v>
      </c>
      <c r="AO222" s="32" t="e">
        <f>IF(E222&lt;&gt;"", IF(AO221&lt;&gt;"", E222*AO221, ""), "")</f>
        <v>#VALUE!</v>
      </c>
      <c r="AP222" s="32" t="e">
        <f>IF(E222&lt;&gt;"", IF(AP221&lt;&gt;"", E222*AP221, ""), "")</f>
        <v>#VALUE!</v>
      </c>
      <c r="AQ222" s="32" t="e">
        <f>IF(E222&lt;&gt;"", IF(AQ221&lt;&gt;"", E222*AQ221, ""), "")</f>
        <v>#VALUE!</v>
      </c>
      <c r="AR222" s="32" t="e">
        <f>IF(E222&lt;&gt;"", IF(AR221&lt;&gt;"", E222*AR221, ""), "")</f>
        <v>#VALUE!</v>
      </c>
      <c r="AS222" s="32" t="e">
        <f>IF(E222&lt;&gt;"", IF(AS221&lt;&gt;"", E222*AS221, ""), "")</f>
        <v>#VALUE!</v>
      </c>
      <c r="AT222" s="32" t="e">
        <f>IF(E222&lt;&gt;"", IF(AT221&lt;&gt;"", E222*AT221, ""), "")</f>
        <v>#VALUE!</v>
      </c>
      <c r="AU222" s="32" t="e">
        <f>IF(E222&lt;&gt;"", IF(AU221&lt;&gt;"", E222*AU221, ""), "")</f>
        <v>#VALUE!</v>
      </c>
      <c r="AV222" s="32" t="e">
        <f>IF(E222&lt;&gt;"", IF(AV221&lt;&gt;"", E222*AV221, ""), "")</f>
        <v>#VALUE!</v>
      </c>
      <c r="AW222" s="32" t="e">
        <f>IF(E222&lt;&gt;"", IF(AW221&lt;&gt;"", E222*AW221, ""), "")</f>
        <v>#VALUE!</v>
      </c>
      <c r="AX222" s="32" t="e">
        <f>IF(E222&lt;&gt;"", IF(AX221&lt;&gt;"", E222*AX221, ""), "")</f>
        <v>#VALUE!</v>
      </c>
      <c r="AY222" s="32" t="e">
        <f>IF(E222&lt;&gt;"", IF(AY221&lt;&gt;"", E222*AY221, ""), "")</f>
        <v>#VALUE!</v>
      </c>
      <c r="AZ222" s="32" t="e">
        <f>IF(E222&lt;&gt;"", IF(AZ221&lt;&gt;"", E222*AZ221, ""), "")</f>
        <v>#VALUE!</v>
      </c>
      <c r="BA222" s="32" t="e">
        <f>IF(E222&lt;&gt;"", IF(BA221&lt;&gt;"", E222*BA221, ""), "")</f>
        <v>#VALUE!</v>
      </c>
      <c r="BB222" s="32" t="e">
        <f>IF(E222&lt;&gt;"", IF(BB221&lt;&gt;"", E222*BB221, ""), "")</f>
        <v>#VALUE!</v>
      </c>
      <c r="BC222" s="32" t="e">
        <f>IF(E222&lt;&gt;"", IF(BC221&lt;&gt;"", E222*BC221, ""), "")</f>
        <v>#VALUE!</v>
      </c>
      <c r="BD222" s="32" t="e">
        <f>IF(E222&lt;&gt;"", IF(BD221&lt;&gt;"", E222*BD221, ""), "")</f>
        <v>#VALUE!</v>
      </c>
      <c r="BE222" s="32" t="e">
        <f>IF(E222&lt;&gt;"", IF(BE221&lt;&gt;"", E222*BE221, ""), "")</f>
        <v>#VALUE!</v>
      </c>
      <c r="BF222" s="238"/>
      <c r="BG222" s="238"/>
      <c r="DA222" s="238" t="e">
        <f>F222</f>
        <v>#VALUE!</v>
      </c>
      <c r="DB222" s="238"/>
      <c r="DC222" s="238"/>
      <c r="DD222" s="238"/>
      <c r="DE222" s="238"/>
      <c r="DF222" s="238"/>
      <c r="DG222" s="238"/>
      <c r="DH222" s="238"/>
      <c r="DI222" s="238"/>
      <c r="DJ222" s="238"/>
      <c r="DK222" s="238"/>
      <c r="DL222" s="238"/>
      <c r="DM222" s="238"/>
      <c r="DN222" s="238"/>
      <c r="DO222" s="238"/>
      <c r="DP222" s="238"/>
      <c r="DQ222" s="238" t="e">
        <f>V222</f>
        <v>#VALUE!</v>
      </c>
      <c r="DR222" s="238"/>
      <c r="DS222" s="238"/>
    </row>
    <row r="223" spans="1:123" ht="20.100000000000001" customHeight="1" x14ac:dyDescent="0.15">
      <c r="A223" s="364">
        <v>17</v>
      </c>
      <c r="B223" s="239"/>
      <c r="C223" s="239"/>
      <c r="D223" s="5" t="s">
        <v>439</v>
      </c>
      <c r="E223" s="3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>
        <v>1</v>
      </c>
      <c r="U223" s="58"/>
      <c r="V223" s="58"/>
      <c r="W223" s="58"/>
      <c r="X223" s="58"/>
      <c r="Y223" s="58"/>
      <c r="Z223" s="58"/>
      <c r="AA223" s="236"/>
      <c r="AB223" s="236"/>
      <c r="AC223" s="236"/>
      <c r="AD223" s="236"/>
      <c r="AE223" s="236"/>
      <c r="AF223" s="236"/>
      <c r="AG223" s="236"/>
      <c r="AH223" s="236"/>
      <c r="AI223" s="236"/>
      <c r="AJ223" s="236"/>
      <c r="AK223" s="236"/>
      <c r="AL223" s="236"/>
      <c r="AM223" s="236"/>
      <c r="AN223" s="236"/>
      <c r="AO223" s="236"/>
      <c r="AP223" s="236"/>
      <c r="AQ223" s="236"/>
      <c r="AR223" s="236"/>
      <c r="AS223" s="236"/>
      <c r="AT223" s="236"/>
      <c r="AU223" s="236"/>
      <c r="AV223" s="236"/>
      <c r="AW223" s="236"/>
      <c r="AX223" s="236"/>
      <c r="AY223" s="236"/>
      <c r="AZ223" s="236"/>
      <c r="BA223" s="236"/>
      <c r="BB223" s="236"/>
      <c r="BC223" s="236"/>
      <c r="BD223" s="236"/>
      <c r="BE223" s="236"/>
      <c r="BF223" s="238"/>
      <c r="BG223" s="238"/>
      <c r="DA223" s="238"/>
      <c r="DB223" s="238"/>
      <c r="DC223" s="238"/>
      <c r="DD223" s="238"/>
      <c r="DE223" s="238"/>
      <c r="DF223" s="238"/>
      <c r="DG223" s="238"/>
      <c r="DH223" s="238"/>
      <c r="DI223" s="238"/>
      <c r="DJ223" s="238"/>
      <c r="DK223" s="238"/>
      <c r="DL223" s="238"/>
      <c r="DM223" s="238"/>
      <c r="DN223" s="238"/>
      <c r="DO223" s="238"/>
      <c r="DP223" s="238"/>
      <c r="DQ223" s="238"/>
      <c r="DR223" s="238"/>
      <c r="DS223" s="238"/>
    </row>
    <row r="224" spans="1:123" ht="20.100000000000001" customHeight="1" x14ac:dyDescent="0.15">
      <c r="A224" s="365"/>
      <c r="B224" s="239"/>
      <c r="C224" s="239"/>
      <c r="D224" s="243" t="e">
        <f>#REF!</f>
        <v>#REF!</v>
      </c>
      <c r="E224" s="59" t="e">
        <f>IF(egTextCal(D224)&lt;&gt;0, egTextCal(D224),"")</f>
        <v>#VALUE!</v>
      </c>
      <c r="F224" s="60" t="e">
        <f>IF(E224&lt;&gt;"", IF(F223&lt;&gt;"", E224*F223,""),"")</f>
        <v>#VALUE!</v>
      </c>
      <c r="G224" s="60" t="e">
        <f>IF(E224&lt;&gt;"", IF(G223&lt;&gt;"", E224*G223,""),"")</f>
        <v>#VALUE!</v>
      </c>
      <c r="H224" s="60" t="e">
        <f>IF(E224&lt;&gt;"", IF(H223&lt;&gt;"", E224*H223,""),"")</f>
        <v>#VALUE!</v>
      </c>
      <c r="I224" s="60" t="e">
        <f>IF(E224&lt;&gt;"", IF(I223&lt;&gt;"", E224*I223,""),"")</f>
        <v>#VALUE!</v>
      </c>
      <c r="J224" s="60" t="e">
        <f>IF(E224&lt;&gt;"", IF(J223&lt;&gt;"", E224*J223,""),"")</f>
        <v>#VALUE!</v>
      </c>
      <c r="K224" s="60" t="e">
        <f>IF(E224&lt;&gt;"", IF(K223&lt;&gt;"", E224*K223,""),"")</f>
        <v>#VALUE!</v>
      </c>
      <c r="L224" s="60" t="e">
        <f>IF(E224&lt;&gt;"", IF(L223&lt;&gt;"", E224*L223,""),"")</f>
        <v>#VALUE!</v>
      </c>
      <c r="M224" s="60" t="e">
        <f>IF(E224&lt;&gt;"", IF(M223&lt;&gt;"", E224*M223,""),"")</f>
        <v>#VALUE!</v>
      </c>
      <c r="N224" s="60" t="e">
        <f>IF(E224&lt;&gt;"", IF(N223&lt;&gt;"", E224*N223,""),"")</f>
        <v>#VALUE!</v>
      </c>
      <c r="O224" s="60" t="e">
        <f>IF(E224&lt;&gt;"", IF(O223&lt;&gt;"", E224*O223,""),"")</f>
        <v>#VALUE!</v>
      </c>
      <c r="P224" s="60" t="e">
        <f>IF(E224&lt;&gt;"", IF(P223&lt;&gt;"", E224*P223,""),"")</f>
        <v>#VALUE!</v>
      </c>
      <c r="Q224" s="60" t="e">
        <f>IF(E224&lt;&gt;"", IF(Q223&lt;&gt;"", E224*Q223,""),"")</f>
        <v>#VALUE!</v>
      </c>
      <c r="R224" s="60" t="e">
        <f>IF(E224&lt;&gt;"", IF(R223&lt;&gt;"", E224*R223,""),"")</f>
        <v>#VALUE!</v>
      </c>
      <c r="S224" s="60" t="e">
        <f>IF(E224&lt;&gt;"", IF(S223&lt;&gt;"", E224*S223,""),"")</f>
        <v>#VALUE!</v>
      </c>
      <c r="T224" s="60" t="e">
        <f>IF(E224&lt;&gt;"", IF(T223&lt;&gt;"", E224*T223,""),"")</f>
        <v>#VALUE!</v>
      </c>
      <c r="U224" s="60" t="e">
        <f>IF(E224&lt;&gt;"", IF(U223&lt;&gt;"", E224*U223,""),"")</f>
        <v>#VALUE!</v>
      </c>
      <c r="V224" s="60" t="e">
        <f>IF(E224&lt;&gt;"", IF(V223&lt;&gt;"", E224*V223,""),"")</f>
        <v>#VALUE!</v>
      </c>
      <c r="W224" s="60" t="e">
        <f>IF(E224&lt;&gt;"", IF(W223&lt;&gt;"", E224*W223,""),"")</f>
        <v>#VALUE!</v>
      </c>
      <c r="X224" s="60"/>
      <c r="Y224" s="60" t="e">
        <f>IF(E224&lt;&gt;"", IF(Y223&lt;&gt;"", E224*Y223, ""), "")</f>
        <v>#VALUE!</v>
      </c>
      <c r="Z224" s="60" t="e">
        <f>IF(E224&lt;&gt;"", IF(Z223&lt;&gt;"", E224*Z223, ""), "")</f>
        <v>#VALUE!</v>
      </c>
      <c r="AA224" s="32" t="e">
        <f>IF(E224&lt;&gt;"", IF(AA223&lt;&gt;"", E224*AA223, ""), "")</f>
        <v>#VALUE!</v>
      </c>
      <c r="AB224" s="32" t="e">
        <f>IF(E224&lt;&gt;"", IF(AB223&lt;&gt;"", E224*AB223, ""), "")</f>
        <v>#VALUE!</v>
      </c>
      <c r="AC224" s="32" t="e">
        <f>IF(E224&lt;&gt;"", IF(AC223&lt;&gt;"", E224*AC223, ""), "")</f>
        <v>#VALUE!</v>
      </c>
      <c r="AD224" s="32" t="e">
        <f>IF(E224&lt;&gt;"", IF(AD223&lt;&gt;"", E224*AD223, ""), "")</f>
        <v>#VALUE!</v>
      </c>
      <c r="AE224" s="32" t="e">
        <f>IF(E224&lt;&gt;"", IF(AE223&lt;&gt;"", E224*AE223, ""), "")</f>
        <v>#VALUE!</v>
      </c>
      <c r="AF224" s="32" t="e">
        <f>IF(E224&lt;&gt;"", IF(AF223&lt;&gt;"", E224*AF223, ""), "")</f>
        <v>#VALUE!</v>
      </c>
      <c r="AG224" s="32" t="e">
        <f>IF(E224&lt;&gt;"", IF(AG223&lt;&gt;"", E224*AG223, ""), "")</f>
        <v>#VALUE!</v>
      </c>
      <c r="AH224" s="32" t="e">
        <f>IF(E224&lt;&gt;"", IF(AH223&lt;&gt;"", E224*AH223, ""), "")</f>
        <v>#VALUE!</v>
      </c>
      <c r="AI224" s="32" t="e">
        <f>IF(E224&lt;&gt;"", IF(AI223&lt;&gt;"", E224*AI223, ""), "")</f>
        <v>#VALUE!</v>
      </c>
      <c r="AJ224" s="32" t="e">
        <f>IF(E224&lt;&gt;"", IF(AJ223&lt;&gt;"", E224*AJ223, ""), "")</f>
        <v>#VALUE!</v>
      </c>
      <c r="AK224" s="32" t="e">
        <f>IF(E224&lt;&gt;"", IF(AK223&lt;&gt;"", E224*AK223, ""), "")</f>
        <v>#VALUE!</v>
      </c>
      <c r="AL224" s="32" t="e">
        <f>IF(E224&lt;&gt;"", IF(AL223&lt;&gt;"", E224*AL223, ""), "")</f>
        <v>#VALUE!</v>
      </c>
      <c r="AM224" s="32" t="e">
        <f>IF(E224&lt;&gt;"", IF(AM223&lt;&gt;"", E224*AM223, ""), "")</f>
        <v>#VALUE!</v>
      </c>
      <c r="AN224" s="32" t="e">
        <f>IF(E224&lt;&gt;"", IF(AN223&lt;&gt;"", E224*AN223, ""), "")</f>
        <v>#VALUE!</v>
      </c>
      <c r="AO224" s="32" t="e">
        <f>IF(E224&lt;&gt;"", IF(AO223&lt;&gt;"", E224*AO223, ""), "")</f>
        <v>#VALUE!</v>
      </c>
      <c r="AP224" s="32" t="e">
        <f>IF(E224&lt;&gt;"", IF(AP223&lt;&gt;"", E224*AP223, ""), "")</f>
        <v>#VALUE!</v>
      </c>
      <c r="AQ224" s="32" t="e">
        <f>IF(E224&lt;&gt;"", IF(AQ223&lt;&gt;"", E224*AQ223, ""), "")</f>
        <v>#VALUE!</v>
      </c>
      <c r="AR224" s="32" t="e">
        <f>IF(E224&lt;&gt;"", IF(AR223&lt;&gt;"", E224*AR223, ""), "")</f>
        <v>#VALUE!</v>
      </c>
      <c r="AS224" s="32" t="e">
        <f>IF(E224&lt;&gt;"", IF(AS223&lt;&gt;"", E224*AS223, ""), "")</f>
        <v>#VALUE!</v>
      </c>
      <c r="AT224" s="32" t="e">
        <f>IF(E224&lt;&gt;"", IF(AT223&lt;&gt;"", E224*AT223, ""), "")</f>
        <v>#VALUE!</v>
      </c>
      <c r="AU224" s="32" t="e">
        <f>IF(E224&lt;&gt;"", IF(AU223&lt;&gt;"", E224*AU223, ""), "")</f>
        <v>#VALUE!</v>
      </c>
      <c r="AV224" s="32" t="e">
        <f>IF(E224&lt;&gt;"", IF(AV223&lt;&gt;"", E224*AV223, ""), "")</f>
        <v>#VALUE!</v>
      </c>
      <c r="AW224" s="32" t="e">
        <f>IF(E224&lt;&gt;"", IF(AW223&lt;&gt;"", E224*AW223, ""), "")</f>
        <v>#VALUE!</v>
      </c>
      <c r="AX224" s="32" t="e">
        <f>IF(E224&lt;&gt;"", IF(AX223&lt;&gt;"", E224*AX223, ""), "")</f>
        <v>#VALUE!</v>
      </c>
      <c r="AY224" s="32" t="e">
        <f>IF(E224&lt;&gt;"", IF(AY223&lt;&gt;"", E224*AY223, ""), "")</f>
        <v>#VALUE!</v>
      </c>
      <c r="AZ224" s="32" t="e">
        <f>IF(E224&lt;&gt;"", IF(AZ223&lt;&gt;"", E224*AZ223, ""), "")</f>
        <v>#VALUE!</v>
      </c>
      <c r="BA224" s="32" t="e">
        <f>IF(E224&lt;&gt;"", IF(BA223&lt;&gt;"", E224*BA223, ""), "")</f>
        <v>#VALUE!</v>
      </c>
      <c r="BB224" s="32" t="e">
        <f>IF(E224&lt;&gt;"", IF(BB223&lt;&gt;"", E224*BB223, ""), "")</f>
        <v>#VALUE!</v>
      </c>
      <c r="BC224" s="32" t="e">
        <f>IF(E224&lt;&gt;"", IF(BC223&lt;&gt;"", E224*BC223, ""), "")</f>
        <v>#VALUE!</v>
      </c>
      <c r="BD224" s="32" t="e">
        <f>IF(E224&lt;&gt;"", IF(BD223&lt;&gt;"", E224*BD223, ""), "")</f>
        <v>#VALUE!</v>
      </c>
      <c r="BE224" s="32" t="e">
        <f>IF(E224&lt;&gt;"", IF(BE223&lt;&gt;"", E224*BE223, ""), "")</f>
        <v>#VALUE!</v>
      </c>
      <c r="BF224" s="238"/>
      <c r="BG224" s="238"/>
      <c r="DA224" s="238"/>
      <c r="DB224" s="238"/>
      <c r="DC224" s="238"/>
      <c r="DD224" s="238"/>
      <c r="DE224" s="238"/>
      <c r="DF224" s="238"/>
      <c r="DG224" s="238"/>
      <c r="DH224" s="238"/>
      <c r="DI224" s="238"/>
      <c r="DJ224" s="238"/>
      <c r="DK224" s="238"/>
      <c r="DL224" s="238"/>
      <c r="DM224" s="238"/>
      <c r="DN224" s="238"/>
      <c r="DO224" s="238" t="e">
        <f>T224</f>
        <v>#VALUE!</v>
      </c>
      <c r="DP224" s="238"/>
      <c r="DQ224" s="238"/>
      <c r="DR224" s="238"/>
      <c r="DS224" s="238"/>
    </row>
    <row r="225" spans="1:123" ht="20.100000000000001" customHeight="1" x14ac:dyDescent="0.15">
      <c r="A225" s="364">
        <v>18</v>
      </c>
      <c r="B225" s="239"/>
      <c r="C225" s="239"/>
      <c r="D225" s="5"/>
      <c r="E225" s="3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236"/>
      <c r="AB225" s="236"/>
      <c r="AC225" s="236"/>
      <c r="AD225" s="236"/>
      <c r="AE225" s="236"/>
      <c r="AF225" s="236"/>
      <c r="AG225" s="236"/>
      <c r="AH225" s="236"/>
      <c r="AI225" s="236"/>
      <c r="AJ225" s="236"/>
      <c r="AK225" s="236"/>
      <c r="AL225" s="236"/>
      <c r="AM225" s="236"/>
      <c r="AN225" s="236"/>
      <c r="AO225" s="236"/>
      <c r="AP225" s="236"/>
      <c r="AQ225" s="236"/>
      <c r="AR225" s="236"/>
      <c r="AS225" s="236"/>
      <c r="AT225" s="236"/>
      <c r="AU225" s="236"/>
      <c r="AV225" s="236"/>
      <c r="AW225" s="236"/>
      <c r="AX225" s="236"/>
      <c r="AY225" s="236"/>
      <c r="AZ225" s="236"/>
      <c r="BA225" s="236"/>
      <c r="BB225" s="236"/>
      <c r="BC225" s="236"/>
      <c r="BD225" s="236"/>
      <c r="BE225" s="236"/>
      <c r="BF225" s="238"/>
      <c r="BG225" s="238"/>
      <c r="DA225" s="238"/>
      <c r="DB225" s="238"/>
      <c r="DC225" s="238"/>
      <c r="DD225" s="238"/>
      <c r="DE225" s="238"/>
      <c r="DF225" s="238"/>
      <c r="DG225" s="238"/>
      <c r="DH225" s="238"/>
      <c r="DI225" s="238"/>
      <c r="DJ225" s="238"/>
      <c r="DK225" s="238"/>
      <c r="DL225" s="238"/>
      <c r="DM225" s="238"/>
      <c r="DN225" s="238"/>
      <c r="DO225" s="238"/>
      <c r="DP225" s="238"/>
      <c r="DQ225" s="238"/>
      <c r="DR225" s="238"/>
      <c r="DS225" s="238"/>
    </row>
    <row r="226" spans="1:123" ht="20.100000000000001" customHeight="1" x14ac:dyDescent="0.15">
      <c r="A226" s="365"/>
      <c r="B226" s="239"/>
      <c r="C226" s="239"/>
      <c r="D226" s="82"/>
      <c r="E226" s="59" t="str">
        <f>IF(egTextCal(D226)&lt;&gt;0, egTextCal(D226),"")</f>
        <v/>
      </c>
      <c r="F226" s="60" t="str">
        <f>IF(E226&lt;&gt;"", IF(F225&lt;&gt;"", E226*F225,""),"")</f>
        <v/>
      </c>
      <c r="G226" s="60" t="str">
        <f>IF(E226&lt;&gt;"", IF(G225&lt;&gt;"", E226*G225,""),"")</f>
        <v/>
      </c>
      <c r="H226" s="60" t="str">
        <f>IF(E226&lt;&gt;"", IF(H225&lt;&gt;"", E226*H225,""),"")</f>
        <v/>
      </c>
      <c r="I226" s="60" t="str">
        <f>IF(E226&lt;&gt;"", IF(I225&lt;&gt;"", E226*I225,""),"")</f>
        <v/>
      </c>
      <c r="J226" s="60" t="str">
        <f>IF(E226&lt;&gt;"", IF(J225&lt;&gt;"", E226*J225,""),"")</f>
        <v/>
      </c>
      <c r="K226" s="60" t="str">
        <f>IF(E226&lt;&gt;"", IF(K225&lt;&gt;"", E226*K225,""),"")</f>
        <v/>
      </c>
      <c r="L226" s="60" t="str">
        <f>IF(E226&lt;&gt;"", IF(L225&lt;&gt;"", E226*L225,""),"")</f>
        <v/>
      </c>
      <c r="M226" s="60" t="str">
        <f>IF(E226&lt;&gt;"", IF(M225&lt;&gt;"", E226*M225,""),"")</f>
        <v/>
      </c>
      <c r="N226" s="60" t="str">
        <f>IF(E226&lt;&gt;"", IF(N225&lt;&gt;"", E226*N225,""),"")</f>
        <v/>
      </c>
      <c r="O226" s="60" t="str">
        <f>IF(E226&lt;&gt;"", IF(O225&lt;&gt;"", E226*O225,""),"")</f>
        <v/>
      </c>
      <c r="P226" s="60" t="str">
        <f>IF(E226&lt;&gt;"", IF(P225&lt;&gt;"", E226*P225,""),"")</f>
        <v/>
      </c>
      <c r="Q226" s="60" t="str">
        <f>IF(E226&lt;&gt;"", IF(Q225&lt;&gt;"", E226*Q225,""),"")</f>
        <v/>
      </c>
      <c r="R226" s="60" t="str">
        <f>IF(E226&lt;&gt;"", IF(R225&lt;&gt;"", E226*R225,""),"")</f>
        <v/>
      </c>
      <c r="S226" s="60" t="str">
        <f>IF(E226&lt;&gt;"", IF(S225&lt;&gt;"", E226*S225,""),"")</f>
        <v/>
      </c>
      <c r="T226" s="60" t="str">
        <f>IF(E226&lt;&gt;"", IF(T225&lt;&gt;"", E226*T225,""),"")</f>
        <v/>
      </c>
      <c r="U226" s="60" t="str">
        <f>IF(E226&lt;&gt;"", IF(U225&lt;&gt;"", E226*U225,""),"")</f>
        <v/>
      </c>
      <c r="V226" s="60" t="str">
        <f>IF(E226&lt;&gt;"", IF(V225&lt;&gt;"", E226*V225,""),"")</f>
        <v/>
      </c>
      <c r="W226" s="60" t="str">
        <f>IF(E226&lt;&gt;"", IF(W225&lt;&gt;"", E226*W225,""),"")</f>
        <v/>
      </c>
      <c r="X226" s="60"/>
      <c r="Y226" s="60" t="str">
        <f>IF(E226&lt;&gt;"", IF(Y225&lt;&gt;"", E226*Y225, ""), "")</f>
        <v/>
      </c>
      <c r="Z226" s="60" t="str">
        <f>IF(E226&lt;&gt;"", IF(Z225&lt;&gt;"", E226*Z225, ""), "")</f>
        <v/>
      </c>
      <c r="AA226" s="32" t="str">
        <f>IF(E226&lt;&gt;"", IF(AA225&lt;&gt;"", E226*AA225, ""), "")</f>
        <v/>
      </c>
      <c r="AB226" s="32" t="str">
        <f>IF(E226&lt;&gt;"", IF(AB225&lt;&gt;"", E226*AB225, ""), "")</f>
        <v/>
      </c>
      <c r="AC226" s="32" t="str">
        <f>IF(E226&lt;&gt;"", IF(AC225&lt;&gt;"", E226*AC225, ""), "")</f>
        <v/>
      </c>
      <c r="AD226" s="32" t="str">
        <f>IF(E226&lt;&gt;"", IF(AD225&lt;&gt;"", E226*AD225, ""), "")</f>
        <v/>
      </c>
      <c r="AE226" s="32" t="str">
        <f>IF(E226&lt;&gt;"", IF(AE225&lt;&gt;"", E226*AE225, ""), "")</f>
        <v/>
      </c>
      <c r="AF226" s="32" t="str">
        <f>IF(E226&lt;&gt;"", IF(AF225&lt;&gt;"", E226*AF225, ""), "")</f>
        <v/>
      </c>
      <c r="AG226" s="32" t="str">
        <f>IF(E226&lt;&gt;"", IF(AG225&lt;&gt;"", E226*AG225, ""), "")</f>
        <v/>
      </c>
      <c r="AH226" s="32" t="str">
        <f>IF(E226&lt;&gt;"", IF(AH225&lt;&gt;"", E226*AH225, ""), "")</f>
        <v/>
      </c>
      <c r="AI226" s="32" t="str">
        <f>IF(E226&lt;&gt;"", IF(AI225&lt;&gt;"", E226*AI225, ""), "")</f>
        <v/>
      </c>
      <c r="AJ226" s="32" t="str">
        <f>IF(E226&lt;&gt;"", IF(AJ225&lt;&gt;"", E226*AJ225, ""), "")</f>
        <v/>
      </c>
      <c r="AK226" s="32" t="str">
        <f>IF(E226&lt;&gt;"", IF(AK225&lt;&gt;"", E226*AK225, ""), "")</f>
        <v/>
      </c>
      <c r="AL226" s="32" t="str">
        <f>IF(E226&lt;&gt;"", IF(AL225&lt;&gt;"", E226*AL225, ""), "")</f>
        <v/>
      </c>
      <c r="AM226" s="32" t="str">
        <f>IF(E226&lt;&gt;"", IF(AM225&lt;&gt;"", E226*AM225, ""), "")</f>
        <v/>
      </c>
      <c r="AN226" s="32" t="str">
        <f>IF(E226&lt;&gt;"", IF(AN225&lt;&gt;"", E226*AN225, ""), "")</f>
        <v/>
      </c>
      <c r="AO226" s="32" t="str">
        <f>IF(E226&lt;&gt;"", IF(AO225&lt;&gt;"", E226*AO225, ""), "")</f>
        <v/>
      </c>
      <c r="AP226" s="32" t="str">
        <f>IF(E226&lt;&gt;"", IF(AP225&lt;&gt;"", E226*AP225, ""), "")</f>
        <v/>
      </c>
      <c r="AQ226" s="32" t="str">
        <f>IF(E226&lt;&gt;"", IF(AQ225&lt;&gt;"", E226*AQ225, ""), "")</f>
        <v/>
      </c>
      <c r="AR226" s="32" t="str">
        <f>IF(E226&lt;&gt;"", IF(AR225&lt;&gt;"", E226*AR225, ""), "")</f>
        <v/>
      </c>
      <c r="AS226" s="32" t="str">
        <f>IF(E226&lt;&gt;"", IF(AS225&lt;&gt;"", E226*AS225, ""), "")</f>
        <v/>
      </c>
      <c r="AT226" s="32" t="str">
        <f>IF(E226&lt;&gt;"", IF(AT225&lt;&gt;"", E226*AT225, ""), "")</f>
        <v/>
      </c>
      <c r="AU226" s="32" t="str">
        <f>IF(E226&lt;&gt;"", IF(AU225&lt;&gt;"", E226*AU225, ""), "")</f>
        <v/>
      </c>
      <c r="AV226" s="32" t="str">
        <f>IF(E226&lt;&gt;"", IF(AV225&lt;&gt;"", E226*AV225, ""), "")</f>
        <v/>
      </c>
      <c r="AW226" s="32" t="str">
        <f>IF(E226&lt;&gt;"", IF(AW225&lt;&gt;"", E226*AW225, ""), "")</f>
        <v/>
      </c>
      <c r="AX226" s="32" t="str">
        <f>IF(E226&lt;&gt;"", IF(AX225&lt;&gt;"", E226*AX225, ""), "")</f>
        <v/>
      </c>
      <c r="AY226" s="32" t="str">
        <f>IF(E226&lt;&gt;"", IF(AY225&lt;&gt;"", E226*AY225, ""), "")</f>
        <v/>
      </c>
      <c r="AZ226" s="32" t="str">
        <f>IF(E226&lt;&gt;"", IF(AZ225&lt;&gt;"", E226*AZ225, ""), "")</f>
        <v/>
      </c>
      <c r="BA226" s="32" t="str">
        <f>IF(E226&lt;&gt;"", IF(BA225&lt;&gt;"", E226*BA225, ""), "")</f>
        <v/>
      </c>
      <c r="BB226" s="32" t="str">
        <f>IF(E226&lt;&gt;"", IF(BB225&lt;&gt;"", E226*BB225, ""), "")</f>
        <v/>
      </c>
      <c r="BC226" s="32" t="str">
        <f>IF(E226&lt;&gt;"", IF(BC225&lt;&gt;"", E226*BC225, ""), "")</f>
        <v/>
      </c>
      <c r="BD226" s="32" t="str">
        <f>IF(E226&lt;&gt;"", IF(BD225&lt;&gt;"", E226*BD225, ""), "")</f>
        <v/>
      </c>
      <c r="BE226" s="32" t="str">
        <f>IF(E226&lt;&gt;"", IF(BE225&lt;&gt;"", E226*BE225, ""), "")</f>
        <v/>
      </c>
      <c r="BF226" s="238"/>
      <c r="BG226" s="238"/>
      <c r="DA226" s="238"/>
      <c r="DB226" s="238"/>
      <c r="DC226" s="238"/>
      <c r="DD226" s="238"/>
      <c r="DE226" s="238"/>
      <c r="DF226" s="238"/>
      <c r="DG226" s="238"/>
      <c r="DH226" s="238"/>
      <c r="DI226" s="238"/>
      <c r="DJ226" s="238"/>
      <c r="DK226" s="238"/>
      <c r="DL226" s="238"/>
      <c r="DM226" s="238"/>
      <c r="DN226" s="238"/>
      <c r="DO226" s="238"/>
      <c r="DP226" s="238"/>
      <c r="DQ226" s="238"/>
      <c r="DR226" s="238"/>
      <c r="DS226" s="238"/>
    </row>
    <row r="227" spans="1:123" ht="20.100000000000001" customHeight="1" x14ac:dyDescent="0.15">
      <c r="A227" s="364">
        <v>19</v>
      </c>
      <c r="B227" s="239"/>
      <c r="C227" s="239"/>
      <c r="D227" s="5"/>
      <c r="E227" s="3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  <c r="AA227" s="236"/>
      <c r="AB227" s="236"/>
      <c r="AC227" s="236"/>
      <c r="AD227" s="236"/>
      <c r="AE227" s="236"/>
      <c r="AF227" s="236"/>
      <c r="AG227" s="236"/>
      <c r="AH227" s="236"/>
      <c r="AI227" s="236"/>
      <c r="AJ227" s="236"/>
      <c r="AK227" s="236"/>
      <c r="AL227" s="236"/>
      <c r="AM227" s="236"/>
      <c r="AN227" s="236"/>
      <c r="AO227" s="236"/>
      <c r="AP227" s="236"/>
      <c r="AQ227" s="236"/>
      <c r="AR227" s="236"/>
      <c r="AS227" s="236"/>
      <c r="AT227" s="236"/>
      <c r="AU227" s="236"/>
      <c r="AV227" s="236"/>
      <c r="AW227" s="236"/>
      <c r="AX227" s="236"/>
      <c r="AY227" s="236"/>
      <c r="AZ227" s="236"/>
      <c r="BA227" s="236"/>
      <c r="BB227" s="236"/>
      <c r="BC227" s="236"/>
      <c r="BD227" s="236"/>
      <c r="BE227" s="236"/>
      <c r="BF227" s="238"/>
      <c r="BG227" s="238"/>
      <c r="DA227" s="238"/>
      <c r="DB227" s="238"/>
      <c r="DC227" s="238"/>
      <c r="DD227" s="238"/>
      <c r="DE227" s="238"/>
      <c r="DF227" s="238"/>
      <c r="DG227" s="238"/>
      <c r="DH227" s="238"/>
      <c r="DI227" s="238"/>
      <c r="DJ227" s="238"/>
      <c r="DK227" s="238"/>
      <c r="DL227" s="238"/>
      <c r="DM227" s="238"/>
      <c r="DN227" s="238"/>
      <c r="DO227" s="238"/>
      <c r="DP227" s="238"/>
      <c r="DQ227" s="238"/>
      <c r="DR227" s="238"/>
      <c r="DS227" s="238"/>
    </row>
    <row r="228" spans="1:123" ht="20.100000000000001" customHeight="1" x14ac:dyDescent="0.15">
      <c r="A228" s="365"/>
      <c r="B228" s="239"/>
      <c r="C228" s="239"/>
      <c r="D228" s="82"/>
      <c r="E228" s="59" t="str">
        <f>IF(egTextCal(D228)&lt;&gt;0, egTextCal(D228),"")</f>
        <v/>
      </c>
      <c r="F228" s="60" t="str">
        <f>IF(E228&lt;&gt;"", IF(F227&lt;&gt;"", E228*F227,""),"")</f>
        <v/>
      </c>
      <c r="G228" s="60" t="str">
        <f>IF(E228&lt;&gt;"", IF(G227&lt;&gt;"", E228*G227,""),"")</f>
        <v/>
      </c>
      <c r="H228" s="60" t="str">
        <f>IF(E228&lt;&gt;"", IF(H227&lt;&gt;"", E228*H227,""),"")</f>
        <v/>
      </c>
      <c r="I228" s="60" t="str">
        <f>IF(E228&lt;&gt;"", IF(I227&lt;&gt;"", E228*I227,""),"")</f>
        <v/>
      </c>
      <c r="J228" s="60" t="str">
        <f>IF(E228&lt;&gt;"", IF(J227&lt;&gt;"", E228*J227,""),"")</f>
        <v/>
      </c>
      <c r="K228" s="60" t="str">
        <f>IF(E228&lt;&gt;"", IF(K227&lt;&gt;"", E228*K227,""),"")</f>
        <v/>
      </c>
      <c r="L228" s="60" t="str">
        <f>IF(E228&lt;&gt;"", IF(L227&lt;&gt;"", E228*L227,""),"")</f>
        <v/>
      </c>
      <c r="M228" s="60" t="str">
        <f>IF(E228&lt;&gt;"", IF(M227&lt;&gt;"", E228*M227,""),"")</f>
        <v/>
      </c>
      <c r="N228" s="60" t="str">
        <f>IF(E228&lt;&gt;"", IF(N227&lt;&gt;"", E228*N227,""),"")</f>
        <v/>
      </c>
      <c r="O228" s="60" t="str">
        <f>IF(E228&lt;&gt;"", IF(O227&lt;&gt;"", E228*O227,""),"")</f>
        <v/>
      </c>
      <c r="P228" s="60" t="str">
        <f>IF(E228&lt;&gt;"", IF(P227&lt;&gt;"", E228*P227,""),"")</f>
        <v/>
      </c>
      <c r="Q228" s="60" t="str">
        <f>IF(E228&lt;&gt;"", IF(Q227&lt;&gt;"", E228*Q227,""),"")</f>
        <v/>
      </c>
      <c r="R228" s="60" t="str">
        <f>IF(E228&lt;&gt;"", IF(R227&lt;&gt;"", E228*R227,""),"")</f>
        <v/>
      </c>
      <c r="S228" s="60" t="str">
        <f>IF(E228&lt;&gt;"", IF(S227&lt;&gt;"", E228*S227,""),"")</f>
        <v/>
      </c>
      <c r="T228" s="60" t="str">
        <f>IF(E228&lt;&gt;"", IF(T227&lt;&gt;"", E228*T227,""),"")</f>
        <v/>
      </c>
      <c r="U228" s="60" t="str">
        <f>IF(E228&lt;&gt;"", IF(U227&lt;&gt;"", E228*U227,""),"")</f>
        <v/>
      </c>
      <c r="V228" s="60" t="str">
        <f>IF(E228&lt;&gt;"", IF(V227&lt;&gt;"", E228*V227,""),"")</f>
        <v/>
      </c>
      <c r="W228" s="60" t="str">
        <f>IF(E228&lt;&gt;"", IF(W227&lt;&gt;"", E228*W227,""),"")</f>
        <v/>
      </c>
      <c r="X228" s="60"/>
      <c r="Y228" s="60" t="str">
        <f>IF(E228&lt;&gt;"", IF(Y227&lt;&gt;"", E228*Y227, ""), "")</f>
        <v/>
      </c>
      <c r="Z228" s="60" t="str">
        <f>IF(E228&lt;&gt;"", IF(Z227&lt;&gt;"", E228*Z227, ""), "")</f>
        <v/>
      </c>
      <c r="AA228" s="32" t="str">
        <f>IF(E228&lt;&gt;"", IF(AA227&lt;&gt;"", E228*AA227, ""), "")</f>
        <v/>
      </c>
      <c r="AB228" s="32" t="str">
        <f>IF(E228&lt;&gt;"", IF(AB227&lt;&gt;"", E228*AB227, ""), "")</f>
        <v/>
      </c>
      <c r="AC228" s="32" t="str">
        <f>IF(E228&lt;&gt;"", IF(AC227&lt;&gt;"", E228*AC227, ""), "")</f>
        <v/>
      </c>
      <c r="AD228" s="32" t="str">
        <f>IF(E228&lt;&gt;"", IF(AD227&lt;&gt;"", E228*AD227, ""), "")</f>
        <v/>
      </c>
      <c r="AE228" s="32" t="str">
        <f>IF(E228&lt;&gt;"", IF(AE227&lt;&gt;"", E228*AE227, ""), "")</f>
        <v/>
      </c>
      <c r="AF228" s="32" t="str">
        <f>IF(E228&lt;&gt;"", IF(AF227&lt;&gt;"", E228*AF227, ""), "")</f>
        <v/>
      </c>
      <c r="AG228" s="32" t="str">
        <f>IF(E228&lt;&gt;"", IF(AG227&lt;&gt;"", E228*AG227, ""), "")</f>
        <v/>
      </c>
      <c r="AH228" s="32" t="str">
        <f>IF(E228&lt;&gt;"", IF(AH227&lt;&gt;"", E228*AH227, ""), "")</f>
        <v/>
      </c>
      <c r="AI228" s="32" t="str">
        <f>IF(E228&lt;&gt;"", IF(AI227&lt;&gt;"", E228*AI227, ""), "")</f>
        <v/>
      </c>
      <c r="AJ228" s="32" t="str">
        <f>IF(E228&lt;&gt;"", IF(AJ227&lt;&gt;"", E228*AJ227, ""), "")</f>
        <v/>
      </c>
      <c r="AK228" s="32" t="str">
        <f>IF(E228&lt;&gt;"", IF(AK227&lt;&gt;"", E228*AK227, ""), "")</f>
        <v/>
      </c>
      <c r="AL228" s="32" t="str">
        <f>IF(E228&lt;&gt;"", IF(AL227&lt;&gt;"", E228*AL227, ""), "")</f>
        <v/>
      </c>
      <c r="AM228" s="32" t="str">
        <f>IF(E228&lt;&gt;"", IF(AM227&lt;&gt;"", E228*AM227, ""), "")</f>
        <v/>
      </c>
      <c r="AN228" s="32" t="str">
        <f>IF(E228&lt;&gt;"", IF(AN227&lt;&gt;"", E228*AN227, ""), "")</f>
        <v/>
      </c>
      <c r="AO228" s="32" t="str">
        <f>IF(E228&lt;&gt;"", IF(AO227&lt;&gt;"", E228*AO227, ""), "")</f>
        <v/>
      </c>
      <c r="AP228" s="32" t="str">
        <f>IF(E228&lt;&gt;"", IF(AP227&lt;&gt;"", E228*AP227, ""), "")</f>
        <v/>
      </c>
      <c r="AQ228" s="32" t="str">
        <f>IF(E228&lt;&gt;"", IF(AQ227&lt;&gt;"", E228*AQ227, ""), "")</f>
        <v/>
      </c>
      <c r="AR228" s="32" t="str">
        <f>IF(E228&lt;&gt;"", IF(AR227&lt;&gt;"", E228*AR227, ""), "")</f>
        <v/>
      </c>
      <c r="AS228" s="32" t="str">
        <f>IF(E228&lt;&gt;"", IF(AS227&lt;&gt;"", E228*AS227, ""), "")</f>
        <v/>
      </c>
      <c r="AT228" s="32" t="str">
        <f>IF(E228&lt;&gt;"", IF(AT227&lt;&gt;"", E228*AT227, ""), "")</f>
        <v/>
      </c>
      <c r="AU228" s="32" t="str">
        <f>IF(E228&lt;&gt;"", IF(AU227&lt;&gt;"", E228*AU227, ""), "")</f>
        <v/>
      </c>
      <c r="AV228" s="32" t="str">
        <f>IF(E228&lt;&gt;"", IF(AV227&lt;&gt;"", E228*AV227, ""), "")</f>
        <v/>
      </c>
      <c r="AW228" s="32" t="str">
        <f>IF(E228&lt;&gt;"", IF(AW227&lt;&gt;"", E228*AW227, ""), "")</f>
        <v/>
      </c>
      <c r="AX228" s="32" t="str">
        <f>IF(E228&lt;&gt;"", IF(AX227&lt;&gt;"", E228*AX227, ""), "")</f>
        <v/>
      </c>
      <c r="AY228" s="32" t="str">
        <f>IF(E228&lt;&gt;"", IF(AY227&lt;&gt;"", E228*AY227, ""), "")</f>
        <v/>
      </c>
      <c r="AZ228" s="32" t="str">
        <f>IF(E228&lt;&gt;"", IF(AZ227&lt;&gt;"", E228*AZ227, ""), "")</f>
        <v/>
      </c>
      <c r="BA228" s="32" t="str">
        <f>IF(E228&lt;&gt;"", IF(BA227&lt;&gt;"", E228*BA227, ""), "")</f>
        <v/>
      </c>
      <c r="BB228" s="32" t="str">
        <f>IF(E228&lt;&gt;"", IF(BB227&lt;&gt;"", E228*BB227, ""), "")</f>
        <v/>
      </c>
      <c r="BC228" s="32" t="str">
        <f>IF(E228&lt;&gt;"", IF(BC227&lt;&gt;"", E228*BC227, ""), "")</f>
        <v/>
      </c>
      <c r="BD228" s="32" t="str">
        <f>IF(E228&lt;&gt;"", IF(BD227&lt;&gt;"", E228*BD227, ""), "")</f>
        <v/>
      </c>
      <c r="BE228" s="32" t="str">
        <f>IF(E228&lt;&gt;"", IF(BE227&lt;&gt;"", E228*BE227, ""), "")</f>
        <v/>
      </c>
      <c r="BF228" s="238"/>
      <c r="BG228" s="238"/>
      <c r="DA228" s="238"/>
      <c r="DB228" s="238"/>
      <c r="DC228" s="238"/>
      <c r="DD228" s="238"/>
      <c r="DE228" s="238"/>
      <c r="DF228" s="238"/>
      <c r="DG228" s="238"/>
      <c r="DH228" s="238"/>
      <c r="DI228" s="238"/>
      <c r="DJ228" s="238"/>
      <c r="DK228" s="238"/>
      <c r="DL228" s="238"/>
      <c r="DM228" s="238"/>
      <c r="DN228" s="238"/>
      <c r="DO228" s="238"/>
      <c r="DP228" s="238"/>
      <c r="DQ228" s="238"/>
      <c r="DR228" s="238"/>
      <c r="DS228" s="238"/>
    </row>
    <row r="229" spans="1:123" ht="20.100000000000001" customHeight="1" x14ac:dyDescent="0.15">
      <c r="A229" s="364">
        <v>20</v>
      </c>
      <c r="B229" s="239"/>
      <c r="C229" s="239" t="s">
        <v>513</v>
      </c>
      <c r="D229" s="5" t="s">
        <v>514</v>
      </c>
      <c r="E229" s="3" t="s">
        <v>302</v>
      </c>
      <c r="F229" s="58" t="e">
        <f t="shared" ref="F229:W229" si="1">SUM(DA54:DA228)</f>
        <v>#VALUE!</v>
      </c>
      <c r="G229" s="58" t="e">
        <f t="shared" si="1"/>
        <v>#VALUE!</v>
      </c>
      <c r="H229" s="58" t="e">
        <f t="shared" si="1"/>
        <v>#VALUE!</v>
      </c>
      <c r="I229" s="58" t="e">
        <f t="shared" si="1"/>
        <v>#VALUE!</v>
      </c>
      <c r="J229" s="58" t="e">
        <f t="shared" si="1"/>
        <v>#VALUE!</v>
      </c>
      <c r="K229" s="58" t="e">
        <f t="shared" si="1"/>
        <v>#VALUE!</v>
      </c>
      <c r="L229" s="58" t="e">
        <f t="shared" si="1"/>
        <v>#VALUE!</v>
      </c>
      <c r="M229" s="58" t="e">
        <f t="shared" si="1"/>
        <v>#VALUE!</v>
      </c>
      <c r="N229" s="58" t="e">
        <f t="shared" si="1"/>
        <v>#VALUE!</v>
      </c>
      <c r="O229" s="58" t="e">
        <f t="shared" si="1"/>
        <v>#VALUE!</v>
      </c>
      <c r="P229" s="58" t="e">
        <f t="shared" si="1"/>
        <v>#VALUE!</v>
      </c>
      <c r="Q229" s="58" t="e">
        <f t="shared" si="1"/>
        <v>#VALUE!</v>
      </c>
      <c r="R229" s="58" t="e">
        <f t="shared" si="1"/>
        <v>#VALUE!</v>
      </c>
      <c r="S229" s="58" t="e">
        <f t="shared" si="1"/>
        <v>#VALUE!</v>
      </c>
      <c r="T229" s="58" t="e">
        <f t="shared" si="1"/>
        <v>#VALUE!</v>
      </c>
      <c r="U229" s="58" t="e">
        <f t="shared" si="1"/>
        <v>#VALUE!</v>
      </c>
      <c r="V229" s="58" t="e">
        <f t="shared" si="1"/>
        <v>#VALUE!</v>
      </c>
      <c r="W229" s="58" t="e">
        <f t="shared" si="1"/>
        <v>#VALUE!</v>
      </c>
      <c r="X229" s="58"/>
      <c r="Y229" s="58"/>
      <c r="Z229" s="58"/>
      <c r="AA229" s="236"/>
      <c r="AB229" s="236"/>
      <c r="AC229" s="236"/>
      <c r="AD229" s="236"/>
      <c r="AE229" s="236"/>
      <c r="AF229" s="236"/>
      <c r="AG229" s="236"/>
      <c r="AH229" s="236"/>
      <c r="AI229" s="236"/>
      <c r="AJ229" s="236"/>
      <c r="AK229" s="236"/>
      <c r="AL229" s="236"/>
      <c r="AM229" s="236"/>
      <c r="AN229" s="236"/>
      <c r="AO229" s="236"/>
      <c r="AP229" s="236"/>
      <c r="AQ229" s="236"/>
      <c r="AR229" s="236"/>
      <c r="AS229" s="236"/>
      <c r="AT229" s="236"/>
      <c r="AU229" s="236"/>
      <c r="AV229" s="236"/>
      <c r="AW229" s="236"/>
      <c r="AX229" s="236"/>
      <c r="AY229" s="236"/>
      <c r="AZ229" s="236"/>
      <c r="BA229" s="236"/>
      <c r="BB229" s="236"/>
      <c r="BC229" s="236"/>
      <c r="BD229" s="236"/>
      <c r="BE229" s="236"/>
      <c r="BF229" s="238"/>
      <c r="BG229" s="238"/>
      <c r="DA229" s="238"/>
      <c r="DB229" s="238"/>
      <c r="DC229" s="238"/>
      <c r="DD229" s="238"/>
      <c r="DE229" s="238"/>
      <c r="DF229" s="238"/>
      <c r="DG229" s="238"/>
      <c r="DH229" s="238"/>
      <c r="DI229" s="238"/>
      <c r="DJ229" s="238"/>
      <c r="DK229" s="238"/>
      <c r="DL229" s="238"/>
      <c r="DM229" s="238"/>
      <c r="DN229" s="238"/>
      <c r="DO229" s="238"/>
      <c r="DP229" s="238"/>
      <c r="DQ229" s="238"/>
      <c r="DR229" s="238"/>
      <c r="DS229" s="238"/>
    </row>
    <row r="230" spans="1:123" ht="20.100000000000001" customHeight="1" x14ac:dyDescent="0.15">
      <c r="A230" s="365"/>
      <c r="B230" s="65"/>
      <c r="C230" s="65"/>
      <c r="D230" s="82" t="s">
        <v>515</v>
      </c>
      <c r="E230" s="59">
        <v>1</v>
      </c>
      <c r="F230" s="60" t="e">
        <f>E230*F229</f>
        <v>#VALUE!</v>
      </c>
      <c r="G230" s="60" t="e">
        <f>E230*G229</f>
        <v>#VALUE!</v>
      </c>
      <c r="H230" s="60" t="e">
        <f>E230*H229</f>
        <v>#VALUE!</v>
      </c>
      <c r="I230" s="60" t="e">
        <f>E230*I229</f>
        <v>#VALUE!</v>
      </c>
      <c r="J230" s="60" t="e">
        <f>E230*J229</f>
        <v>#VALUE!</v>
      </c>
      <c r="K230" s="60" t="e">
        <f>E230*K229</f>
        <v>#VALUE!</v>
      </c>
      <c r="L230" s="60" t="e">
        <f>E230*L229</f>
        <v>#VALUE!</v>
      </c>
      <c r="M230" s="60" t="e">
        <f>E230*M229</f>
        <v>#VALUE!</v>
      </c>
      <c r="N230" s="60" t="e">
        <f>E230*N229</f>
        <v>#VALUE!</v>
      </c>
      <c r="O230" s="60" t="e">
        <f>E230*O229</f>
        <v>#VALUE!</v>
      </c>
      <c r="P230" s="60" t="e">
        <f>E230*P229</f>
        <v>#VALUE!</v>
      </c>
      <c r="Q230" s="60" t="e">
        <f>E230*Q229</f>
        <v>#VALUE!</v>
      </c>
      <c r="R230" s="60" t="e">
        <f>E230*R229</f>
        <v>#VALUE!</v>
      </c>
      <c r="S230" s="60" t="e">
        <f>E230*S229</f>
        <v>#VALUE!</v>
      </c>
      <c r="T230" s="60" t="e">
        <f>E230*T229</f>
        <v>#VALUE!</v>
      </c>
      <c r="U230" s="60" t="e">
        <f>E230*U229</f>
        <v>#VALUE!</v>
      </c>
      <c r="V230" s="60" t="e">
        <f>E230*V229</f>
        <v>#VALUE!</v>
      </c>
      <c r="W230" s="60" t="e">
        <f>E230*W229</f>
        <v>#VALUE!</v>
      </c>
      <c r="X230" s="60"/>
      <c r="Y230" s="60" t="str">
        <f>IF(E230&lt;&gt;"", IF(Y229&lt;&gt;"", E230*Y229, ""), "")</f>
        <v/>
      </c>
      <c r="Z230" s="60" t="str">
        <f>IF(E230&lt;&gt;"", IF(Z229&lt;&gt;"", E230*Z229, ""), "")</f>
        <v/>
      </c>
      <c r="AA230" s="32" t="str">
        <f>IF(E230&lt;&gt;"", IF(AA229&lt;&gt;"", E230*AA229, ""), "")</f>
        <v/>
      </c>
      <c r="AB230" s="32" t="str">
        <f>IF(E230&lt;&gt;"", IF(AB229&lt;&gt;"", E230*AB229, ""), "")</f>
        <v/>
      </c>
      <c r="AC230" s="32" t="str">
        <f>IF(E230&lt;&gt;"", IF(AC229&lt;&gt;"", E230*AC229, ""), "")</f>
        <v/>
      </c>
      <c r="AD230" s="32" t="str">
        <f>IF(E230&lt;&gt;"", IF(AD229&lt;&gt;"", E230*AD229, ""), "")</f>
        <v/>
      </c>
      <c r="AE230" s="32" t="str">
        <f>IF(E230&lt;&gt;"", IF(AE229&lt;&gt;"", E230*AE229, ""), "")</f>
        <v/>
      </c>
      <c r="AF230" s="32" t="str">
        <f>IF(E230&lt;&gt;"", IF(AF229&lt;&gt;"", E230*AF229, ""), "")</f>
        <v/>
      </c>
      <c r="AG230" s="32" t="str">
        <f>IF(E230&lt;&gt;"", IF(AG229&lt;&gt;"", E230*AG229, ""), "")</f>
        <v/>
      </c>
      <c r="AH230" s="32" t="str">
        <f>IF(E230&lt;&gt;"", IF(AH229&lt;&gt;"", E230*AH229, ""), "")</f>
        <v/>
      </c>
      <c r="AI230" s="32" t="str">
        <f>IF(E230&lt;&gt;"", IF(AI229&lt;&gt;"", E230*AI229, ""), "")</f>
        <v/>
      </c>
      <c r="AJ230" s="32" t="str">
        <f>IF(E230&lt;&gt;"", IF(AJ229&lt;&gt;"", E230*AJ229, ""), "")</f>
        <v/>
      </c>
      <c r="AK230" s="32" t="str">
        <f>IF(E230&lt;&gt;"", IF(AK229&lt;&gt;"", E230*AK229, ""), "")</f>
        <v/>
      </c>
      <c r="AL230" s="32" t="str">
        <f>IF(E230&lt;&gt;"", IF(AL229&lt;&gt;"", E230*AL229, ""), "")</f>
        <v/>
      </c>
      <c r="AM230" s="32" t="str">
        <f>IF(E230&lt;&gt;"", IF(AM229&lt;&gt;"", E230*AM229, ""), "")</f>
        <v/>
      </c>
      <c r="AN230" s="32" t="str">
        <f>IF(E230&lt;&gt;"", IF(AN229&lt;&gt;"", E230*AN229, ""), "")</f>
        <v/>
      </c>
      <c r="AO230" s="32" t="str">
        <f>IF(E230&lt;&gt;"", IF(AO229&lt;&gt;"", E230*AO229, ""), "")</f>
        <v/>
      </c>
      <c r="AP230" s="32" t="str">
        <f>IF(E230&lt;&gt;"", IF(AP229&lt;&gt;"", E230*AP229, ""), "")</f>
        <v/>
      </c>
      <c r="AQ230" s="32" t="str">
        <f>IF(E230&lt;&gt;"", IF(AQ229&lt;&gt;"", E230*AQ229, ""), "")</f>
        <v/>
      </c>
      <c r="AR230" s="32" t="str">
        <f>IF(E230&lt;&gt;"", IF(AR229&lt;&gt;"", E230*AR229, ""), "")</f>
        <v/>
      </c>
      <c r="AS230" s="32" t="str">
        <f>IF(E230&lt;&gt;"", IF(AS229&lt;&gt;"", E230*AS229, ""), "")</f>
        <v/>
      </c>
      <c r="AT230" s="32" t="str">
        <f>IF(E230&lt;&gt;"", IF(AT229&lt;&gt;"", E230*AT229, ""), "")</f>
        <v/>
      </c>
      <c r="AU230" s="32" t="str">
        <f>IF(E230&lt;&gt;"", IF(AU229&lt;&gt;"", E230*AU229, ""), "")</f>
        <v/>
      </c>
      <c r="AV230" s="32" t="str">
        <f>IF(E230&lt;&gt;"", IF(AV229&lt;&gt;"", E230*AV229, ""), "")</f>
        <v/>
      </c>
      <c r="AW230" s="32" t="str">
        <f>IF(E230&lt;&gt;"", IF(AW229&lt;&gt;"", E230*AW229, ""), "")</f>
        <v/>
      </c>
      <c r="AX230" s="32" t="str">
        <f>IF(E230&lt;&gt;"", IF(AX229&lt;&gt;"", E230*AX229, ""), "")</f>
        <v/>
      </c>
      <c r="AY230" s="32" t="str">
        <f>IF(E230&lt;&gt;"", IF(AY229&lt;&gt;"", E230*AY229, ""), "")</f>
        <v/>
      </c>
      <c r="AZ230" s="32" t="str">
        <f>IF(E230&lt;&gt;"", IF(AZ229&lt;&gt;"", E230*AZ229, ""), "")</f>
        <v/>
      </c>
      <c r="BA230" s="32" t="str">
        <f>IF(E230&lt;&gt;"", IF(BA229&lt;&gt;"", E230*BA229, ""), "")</f>
        <v/>
      </c>
      <c r="BB230" s="32" t="str">
        <f>IF(E230&lt;&gt;"", IF(BB229&lt;&gt;"", E230*BB229, ""), "")</f>
        <v/>
      </c>
      <c r="BC230" s="32" t="str">
        <f>IF(E230&lt;&gt;"", IF(BC229&lt;&gt;"", E230*BC229, ""), "")</f>
        <v/>
      </c>
      <c r="BD230" s="32" t="str">
        <f>IF(E230&lt;&gt;"", IF(BD229&lt;&gt;"", E230*BD229, ""), "")</f>
        <v/>
      </c>
      <c r="BE230" s="32" t="str">
        <f>IF(E230&lt;&gt;"", IF(BE229&lt;&gt;"", E230*BE229, ""), "")</f>
        <v/>
      </c>
      <c r="BF230" s="238"/>
      <c r="BG230" s="238"/>
      <c r="DA230" s="238"/>
      <c r="DB230" s="238"/>
      <c r="DC230" s="238"/>
      <c r="DD230" s="238"/>
      <c r="DE230" s="238"/>
      <c r="DF230" s="238"/>
      <c r="DG230" s="238"/>
      <c r="DH230" s="238"/>
      <c r="DI230" s="238"/>
      <c r="DJ230" s="238"/>
      <c r="DK230" s="238"/>
      <c r="DL230" s="238"/>
      <c r="DM230" s="238"/>
      <c r="DN230" s="238"/>
      <c r="DO230" s="238"/>
      <c r="DP230" s="238"/>
      <c r="DQ230" s="238"/>
      <c r="DR230" s="238"/>
      <c r="DS230" s="238"/>
    </row>
    <row r="231" spans="1:123" ht="20.100000000000001" customHeight="1" x14ac:dyDescent="0.15">
      <c r="B231" s="235"/>
      <c r="C231" s="237"/>
      <c r="D231" s="235"/>
      <c r="E231" s="235"/>
      <c r="F231" s="235"/>
      <c r="G231" s="235"/>
      <c r="H231" s="235"/>
      <c r="I231" s="235"/>
      <c r="J231" s="235"/>
      <c r="K231" s="235"/>
      <c r="L231" s="235"/>
      <c r="M231" s="235"/>
      <c r="N231" s="235"/>
      <c r="O231" s="235"/>
      <c r="P231" s="235"/>
      <c r="Q231" s="235"/>
      <c r="R231" s="235"/>
      <c r="S231" s="235"/>
      <c r="T231" s="235"/>
      <c r="U231" s="235"/>
      <c r="V231" s="235"/>
      <c r="W231" s="235"/>
      <c r="X231" s="235"/>
      <c r="Y231" s="235"/>
      <c r="Z231" s="235"/>
      <c r="AA231" s="235"/>
      <c r="AB231" s="235"/>
      <c r="AC231" s="235"/>
      <c r="AD231" s="235"/>
      <c r="AE231" s="235"/>
      <c r="AF231" s="235"/>
      <c r="AG231" s="235"/>
      <c r="AH231" s="235"/>
      <c r="AI231" s="235"/>
      <c r="AJ231" s="235"/>
      <c r="AK231" s="235"/>
      <c r="AL231" s="235"/>
      <c r="AM231" s="235"/>
      <c r="AN231" s="235"/>
      <c r="AO231" s="235"/>
      <c r="AP231" s="235"/>
      <c r="AQ231" s="235"/>
      <c r="AR231" s="235"/>
      <c r="AS231" s="235"/>
      <c r="AT231" s="235"/>
      <c r="AU231" s="235"/>
      <c r="AV231" s="235"/>
      <c r="AW231" s="235"/>
      <c r="AX231" s="235"/>
      <c r="AY231" s="235"/>
      <c r="AZ231" s="235"/>
      <c r="BA231" s="235"/>
      <c r="BB231" s="235"/>
      <c r="BC231" s="235"/>
      <c r="BD231" s="235"/>
      <c r="BE231" s="235"/>
      <c r="BF231" s="238"/>
      <c r="BG231" s="238"/>
      <c r="DA231" s="238"/>
      <c r="DB231" s="238"/>
      <c r="DC231" s="238"/>
      <c r="DD231" s="238"/>
      <c r="DE231" s="238"/>
      <c r="DF231" s="238"/>
      <c r="DG231" s="238"/>
      <c r="DH231" s="238"/>
      <c r="DI231" s="238"/>
      <c r="DJ231" s="238"/>
      <c r="DK231" s="238"/>
      <c r="DL231" s="238"/>
      <c r="DM231" s="238"/>
      <c r="DN231" s="238"/>
      <c r="DO231" s="238"/>
      <c r="DP231" s="238"/>
      <c r="DQ231" s="238"/>
      <c r="DR231" s="238"/>
      <c r="DS231" s="238"/>
    </row>
    <row r="232" spans="1:123" ht="20.100000000000001" customHeight="1" x14ac:dyDescent="0.15">
      <c r="B232" s="235"/>
      <c r="C232" s="237"/>
      <c r="D232" s="235"/>
      <c r="E232" s="235"/>
      <c r="F232" s="235"/>
      <c r="G232" s="235"/>
      <c r="H232" s="235"/>
      <c r="I232" s="235"/>
      <c r="J232" s="235"/>
      <c r="K232" s="235"/>
      <c r="L232" s="235"/>
      <c r="M232" s="235"/>
      <c r="N232" s="235"/>
      <c r="O232" s="235"/>
      <c r="P232" s="235"/>
      <c r="Q232" s="235"/>
      <c r="R232" s="235"/>
      <c r="S232" s="235"/>
      <c r="T232" s="235"/>
      <c r="U232" s="235"/>
      <c r="V232" s="235"/>
      <c r="W232" s="235"/>
      <c r="X232" s="235"/>
      <c r="Y232" s="235"/>
      <c r="Z232" s="235"/>
      <c r="AA232" s="235"/>
      <c r="AB232" s="235"/>
      <c r="AC232" s="235"/>
      <c r="AD232" s="235"/>
      <c r="AE232" s="235"/>
      <c r="AF232" s="235"/>
      <c r="AG232" s="235"/>
      <c r="AH232" s="235"/>
      <c r="AI232" s="235"/>
      <c r="AJ232" s="235"/>
      <c r="AK232" s="235"/>
      <c r="AL232" s="235"/>
      <c r="AM232" s="235"/>
      <c r="AN232" s="235"/>
      <c r="AO232" s="235"/>
      <c r="AP232" s="235"/>
      <c r="AQ232" s="235"/>
      <c r="AR232" s="235"/>
      <c r="AS232" s="235"/>
      <c r="AT232" s="235"/>
      <c r="AU232" s="235"/>
      <c r="AV232" s="235"/>
      <c r="AW232" s="235"/>
      <c r="AX232" s="235"/>
      <c r="AY232" s="235"/>
      <c r="AZ232" s="235"/>
      <c r="BA232" s="235"/>
      <c r="BB232" s="235"/>
      <c r="BC232" s="235"/>
      <c r="BD232" s="235"/>
      <c r="BE232" s="235"/>
      <c r="BF232" s="238"/>
      <c r="BG232" s="238"/>
      <c r="DA232" s="238"/>
      <c r="DB232" s="238"/>
      <c r="DC232" s="238"/>
      <c r="DD232" s="238"/>
      <c r="DE232" s="238"/>
      <c r="DF232" s="238"/>
      <c r="DG232" s="238"/>
      <c r="DH232" s="238"/>
      <c r="DI232" s="238"/>
      <c r="DJ232" s="238"/>
      <c r="DK232" s="238"/>
      <c r="DL232" s="238"/>
      <c r="DM232" s="238"/>
      <c r="DN232" s="238"/>
      <c r="DO232" s="238"/>
      <c r="DP232" s="238"/>
      <c r="DQ232" s="238"/>
      <c r="DR232" s="238"/>
      <c r="DS232" s="238"/>
    </row>
    <row r="233" spans="1:123" ht="20.100000000000001" customHeight="1" x14ac:dyDescent="0.15">
      <c r="B233" s="235"/>
      <c r="C233" s="237"/>
      <c r="D233" s="362" t="s">
        <v>454</v>
      </c>
      <c r="E233" s="359"/>
      <c r="F233" s="359"/>
      <c r="G233" s="359"/>
      <c r="H233" s="359"/>
      <c r="I233" s="359"/>
      <c r="J233" s="359"/>
      <c r="K233" s="359"/>
      <c r="L233" s="359"/>
      <c r="M233" s="359"/>
      <c r="N233" s="359"/>
      <c r="O233" s="359"/>
      <c r="P233" s="359"/>
      <c r="Q233" s="359"/>
      <c r="R233" s="359"/>
      <c r="S233" s="359"/>
      <c r="T233" s="359"/>
      <c r="U233" s="359"/>
      <c r="V233" s="359"/>
      <c r="W233" s="359"/>
      <c r="X233" s="359"/>
      <c r="Y233" s="359"/>
      <c r="Z233" s="359"/>
      <c r="AA233" s="235"/>
      <c r="AB233" s="235"/>
      <c r="AC233" s="235"/>
      <c r="AD233" s="235"/>
      <c r="AE233" s="235"/>
      <c r="AF233" s="235"/>
      <c r="AG233" s="235"/>
      <c r="AH233" s="235"/>
      <c r="AI233" s="235"/>
      <c r="AJ233" s="235"/>
      <c r="AK233" s="235"/>
      <c r="AL233" s="235"/>
      <c r="AM233" s="235"/>
      <c r="AN233" s="235"/>
      <c r="AO233" s="235"/>
      <c r="AP233" s="235"/>
      <c r="AQ233" s="235"/>
      <c r="AR233" s="235"/>
      <c r="AS233" s="235"/>
      <c r="AT233" s="235"/>
      <c r="AU233" s="235"/>
      <c r="AV233" s="235"/>
      <c r="AW233" s="235"/>
      <c r="AX233" s="235"/>
      <c r="AY233" s="235"/>
      <c r="AZ233" s="235"/>
      <c r="BA233" s="235"/>
      <c r="BB233" s="235"/>
      <c r="BC233" s="235"/>
      <c r="BD233" s="235"/>
      <c r="BE233" s="235"/>
      <c r="BF233" s="238"/>
      <c r="BG233" s="238"/>
      <c r="DA233" s="238"/>
      <c r="DB233" s="238"/>
      <c r="DC233" s="238"/>
      <c r="DD233" s="238"/>
      <c r="DE233" s="238"/>
      <c r="DF233" s="238"/>
      <c r="DG233" s="238"/>
      <c r="DH233" s="238"/>
      <c r="DI233" s="238"/>
      <c r="DJ233" s="238"/>
      <c r="DK233" s="238"/>
      <c r="DL233" s="238"/>
      <c r="DM233" s="238"/>
      <c r="DN233" s="238"/>
      <c r="DO233" s="238"/>
      <c r="DP233" s="238"/>
      <c r="DQ233" s="238"/>
      <c r="DR233" s="238"/>
      <c r="DS233" s="238"/>
    </row>
    <row r="234" spans="1:123" ht="20.100000000000001" customHeight="1" x14ac:dyDescent="0.15">
      <c r="A234" s="363" t="s">
        <v>569</v>
      </c>
      <c r="B234" s="89"/>
      <c r="C234" s="90"/>
      <c r="D234" s="363" t="s">
        <v>483</v>
      </c>
      <c r="E234" s="363" t="s">
        <v>484</v>
      </c>
      <c r="F234" s="227" t="s">
        <v>516</v>
      </c>
      <c r="G234" s="227" t="s">
        <v>401</v>
      </c>
      <c r="H234" s="227" t="s">
        <v>486</v>
      </c>
      <c r="I234" s="227" t="s">
        <v>487</v>
      </c>
      <c r="J234" s="227"/>
      <c r="K234" s="227"/>
      <c r="L234" s="227"/>
      <c r="M234" s="227"/>
      <c r="N234" s="227"/>
      <c r="O234" s="227"/>
      <c r="P234" s="227"/>
      <c r="Q234" s="227"/>
      <c r="R234" s="227"/>
      <c r="S234" s="227"/>
      <c r="T234" s="227"/>
      <c r="U234" s="227"/>
      <c r="V234" s="227"/>
      <c r="W234" s="227"/>
      <c r="X234" s="227"/>
      <c r="Y234" s="227"/>
      <c r="Z234" s="227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238"/>
      <c r="BG234" s="238"/>
      <c r="DA234" s="238" t="s">
        <v>552</v>
      </c>
      <c r="DB234" s="238" t="s">
        <v>401</v>
      </c>
      <c r="DC234" s="238" t="s">
        <v>486</v>
      </c>
      <c r="DD234" s="238" t="s">
        <v>487</v>
      </c>
      <c r="DE234" s="238"/>
      <c r="DF234" s="238"/>
      <c r="DG234" s="238"/>
      <c r="DH234" s="238"/>
      <c r="DI234" s="238"/>
      <c r="DJ234" s="238"/>
      <c r="DK234" s="238"/>
      <c r="DL234" s="238"/>
      <c r="DM234" s="238"/>
      <c r="DN234" s="238"/>
      <c r="DO234" s="238"/>
      <c r="DP234" s="238"/>
      <c r="DQ234" s="238"/>
      <c r="DR234" s="238"/>
      <c r="DS234" s="238"/>
    </row>
    <row r="235" spans="1:123" ht="20.100000000000001" customHeight="1" x14ac:dyDescent="0.15">
      <c r="A235" s="364"/>
      <c r="B235" s="91"/>
      <c r="C235" s="92"/>
      <c r="D235" s="364"/>
      <c r="E235" s="364"/>
      <c r="F235" s="228" t="s">
        <v>485</v>
      </c>
      <c r="G235" s="228" t="s">
        <v>524</v>
      </c>
      <c r="H235" s="228" t="s">
        <v>497</v>
      </c>
      <c r="I235" s="228" t="s">
        <v>498</v>
      </c>
      <c r="J235" s="228"/>
      <c r="K235" s="228"/>
      <c r="L235" s="228"/>
      <c r="M235" s="228"/>
      <c r="N235" s="228"/>
      <c r="O235" s="228"/>
      <c r="P235" s="228"/>
      <c r="Q235" s="228"/>
      <c r="R235" s="228"/>
      <c r="S235" s="228"/>
      <c r="T235" s="228"/>
      <c r="U235" s="228"/>
      <c r="V235" s="228"/>
      <c r="W235" s="228"/>
      <c r="X235" s="228"/>
      <c r="Y235" s="228"/>
      <c r="Z235" s="228"/>
      <c r="AA235" s="43"/>
      <c r="AB235" s="43"/>
      <c r="AC235" s="43"/>
      <c r="AD235" s="43"/>
      <c r="AE235" s="43"/>
      <c r="AF235" s="43"/>
      <c r="AG235" s="43"/>
      <c r="AH235" s="43"/>
      <c r="AI235" s="43"/>
      <c r="AJ235" s="43"/>
      <c r="AK235" s="43"/>
      <c r="AL235" s="43"/>
      <c r="AM235" s="43"/>
      <c r="AN235" s="43"/>
      <c r="AO235" s="43"/>
      <c r="AP235" s="43"/>
      <c r="AQ235" s="43"/>
      <c r="AR235" s="43"/>
      <c r="AS235" s="43"/>
      <c r="AT235" s="43"/>
      <c r="AU235" s="43"/>
      <c r="AV235" s="43"/>
      <c r="AW235" s="43"/>
      <c r="AX235" s="43"/>
      <c r="AY235" s="43"/>
      <c r="AZ235" s="43"/>
      <c r="BA235" s="43"/>
      <c r="BB235" s="43"/>
      <c r="BC235" s="43"/>
      <c r="BD235" s="43"/>
      <c r="BE235" s="43"/>
      <c r="BF235" s="238"/>
      <c r="BG235" s="238"/>
      <c r="DA235" s="238" t="s">
        <v>485</v>
      </c>
      <c r="DB235" s="238" t="s">
        <v>524</v>
      </c>
      <c r="DC235" s="238" t="s">
        <v>497</v>
      </c>
      <c r="DD235" s="238" t="s">
        <v>498</v>
      </c>
      <c r="DE235" s="238"/>
      <c r="DF235" s="238"/>
      <c r="DG235" s="238"/>
      <c r="DH235" s="238"/>
      <c r="DI235" s="238"/>
      <c r="DJ235" s="238"/>
      <c r="DK235" s="238"/>
      <c r="DL235" s="238"/>
      <c r="DM235" s="238"/>
      <c r="DN235" s="238"/>
      <c r="DO235" s="238"/>
      <c r="DP235" s="238"/>
      <c r="DQ235" s="238"/>
      <c r="DR235" s="238"/>
      <c r="DS235" s="238"/>
    </row>
    <row r="236" spans="1:123" ht="20.100000000000001" customHeight="1" x14ac:dyDescent="0.15">
      <c r="A236" s="365"/>
      <c r="B236" s="93"/>
      <c r="C236" s="94"/>
      <c r="D236" s="365"/>
      <c r="E236" s="365"/>
      <c r="F236" s="229" t="s">
        <v>548</v>
      </c>
      <c r="G236" s="229" t="s">
        <v>539</v>
      </c>
      <c r="H236" s="229" t="s">
        <v>549</v>
      </c>
      <c r="I236" s="229" t="s">
        <v>550</v>
      </c>
      <c r="J236" s="229"/>
      <c r="K236" s="229"/>
      <c r="L236" s="229"/>
      <c r="M236" s="229"/>
      <c r="N236" s="229"/>
      <c r="O236" s="229"/>
      <c r="P236" s="229"/>
      <c r="Q236" s="229"/>
      <c r="R236" s="229"/>
      <c r="S236" s="229"/>
      <c r="T236" s="229"/>
      <c r="U236" s="229"/>
      <c r="V236" s="229"/>
      <c r="W236" s="229"/>
      <c r="X236" s="229"/>
      <c r="Y236" s="229"/>
      <c r="Z236" s="229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238"/>
      <c r="BG236" s="238"/>
      <c r="DA236" s="238" t="s">
        <v>548</v>
      </c>
      <c r="DB236" s="238">
        <v>100</v>
      </c>
      <c r="DC236" s="238" t="s">
        <v>549</v>
      </c>
      <c r="DD236" s="238" t="s">
        <v>550</v>
      </c>
      <c r="DE236" s="238"/>
      <c r="DF236" s="238"/>
      <c r="DG236" s="238"/>
      <c r="DH236" s="238"/>
      <c r="DI236" s="238"/>
      <c r="DJ236" s="238"/>
      <c r="DK236" s="238"/>
      <c r="DL236" s="238"/>
      <c r="DM236" s="238"/>
      <c r="DN236" s="238"/>
      <c r="DO236" s="238"/>
      <c r="DP236" s="238"/>
      <c r="DQ236" s="238"/>
      <c r="DR236" s="238"/>
      <c r="DS236" s="238"/>
    </row>
    <row r="237" spans="1:123" ht="20.100000000000001" customHeight="1" x14ac:dyDescent="0.15">
      <c r="A237" s="364">
        <v>1</v>
      </c>
      <c r="B237" s="239"/>
      <c r="C237" s="239"/>
      <c r="D237" s="5" t="s">
        <v>455</v>
      </c>
      <c r="E237" s="3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236"/>
      <c r="AB237" s="236"/>
      <c r="AC237" s="236"/>
      <c r="AD237" s="236"/>
      <c r="AE237" s="236"/>
      <c r="AF237" s="236"/>
      <c r="AG237" s="236"/>
      <c r="AH237" s="236"/>
      <c r="AI237" s="236"/>
      <c r="AJ237" s="236"/>
      <c r="AK237" s="236"/>
      <c r="AL237" s="236"/>
      <c r="AM237" s="236"/>
      <c r="AN237" s="236"/>
      <c r="AO237" s="236"/>
      <c r="AP237" s="236"/>
      <c r="AQ237" s="236"/>
      <c r="AR237" s="236"/>
      <c r="AS237" s="236"/>
      <c r="AT237" s="236"/>
      <c r="AU237" s="236"/>
      <c r="AV237" s="236"/>
      <c r="AW237" s="236"/>
      <c r="AX237" s="236"/>
      <c r="AY237" s="236"/>
      <c r="AZ237" s="236"/>
      <c r="BA237" s="236"/>
      <c r="BB237" s="236"/>
      <c r="BC237" s="236"/>
      <c r="BD237" s="236"/>
      <c r="BE237" s="236"/>
      <c r="BF237" s="238"/>
      <c r="BG237" s="238"/>
      <c r="DA237" s="238"/>
      <c r="DB237" s="238"/>
      <c r="DC237" s="238"/>
      <c r="DD237" s="238"/>
      <c r="DE237" s="238"/>
      <c r="DF237" s="238"/>
      <c r="DG237" s="238"/>
      <c r="DH237" s="238"/>
      <c r="DI237" s="238"/>
      <c r="DJ237" s="238"/>
      <c r="DK237" s="238"/>
      <c r="DL237" s="238"/>
      <c r="DM237" s="238"/>
      <c r="DN237" s="238"/>
      <c r="DO237" s="238"/>
      <c r="DP237" s="238"/>
      <c r="DQ237" s="238"/>
      <c r="DR237" s="238"/>
      <c r="DS237" s="238"/>
    </row>
    <row r="238" spans="1:123" ht="20.100000000000001" customHeight="1" x14ac:dyDescent="0.15">
      <c r="A238" s="365"/>
      <c r="B238" s="239"/>
      <c r="C238" s="239"/>
      <c r="D238" s="82"/>
      <c r="E238" s="59" t="str">
        <f>IF(egTextCal(D238)&lt;&gt;0, egTextCal(D238),"")</f>
        <v/>
      </c>
      <c r="F238" s="60" t="str">
        <f>IF(E238&lt;&gt;"", IF(F237&lt;&gt;"", E238*F237,""),"")</f>
        <v/>
      </c>
      <c r="G238" s="60" t="str">
        <f>IF(E238&lt;&gt;"", IF(G237&lt;&gt;"", E238*G237,""),"")</f>
        <v/>
      </c>
      <c r="H238" s="60" t="str">
        <f>IF(E238&lt;&gt;"", IF(H237&lt;&gt;"", E238*H237,""),"")</f>
        <v/>
      </c>
      <c r="I238" s="60" t="str">
        <f>IF(E238&lt;&gt;"", IF(I237&lt;&gt;"", E238*I237,""),"")</f>
        <v/>
      </c>
      <c r="J238" s="60" t="str">
        <f>IF(E238&lt;&gt;"", IF(J237&lt;&gt;"", E238*J237,""),"")</f>
        <v/>
      </c>
      <c r="K238" s="60" t="str">
        <f>IF(E238&lt;&gt;"", IF(K237&lt;&gt;"", E238*K237,""),"")</f>
        <v/>
      </c>
      <c r="L238" s="60" t="str">
        <f>IF(E238&lt;&gt;"", IF(L237&lt;&gt;"", E238*L237,""),"")</f>
        <v/>
      </c>
      <c r="M238" s="60" t="str">
        <f>IF(E238&lt;&gt;"", IF(M237&lt;&gt;"", E238*M237,""),"")</f>
        <v/>
      </c>
      <c r="N238" s="60" t="str">
        <f>IF(E238&lt;&gt;"", IF(N237&lt;&gt;"", E238*N237,""),"")</f>
        <v/>
      </c>
      <c r="O238" s="60" t="str">
        <f>IF(E238&lt;&gt;"", IF(O237&lt;&gt;"", E238*O237,""),"")</f>
        <v/>
      </c>
      <c r="P238" s="60" t="str">
        <f>IF(E238&lt;&gt;"", IF(P237&lt;&gt;"", E238*P237,""),"")</f>
        <v/>
      </c>
      <c r="Q238" s="60" t="str">
        <f>IF(E238&lt;&gt;"", IF(Q237&lt;&gt;"", E238*Q237,""),"")</f>
        <v/>
      </c>
      <c r="R238" s="60" t="str">
        <f>IF(E238&lt;&gt;"", IF(R237&lt;&gt;"", E238*R237,""),"")</f>
        <v/>
      </c>
      <c r="S238" s="60" t="str">
        <f>IF(E238&lt;&gt;"", IF(S237&lt;&gt;"", E238*S237,""),"")</f>
        <v/>
      </c>
      <c r="T238" s="60" t="str">
        <f>IF(E238&lt;&gt;"", IF(T237&lt;&gt;"", E238*T237,""),"")</f>
        <v/>
      </c>
      <c r="U238" s="60" t="str">
        <f>IF(E238&lt;&gt;"", IF(U237&lt;&gt;"", E238*U237,""),"")</f>
        <v/>
      </c>
      <c r="V238" s="60" t="str">
        <f>IF(E238&lt;&gt;"", IF(V237&lt;&gt;"", E238*V237,""),"")</f>
        <v/>
      </c>
      <c r="W238" s="60" t="str">
        <f>IF(E238&lt;&gt;"", IF(W237&lt;&gt;"", E238*W237,""),"")</f>
        <v/>
      </c>
      <c r="X238" s="60"/>
      <c r="Y238" s="60" t="str">
        <f>IF(E238&lt;&gt;"", IF(Y237&lt;&gt;"", E238*Y237, ""), "")</f>
        <v/>
      </c>
      <c r="Z238" s="60" t="str">
        <f>IF(E238&lt;&gt;"", IF(Z237&lt;&gt;"", E238*Z237, ""), "")</f>
        <v/>
      </c>
      <c r="AA238" s="32" t="str">
        <f>IF(E238&lt;&gt;"", IF(AA237&lt;&gt;"", E238*AA237, ""), "")</f>
        <v/>
      </c>
      <c r="AB238" s="32" t="str">
        <f>IF(E238&lt;&gt;"", IF(AB237&lt;&gt;"", E238*AB237, ""), "")</f>
        <v/>
      </c>
      <c r="AC238" s="32" t="str">
        <f>IF(E238&lt;&gt;"", IF(AC237&lt;&gt;"", E238*AC237, ""), "")</f>
        <v/>
      </c>
      <c r="AD238" s="32" t="str">
        <f>IF(E238&lt;&gt;"", IF(AD237&lt;&gt;"", E238*AD237, ""), "")</f>
        <v/>
      </c>
      <c r="AE238" s="32" t="str">
        <f>IF(E238&lt;&gt;"", IF(AE237&lt;&gt;"", E238*AE237, ""), "")</f>
        <v/>
      </c>
      <c r="AF238" s="32" t="str">
        <f>IF(E238&lt;&gt;"", IF(AF237&lt;&gt;"", E238*AF237, ""), "")</f>
        <v/>
      </c>
      <c r="AG238" s="32" t="str">
        <f>IF(E238&lt;&gt;"", IF(AG237&lt;&gt;"", E238*AG237, ""), "")</f>
        <v/>
      </c>
      <c r="AH238" s="32" t="str">
        <f>IF(E238&lt;&gt;"", IF(AH237&lt;&gt;"", E238*AH237, ""), "")</f>
        <v/>
      </c>
      <c r="AI238" s="32" t="str">
        <f>IF(E238&lt;&gt;"", IF(AI237&lt;&gt;"", E238*AI237, ""), "")</f>
        <v/>
      </c>
      <c r="AJ238" s="32" t="str">
        <f>IF(E238&lt;&gt;"", IF(AJ237&lt;&gt;"", E238*AJ237, ""), "")</f>
        <v/>
      </c>
      <c r="AK238" s="32" t="str">
        <f>IF(E238&lt;&gt;"", IF(AK237&lt;&gt;"", E238*AK237, ""), "")</f>
        <v/>
      </c>
      <c r="AL238" s="32" t="str">
        <f>IF(E238&lt;&gt;"", IF(AL237&lt;&gt;"", E238*AL237, ""), "")</f>
        <v/>
      </c>
      <c r="AM238" s="32" t="str">
        <f>IF(E238&lt;&gt;"", IF(AM237&lt;&gt;"", E238*AM237, ""), "")</f>
        <v/>
      </c>
      <c r="AN238" s="32" t="str">
        <f>IF(E238&lt;&gt;"", IF(AN237&lt;&gt;"", E238*AN237, ""), "")</f>
        <v/>
      </c>
      <c r="AO238" s="32" t="str">
        <f>IF(E238&lt;&gt;"", IF(AO237&lt;&gt;"", E238*AO237, ""), "")</f>
        <v/>
      </c>
      <c r="AP238" s="32" t="str">
        <f>IF(E238&lt;&gt;"", IF(AP237&lt;&gt;"", E238*AP237, ""), "")</f>
        <v/>
      </c>
      <c r="AQ238" s="32" t="str">
        <f>IF(E238&lt;&gt;"", IF(AQ237&lt;&gt;"", E238*AQ237, ""), "")</f>
        <v/>
      </c>
      <c r="AR238" s="32" t="str">
        <f>IF(E238&lt;&gt;"", IF(AR237&lt;&gt;"", E238*AR237, ""), "")</f>
        <v/>
      </c>
      <c r="AS238" s="32" t="str">
        <f>IF(E238&lt;&gt;"", IF(AS237&lt;&gt;"", E238*AS237, ""), "")</f>
        <v/>
      </c>
      <c r="AT238" s="32" t="str">
        <f>IF(E238&lt;&gt;"", IF(AT237&lt;&gt;"", E238*AT237, ""), "")</f>
        <v/>
      </c>
      <c r="AU238" s="32" t="str">
        <f>IF(E238&lt;&gt;"", IF(AU237&lt;&gt;"", E238*AU237, ""), "")</f>
        <v/>
      </c>
      <c r="AV238" s="32" t="str">
        <f>IF(E238&lt;&gt;"", IF(AV237&lt;&gt;"", E238*AV237, ""), "")</f>
        <v/>
      </c>
      <c r="AW238" s="32" t="str">
        <f>IF(E238&lt;&gt;"", IF(AW237&lt;&gt;"", E238*AW237, ""), "")</f>
        <v/>
      </c>
      <c r="AX238" s="32" t="str">
        <f>IF(E238&lt;&gt;"", IF(AX237&lt;&gt;"", E238*AX237, ""), "")</f>
        <v/>
      </c>
      <c r="AY238" s="32" t="str">
        <f>IF(E238&lt;&gt;"", IF(AY237&lt;&gt;"", E238*AY237, ""), "")</f>
        <v/>
      </c>
      <c r="AZ238" s="32" t="str">
        <f>IF(E238&lt;&gt;"", IF(AZ237&lt;&gt;"", E238*AZ237, ""), "")</f>
        <v/>
      </c>
      <c r="BA238" s="32" t="str">
        <f>IF(E238&lt;&gt;"", IF(BA237&lt;&gt;"", E238*BA237, ""), "")</f>
        <v/>
      </c>
      <c r="BB238" s="32" t="str">
        <f>IF(E238&lt;&gt;"", IF(BB237&lt;&gt;"", E238*BB237, ""), "")</f>
        <v/>
      </c>
      <c r="BC238" s="32" t="str">
        <f>IF(E238&lt;&gt;"", IF(BC237&lt;&gt;"", E238*BC237, ""), "")</f>
        <v/>
      </c>
      <c r="BD238" s="32" t="str">
        <f>IF(E238&lt;&gt;"", IF(BD237&lt;&gt;"", E238*BD237, ""), "")</f>
        <v/>
      </c>
      <c r="BE238" s="32" t="str">
        <f>IF(E238&lt;&gt;"", IF(BE237&lt;&gt;"", E238*BE237, ""), "")</f>
        <v/>
      </c>
      <c r="BF238" s="238"/>
      <c r="BG238" s="238"/>
      <c r="DA238" s="238"/>
      <c r="DB238" s="238"/>
      <c r="DC238" s="238"/>
      <c r="DD238" s="238"/>
      <c r="DE238" s="238"/>
      <c r="DF238" s="238"/>
      <c r="DG238" s="238"/>
      <c r="DH238" s="238"/>
      <c r="DI238" s="238"/>
      <c r="DJ238" s="238"/>
      <c r="DK238" s="238"/>
      <c r="DL238" s="238"/>
      <c r="DM238" s="238"/>
      <c r="DN238" s="238"/>
      <c r="DO238" s="238"/>
      <c r="DP238" s="238"/>
      <c r="DQ238" s="238"/>
      <c r="DR238" s="238"/>
      <c r="DS238" s="238"/>
    </row>
    <row r="239" spans="1:123" ht="20.100000000000001" customHeight="1" x14ac:dyDescent="0.15">
      <c r="A239" s="364">
        <v>2</v>
      </c>
      <c r="B239" s="239"/>
      <c r="C239" s="239"/>
      <c r="D239" s="5" t="s">
        <v>456</v>
      </c>
      <c r="E239" s="3"/>
      <c r="F239" s="58">
        <v>1</v>
      </c>
      <c r="G239" s="58"/>
      <c r="H239" s="58">
        <v>1</v>
      </c>
      <c r="I239" s="58">
        <v>1</v>
      </c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  <c r="AA239" s="236"/>
      <c r="AB239" s="236"/>
      <c r="AC239" s="236"/>
      <c r="AD239" s="236"/>
      <c r="AE239" s="236"/>
      <c r="AF239" s="236"/>
      <c r="AG239" s="236"/>
      <c r="AH239" s="236"/>
      <c r="AI239" s="236"/>
      <c r="AJ239" s="236"/>
      <c r="AK239" s="236"/>
      <c r="AL239" s="236"/>
      <c r="AM239" s="236"/>
      <c r="AN239" s="236"/>
      <c r="AO239" s="236"/>
      <c r="AP239" s="236"/>
      <c r="AQ239" s="236"/>
      <c r="AR239" s="236"/>
      <c r="AS239" s="236"/>
      <c r="AT239" s="236"/>
      <c r="AU239" s="236"/>
      <c r="AV239" s="236"/>
      <c r="AW239" s="236"/>
      <c r="AX239" s="236"/>
      <c r="AY239" s="236"/>
      <c r="AZ239" s="236"/>
      <c r="BA239" s="236"/>
      <c r="BB239" s="236"/>
      <c r="BC239" s="236"/>
      <c r="BD239" s="236"/>
      <c r="BE239" s="236"/>
      <c r="BF239" s="238"/>
      <c r="BG239" s="238"/>
      <c r="DA239" s="238"/>
      <c r="DB239" s="238"/>
      <c r="DC239" s="238"/>
      <c r="DD239" s="238"/>
      <c r="DE239" s="238"/>
      <c r="DF239" s="238"/>
      <c r="DG239" s="238"/>
      <c r="DH239" s="238"/>
      <c r="DI239" s="238"/>
      <c r="DJ239" s="238"/>
      <c r="DK239" s="238"/>
      <c r="DL239" s="238"/>
      <c r="DM239" s="238"/>
      <c r="DN239" s="238"/>
      <c r="DO239" s="238"/>
      <c r="DP239" s="238"/>
      <c r="DQ239" s="238"/>
      <c r="DR239" s="238"/>
      <c r="DS239" s="238"/>
    </row>
    <row r="240" spans="1:123" ht="20.100000000000001" customHeight="1" x14ac:dyDescent="0.15">
      <c r="A240" s="365"/>
      <c r="B240" s="239"/>
      <c r="C240" s="239"/>
      <c r="D240" s="243" t="e">
        <f>#REF!</f>
        <v>#REF!</v>
      </c>
      <c r="E240" s="59" t="e">
        <f>IF(egTextCal(D240)&lt;&gt;0, egTextCal(D240),"")</f>
        <v>#VALUE!</v>
      </c>
      <c r="F240" s="60" t="e">
        <f>IF(E240&lt;&gt;"", IF(F239&lt;&gt;"", E240*F239,""),"")</f>
        <v>#VALUE!</v>
      </c>
      <c r="G240" s="60" t="e">
        <f>IF(E240&lt;&gt;"", IF(G239&lt;&gt;"", E240*G239,""),"")</f>
        <v>#VALUE!</v>
      </c>
      <c r="H240" s="60" t="e">
        <f>IF(E240&lt;&gt;"", IF(H239&lt;&gt;"", E240*H239,""),"")</f>
        <v>#VALUE!</v>
      </c>
      <c r="I240" s="60" t="e">
        <f>IF(E240&lt;&gt;"", IF(I239&lt;&gt;"", E240*I239,""),"")</f>
        <v>#VALUE!</v>
      </c>
      <c r="J240" s="60" t="e">
        <f>IF(E240&lt;&gt;"", IF(J239&lt;&gt;"", E240*J239,""),"")</f>
        <v>#VALUE!</v>
      </c>
      <c r="K240" s="60" t="e">
        <f>IF(E240&lt;&gt;"", IF(K239&lt;&gt;"", E240*K239,""),"")</f>
        <v>#VALUE!</v>
      </c>
      <c r="L240" s="60" t="e">
        <f>IF(E240&lt;&gt;"", IF(L239&lt;&gt;"", E240*L239,""),"")</f>
        <v>#VALUE!</v>
      </c>
      <c r="M240" s="60" t="e">
        <f>IF(E240&lt;&gt;"", IF(M239&lt;&gt;"", E240*M239,""),"")</f>
        <v>#VALUE!</v>
      </c>
      <c r="N240" s="60" t="e">
        <f>IF(E240&lt;&gt;"", IF(N239&lt;&gt;"", E240*N239,""),"")</f>
        <v>#VALUE!</v>
      </c>
      <c r="O240" s="60" t="e">
        <f>IF(E240&lt;&gt;"", IF(O239&lt;&gt;"", E240*O239,""),"")</f>
        <v>#VALUE!</v>
      </c>
      <c r="P240" s="60" t="e">
        <f>IF(E240&lt;&gt;"", IF(P239&lt;&gt;"", E240*P239,""),"")</f>
        <v>#VALUE!</v>
      </c>
      <c r="Q240" s="60" t="e">
        <f>IF(E240&lt;&gt;"", IF(Q239&lt;&gt;"", E240*Q239,""),"")</f>
        <v>#VALUE!</v>
      </c>
      <c r="R240" s="60" t="e">
        <f>IF(E240&lt;&gt;"", IF(R239&lt;&gt;"", E240*R239,""),"")</f>
        <v>#VALUE!</v>
      </c>
      <c r="S240" s="60" t="e">
        <f>IF(E240&lt;&gt;"", IF(S239&lt;&gt;"", E240*S239,""),"")</f>
        <v>#VALUE!</v>
      </c>
      <c r="T240" s="60" t="e">
        <f>IF(E240&lt;&gt;"", IF(T239&lt;&gt;"", E240*T239,""),"")</f>
        <v>#VALUE!</v>
      </c>
      <c r="U240" s="60" t="e">
        <f>IF(E240&lt;&gt;"", IF(U239&lt;&gt;"", E240*U239,""),"")</f>
        <v>#VALUE!</v>
      </c>
      <c r="V240" s="60" t="e">
        <f>IF(E240&lt;&gt;"", IF(V239&lt;&gt;"", E240*V239,""),"")</f>
        <v>#VALUE!</v>
      </c>
      <c r="W240" s="60" t="e">
        <f>IF(E240&lt;&gt;"", IF(W239&lt;&gt;"", E240*W239,""),"")</f>
        <v>#VALUE!</v>
      </c>
      <c r="X240" s="60"/>
      <c r="Y240" s="60" t="e">
        <f>IF(E240&lt;&gt;"", IF(Y239&lt;&gt;"", E240*Y239, ""), "")</f>
        <v>#VALUE!</v>
      </c>
      <c r="Z240" s="60" t="e">
        <f>IF(E240&lt;&gt;"", IF(Z239&lt;&gt;"", E240*Z239, ""), "")</f>
        <v>#VALUE!</v>
      </c>
      <c r="AA240" s="32" t="e">
        <f>IF(E240&lt;&gt;"", IF(AA239&lt;&gt;"", E240*AA239, ""), "")</f>
        <v>#VALUE!</v>
      </c>
      <c r="AB240" s="32" t="e">
        <f>IF(E240&lt;&gt;"", IF(AB239&lt;&gt;"", E240*AB239, ""), "")</f>
        <v>#VALUE!</v>
      </c>
      <c r="AC240" s="32" t="e">
        <f>IF(E240&lt;&gt;"", IF(AC239&lt;&gt;"", E240*AC239, ""), "")</f>
        <v>#VALUE!</v>
      </c>
      <c r="AD240" s="32" t="e">
        <f>IF(E240&lt;&gt;"", IF(AD239&lt;&gt;"", E240*AD239, ""), "")</f>
        <v>#VALUE!</v>
      </c>
      <c r="AE240" s="32" t="e">
        <f>IF(E240&lt;&gt;"", IF(AE239&lt;&gt;"", E240*AE239, ""), "")</f>
        <v>#VALUE!</v>
      </c>
      <c r="AF240" s="32" t="e">
        <f>IF(E240&lt;&gt;"", IF(AF239&lt;&gt;"", E240*AF239, ""), "")</f>
        <v>#VALUE!</v>
      </c>
      <c r="AG240" s="32" t="e">
        <f>IF(E240&lt;&gt;"", IF(AG239&lt;&gt;"", E240*AG239, ""), "")</f>
        <v>#VALUE!</v>
      </c>
      <c r="AH240" s="32" t="e">
        <f>IF(E240&lt;&gt;"", IF(AH239&lt;&gt;"", E240*AH239, ""), "")</f>
        <v>#VALUE!</v>
      </c>
      <c r="AI240" s="32" t="e">
        <f>IF(E240&lt;&gt;"", IF(AI239&lt;&gt;"", E240*AI239, ""), "")</f>
        <v>#VALUE!</v>
      </c>
      <c r="AJ240" s="32" t="e">
        <f>IF(E240&lt;&gt;"", IF(AJ239&lt;&gt;"", E240*AJ239, ""), "")</f>
        <v>#VALUE!</v>
      </c>
      <c r="AK240" s="32" t="e">
        <f>IF(E240&lt;&gt;"", IF(AK239&lt;&gt;"", E240*AK239, ""), "")</f>
        <v>#VALUE!</v>
      </c>
      <c r="AL240" s="32" t="e">
        <f>IF(E240&lt;&gt;"", IF(AL239&lt;&gt;"", E240*AL239, ""), "")</f>
        <v>#VALUE!</v>
      </c>
      <c r="AM240" s="32" t="e">
        <f>IF(E240&lt;&gt;"", IF(AM239&lt;&gt;"", E240*AM239, ""), "")</f>
        <v>#VALUE!</v>
      </c>
      <c r="AN240" s="32" t="e">
        <f>IF(E240&lt;&gt;"", IF(AN239&lt;&gt;"", E240*AN239, ""), "")</f>
        <v>#VALUE!</v>
      </c>
      <c r="AO240" s="32" t="e">
        <f>IF(E240&lt;&gt;"", IF(AO239&lt;&gt;"", E240*AO239, ""), "")</f>
        <v>#VALUE!</v>
      </c>
      <c r="AP240" s="32" t="e">
        <f>IF(E240&lt;&gt;"", IF(AP239&lt;&gt;"", E240*AP239, ""), "")</f>
        <v>#VALUE!</v>
      </c>
      <c r="AQ240" s="32" t="e">
        <f>IF(E240&lt;&gt;"", IF(AQ239&lt;&gt;"", E240*AQ239, ""), "")</f>
        <v>#VALUE!</v>
      </c>
      <c r="AR240" s="32" t="e">
        <f>IF(E240&lt;&gt;"", IF(AR239&lt;&gt;"", E240*AR239, ""), "")</f>
        <v>#VALUE!</v>
      </c>
      <c r="AS240" s="32" t="e">
        <f>IF(E240&lt;&gt;"", IF(AS239&lt;&gt;"", E240*AS239, ""), "")</f>
        <v>#VALUE!</v>
      </c>
      <c r="AT240" s="32" t="e">
        <f>IF(E240&lt;&gt;"", IF(AT239&lt;&gt;"", E240*AT239, ""), "")</f>
        <v>#VALUE!</v>
      </c>
      <c r="AU240" s="32" t="e">
        <f>IF(E240&lt;&gt;"", IF(AU239&lt;&gt;"", E240*AU239, ""), "")</f>
        <v>#VALUE!</v>
      </c>
      <c r="AV240" s="32" t="e">
        <f>IF(E240&lt;&gt;"", IF(AV239&lt;&gt;"", E240*AV239, ""), "")</f>
        <v>#VALUE!</v>
      </c>
      <c r="AW240" s="32" t="e">
        <f>IF(E240&lt;&gt;"", IF(AW239&lt;&gt;"", E240*AW239, ""), "")</f>
        <v>#VALUE!</v>
      </c>
      <c r="AX240" s="32" t="e">
        <f>IF(E240&lt;&gt;"", IF(AX239&lt;&gt;"", E240*AX239, ""), "")</f>
        <v>#VALUE!</v>
      </c>
      <c r="AY240" s="32" t="e">
        <f>IF(E240&lt;&gt;"", IF(AY239&lt;&gt;"", E240*AY239, ""), "")</f>
        <v>#VALUE!</v>
      </c>
      <c r="AZ240" s="32" t="e">
        <f>IF(E240&lt;&gt;"", IF(AZ239&lt;&gt;"", E240*AZ239, ""), "")</f>
        <v>#VALUE!</v>
      </c>
      <c r="BA240" s="32" t="e">
        <f>IF(E240&lt;&gt;"", IF(BA239&lt;&gt;"", E240*BA239, ""), "")</f>
        <v>#VALUE!</v>
      </c>
      <c r="BB240" s="32" t="e">
        <f>IF(E240&lt;&gt;"", IF(BB239&lt;&gt;"", E240*BB239, ""), "")</f>
        <v>#VALUE!</v>
      </c>
      <c r="BC240" s="32" t="e">
        <f>IF(E240&lt;&gt;"", IF(BC239&lt;&gt;"", E240*BC239, ""), "")</f>
        <v>#VALUE!</v>
      </c>
      <c r="BD240" s="32" t="e">
        <f>IF(E240&lt;&gt;"", IF(BD239&lt;&gt;"", E240*BD239, ""), "")</f>
        <v>#VALUE!</v>
      </c>
      <c r="BE240" s="32" t="e">
        <f>IF(E240&lt;&gt;"", IF(BE239&lt;&gt;"", E240*BE239, ""), "")</f>
        <v>#VALUE!</v>
      </c>
      <c r="BF240" s="238"/>
      <c r="BG240" s="238"/>
      <c r="DA240" s="238" t="e">
        <f>F240</f>
        <v>#VALUE!</v>
      </c>
      <c r="DB240" s="238"/>
      <c r="DC240" s="238" t="e">
        <f>H240</f>
        <v>#VALUE!</v>
      </c>
      <c r="DD240" s="238" t="e">
        <f>I240</f>
        <v>#VALUE!</v>
      </c>
      <c r="DE240" s="238"/>
      <c r="DF240" s="238"/>
      <c r="DG240" s="238"/>
      <c r="DH240" s="238"/>
      <c r="DI240" s="238"/>
      <c r="DJ240" s="238"/>
      <c r="DK240" s="238"/>
      <c r="DL240" s="238"/>
      <c r="DM240" s="238"/>
      <c r="DN240" s="238"/>
      <c r="DO240" s="238"/>
      <c r="DP240" s="238"/>
      <c r="DQ240" s="238"/>
      <c r="DR240" s="238"/>
      <c r="DS240" s="238"/>
    </row>
    <row r="241" spans="1:123" ht="20.100000000000001" customHeight="1" x14ac:dyDescent="0.15">
      <c r="A241" s="364">
        <v>3</v>
      </c>
      <c r="B241" s="239"/>
      <c r="C241" s="239"/>
      <c r="D241" s="5" t="s">
        <v>463</v>
      </c>
      <c r="E241" s="3"/>
      <c r="F241" s="58"/>
      <c r="G241" s="58"/>
      <c r="H241" s="58">
        <v>1</v>
      </c>
      <c r="I241" s="58">
        <v>1</v>
      </c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  <c r="AA241" s="236"/>
      <c r="AB241" s="236"/>
      <c r="AC241" s="236"/>
      <c r="AD241" s="236"/>
      <c r="AE241" s="236"/>
      <c r="AF241" s="236"/>
      <c r="AG241" s="236"/>
      <c r="AH241" s="236"/>
      <c r="AI241" s="236"/>
      <c r="AJ241" s="236"/>
      <c r="AK241" s="236"/>
      <c r="AL241" s="236"/>
      <c r="AM241" s="236"/>
      <c r="AN241" s="236"/>
      <c r="AO241" s="236"/>
      <c r="AP241" s="236"/>
      <c r="AQ241" s="236"/>
      <c r="AR241" s="236"/>
      <c r="AS241" s="236"/>
      <c r="AT241" s="236"/>
      <c r="AU241" s="236"/>
      <c r="AV241" s="236"/>
      <c r="AW241" s="236"/>
      <c r="AX241" s="236"/>
      <c r="AY241" s="236"/>
      <c r="AZ241" s="236"/>
      <c r="BA241" s="236"/>
      <c r="BB241" s="236"/>
      <c r="BC241" s="236"/>
      <c r="BD241" s="236"/>
      <c r="BE241" s="236"/>
      <c r="BF241" s="238"/>
      <c r="BG241" s="238"/>
      <c r="DA241" s="238"/>
      <c r="DB241" s="238"/>
      <c r="DC241" s="238"/>
      <c r="DD241" s="238"/>
      <c r="DE241" s="238"/>
      <c r="DF241" s="238"/>
      <c r="DG241" s="238"/>
      <c r="DH241" s="238"/>
      <c r="DI241" s="238"/>
      <c r="DJ241" s="238"/>
      <c r="DK241" s="238"/>
      <c r="DL241" s="238"/>
      <c r="DM241" s="238"/>
      <c r="DN241" s="238"/>
      <c r="DO241" s="238"/>
      <c r="DP241" s="238"/>
      <c r="DQ241" s="238"/>
      <c r="DR241" s="238"/>
      <c r="DS241" s="238"/>
    </row>
    <row r="242" spans="1:123" ht="20.100000000000001" customHeight="1" x14ac:dyDescent="0.15">
      <c r="A242" s="365"/>
      <c r="B242" s="239"/>
      <c r="C242" s="239"/>
      <c r="D242" s="243" t="e">
        <f>#REF!</f>
        <v>#REF!</v>
      </c>
      <c r="E242" s="59" t="e">
        <f>IF(egTextCal(D242)&lt;&gt;0, egTextCal(D242),"")</f>
        <v>#VALUE!</v>
      </c>
      <c r="F242" s="60" t="e">
        <f>IF(E242&lt;&gt;"", IF(F241&lt;&gt;"", E242*F241,""),"")</f>
        <v>#VALUE!</v>
      </c>
      <c r="G242" s="60" t="e">
        <f>IF(E242&lt;&gt;"", IF(G241&lt;&gt;"", E242*G241,""),"")</f>
        <v>#VALUE!</v>
      </c>
      <c r="H242" s="60" t="e">
        <f>IF(E242&lt;&gt;"", IF(H241&lt;&gt;"", E242*H241,""),"")</f>
        <v>#VALUE!</v>
      </c>
      <c r="I242" s="60" t="e">
        <f>IF(E242&lt;&gt;"", IF(I241&lt;&gt;"", E242*I241,""),"")</f>
        <v>#VALUE!</v>
      </c>
      <c r="J242" s="60" t="e">
        <f>IF(E242&lt;&gt;"", IF(J241&lt;&gt;"", E242*J241,""),"")</f>
        <v>#VALUE!</v>
      </c>
      <c r="K242" s="60" t="e">
        <f>IF(E242&lt;&gt;"", IF(K241&lt;&gt;"", E242*K241,""),"")</f>
        <v>#VALUE!</v>
      </c>
      <c r="L242" s="60" t="e">
        <f>IF(E242&lt;&gt;"", IF(L241&lt;&gt;"", E242*L241,""),"")</f>
        <v>#VALUE!</v>
      </c>
      <c r="M242" s="60" t="e">
        <f>IF(E242&lt;&gt;"", IF(M241&lt;&gt;"", E242*M241,""),"")</f>
        <v>#VALUE!</v>
      </c>
      <c r="N242" s="60" t="e">
        <f>IF(E242&lt;&gt;"", IF(N241&lt;&gt;"", E242*N241,""),"")</f>
        <v>#VALUE!</v>
      </c>
      <c r="O242" s="60" t="e">
        <f>IF(E242&lt;&gt;"", IF(O241&lt;&gt;"", E242*O241,""),"")</f>
        <v>#VALUE!</v>
      </c>
      <c r="P242" s="60" t="e">
        <f>IF(E242&lt;&gt;"", IF(P241&lt;&gt;"", E242*P241,""),"")</f>
        <v>#VALUE!</v>
      </c>
      <c r="Q242" s="60" t="e">
        <f>IF(E242&lt;&gt;"", IF(Q241&lt;&gt;"", E242*Q241,""),"")</f>
        <v>#VALUE!</v>
      </c>
      <c r="R242" s="60" t="e">
        <f>IF(E242&lt;&gt;"", IF(R241&lt;&gt;"", E242*R241,""),"")</f>
        <v>#VALUE!</v>
      </c>
      <c r="S242" s="60" t="e">
        <f>IF(E242&lt;&gt;"", IF(S241&lt;&gt;"", E242*S241,""),"")</f>
        <v>#VALUE!</v>
      </c>
      <c r="T242" s="60" t="e">
        <f>IF(E242&lt;&gt;"", IF(T241&lt;&gt;"", E242*T241,""),"")</f>
        <v>#VALUE!</v>
      </c>
      <c r="U242" s="60" t="e">
        <f>IF(E242&lt;&gt;"", IF(U241&lt;&gt;"", E242*U241,""),"")</f>
        <v>#VALUE!</v>
      </c>
      <c r="V242" s="60" t="e">
        <f>IF(E242&lt;&gt;"", IF(V241&lt;&gt;"", E242*V241,""),"")</f>
        <v>#VALUE!</v>
      </c>
      <c r="W242" s="60" t="e">
        <f>IF(E242&lt;&gt;"", IF(W241&lt;&gt;"", E242*W241,""),"")</f>
        <v>#VALUE!</v>
      </c>
      <c r="X242" s="60"/>
      <c r="Y242" s="60" t="e">
        <f>IF(E242&lt;&gt;"", IF(Y241&lt;&gt;"", E242*Y241, ""), "")</f>
        <v>#VALUE!</v>
      </c>
      <c r="Z242" s="60" t="e">
        <f>IF(E242&lt;&gt;"", IF(Z241&lt;&gt;"", E242*Z241, ""), "")</f>
        <v>#VALUE!</v>
      </c>
      <c r="AA242" s="32" t="e">
        <f>IF(E242&lt;&gt;"", IF(AA241&lt;&gt;"", E242*AA241, ""), "")</f>
        <v>#VALUE!</v>
      </c>
      <c r="AB242" s="32" t="e">
        <f>IF(E242&lt;&gt;"", IF(AB241&lt;&gt;"", E242*AB241, ""), "")</f>
        <v>#VALUE!</v>
      </c>
      <c r="AC242" s="32" t="e">
        <f>IF(E242&lt;&gt;"", IF(AC241&lt;&gt;"", E242*AC241, ""), "")</f>
        <v>#VALUE!</v>
      </c>
      <c r="AD242" s="32" t="e">
        <f>IF(E242&lt;&gt;"", IF(AD241&lt;&gt;"", E242*AD241, ""), "")</f>
        <v>#VALUE!</v>
      </c>
      <c r="AE242" s="32" t="e">
        <f>IF(E242&lt;&gt;"", IF(AE241&lt;&gt;"", E242*AE241, ""), "")</f>
        <v>#VALUE!</v>
      </c>
      <c r="AF242" s="32" t="e">
        <f>IF(E242&lt;&gt;"", IF(AF241&lt;&gt;"", E242*AF241, ""), "")</f>
        <v>#VALUE!</v>
      </c>
      <c r="AG242" s="32" t="e">
        <f>IF(E242&lt;&gt;"", IF(AG241&lt;&gt;"", E242*AG241, ""), "")</f>
        <v>#VALUE!</v>
      </c>
      <c r="AH242" s="32" t="e">
        <f>IF(E242&lt;&gt;"", IF(AH241&lt;&gt;"", E242*AH241, ""), "")</f>
        <v>#VALUE!</v>
      </c>
      <c r="AI242" s="32" t="e">
        <f>IF(E242&lt;&gt;"", IF(AI241&lt;&gt;"", E242*AI241, ""), "")</f>
        <v>#VALUE!</v>
      </c>
      <c r="AJ242" s="32" t="e">
        <f>IF(E242&lt;&gt;"", IF(AJ241&lt;&gt;"", E242*AJ241, ""), "")</f>
        <v>#VALUE!</v>
      </c>
      <c r="AK242" s="32" t="e">
        <f>IF(E242&lt;&gt;"", IF(AK241&lt;&gt;"", E242*AK241, ""), "")</f>
        <v>#VALUE!</v>
      </c>
      <c r="AL242" s="32" t="e">
        <f>IF(E242&lt;&gt;"", IF(AL241&lt;&gt;"", E242*AL241, ""), "")</f>
        <v>#VALUE!</v>
      </c>
      <c r="AM242" s="32" t="e">
        <f>IF(E242&lt;&gt;"", IF(AM241&lt;&gt;"", E242*AM241, ""), "")</f>
        <v>#VALUE!</v>
      </c>
      <c r="AN242" s="32" t="e">
        <f>IF(E242&lt;&gt;"", IF(AN241&lt;&gt;"", E242*AN241, ""), "")</f>
        <v>#VALUE!</v>
      </c>
      <c r="AO242" s="32" t="e">
        <f>IF(E242&lt;&gt;"", IF(AO241&lt;&gt;"", E242*AO241, ""), "")</f>
        <v>#VALUE!</v>
      </c>
      <c r="AP242" s="32" t="e">
        <f>IF(E242&lt;&gt;"", IF(AP241&lt;&gt;"", E242*AP241, ""), "")</f>
        <v>#VALUE!</v>
      </c>
      <c r="AQ242" s="32" t="e">
        <f>IF(E242&lt;&gt;"", IF(AQ241&lt;&gt;"", E242*AQ241, ""), "")</f>
        <v>#VALUE!</v>
      </c>
      <c r="AR242" s="32" t="e">
        <f>IF(E242&lt;&gt;"", IF(AR241&lt;&gt;"", E242*AR241, ""), "")</f>
        <v>#VALUE!</v>
      </c>
      <c r="AS242" s="32" t="e">
        <f>IF(E242&lt;&gt;"", IF(AS241&lt;&gt;"", E242*AS241, ""), "")</f>
        <v>#VALUE!</v>
      </c>
      <c r="AT242" s="32" t="e">
        <f>IF(E242&lt;&gt;"", IF(AT241&lt;&gt;"", E242*AT241, ""), "")</f>
        <v>#VALUE!</v>
      </c>
      <c r="AU242" s="32" t="e">
        <f>IF(E242&lt;&gt;"", IF(AU241&lt;&gt;"", E242*AU241, ""), "")</f>
        <v>#VALUE!</v>
      </c>
      <c r="AV242" s="32" t="e">
        <f>IF(E242&lt;&gt;"", IF(AV241&lt;&gt;"", E242*AV241, ""), "")</f>
        <v>#VALUE!</v>
      </c>
      <c r="AW242" s="32" t="e">
        <f>IF(E242&lt;&gt;"", IF(AW241&lt;&gt;"", E242*AW241, ""), "")</f>
        <v>#VALUE!</v>
      </c>
      <c r="AX242" s="32" t="e">
        <f>IF(E242&lt;&gt;"", IF(AX241&lt;&gt;"", E242*AX241, ""), "")</f>
        <v>#VALUE!</v>
      </c>
      <c r="AY242" s="32" t="e">
        <f>IF(E242&lt;&gt;"", IF(AY241&lt;&gt;"", E242*AY241, ""), "")</f>
        <v>#VALUE!</v>
      </c>
      <c r="AZ242" s="32" t="e">
        <f>IF(E242&lt;&gt;"", IF(AZ241&lt;&gt;"", E242*AZ241, ""), "")</f>
        <v>#VALUE!</v>
      </c>
      <c r="BA242" s="32" t="e">
        <f>IF(E242&lt;&gt;"", IF(BA241&lt;&gt;"", E242*BA241, ""), "")</f>
        <v>#VALUE!</v>
      </c>
      <c r="BB242" s="32" t="e">
        <f>IF(E242&lt;&gt;"", IF(BB241&lt;&gt;"", E242*BB241, ""), "")</f>
        <v>#VALUE!</v>
      </c>
      <c r="BC242" s="32" t="e">
        <f>IF(E242&lt;&gt;"", IF(BC241&lt;&gt;"", E242*BC241, ""), "")</f>
        <v>#VALUE!</v>
      </c>
      <c r="BD242" s="32" t="e">
        <f>IF(E242&lt;&gt;"", IF(BD241&lt;&gt;"", E242*BD241, ""), "")</f>
        <v>#VALUE!</v>
      </c>
      <c r="BE242" s="32" t="e">
        <f>IF(E242&lt;&gt;"", IF(BE241&lt;&gt;"", E242*BE241, ""), "")</f>
        <v>#VALUE!</v>
      </c>
      <c r="BF242" s="238"/>
      <c r="BG242" s="238"/>
      <c r="DA242" s="238"/>
      <c r="DB242" s="238"/>
      <c r="DC242" s="238" t="e">
        <f>H242</f>
        <v>#VALUE!</v>
      </c>
      <c r="DD242" s="238" t="e">
        <f>I242</f>
        <v>#VALUE!</v>
      </c>
      <c r="DE242" s="238"/>
      <c r="DF242" s="238"/>
      <c r="DG242" s="238"/>
      <c r="DH242" s="238"/>
      <c r="DI242" s="238"/>
      <c r="DJ242" s="238"/>
      <c r="DK242" s="238"/>
      <c r="DL242" s="238"/>
      <c r="DM242" s="238"/>
      <c r="DN242" s="238"/>
      <c r="DO242" s="238"/>
      <c r="DP242" s="238"/>
      <c r="DQ242" s="238"/>
      <c r="DR242" s="238"/>
      <c r="DS242" s="238"/>
    </row>
    <row r="243" spans="1:123" ht="20.100000000000001" customHeight="1" x14ac:dyDescent="0.15">
      <c r="A243" s="364">
        <v>4</v>
      </c>
      <c r="B243" s="239"/>
      <c r="C243" s="239"/>
      <c r="D243" s="5" t="s">
        <v>399</v>
      </c>
      <c r="E243" s="3"/>
      <c r="F243" s="58"/>
      <c r="G243" s="58">
        <v>1</v>
      </c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  <c r="AA243" s="236"/>
      <c r="AB243" s="236"/>
      <c r="AC243" s="236"/>
      <c r="AD243" s="236"/>
      <c r="AE243" s="236"/>
      <c r="AF243" s="236"/>
      <c r="AG243" s="236"/>
      <c r="AH243" s="236"/>
      <c r="AI243" s="236"/>
      <c r="AJ243" s="236"/>
      <c r="AK243" s="236"/>
      <c r="AL243" s="236"/>
      <c r="AM243" s="236"/>
      <c r="AN243" s="236"/>
      <c r="AO243" s="236"/>
      <c r="AP243" s="236"/>
      <c r="AQ243" s="236"/>
      <c r="AR243" s="236"/>
      <c r="AS243" s="236"/>
      <c r="AT243" s="236"/>
      <c r="AU243" s="236"/>
      <c r="AV243" s="236"/>
      <c r="AW243" s="236"/>
      <c r="AX243" s="236"/>
      <c r="AY243" s="236"/>
      <c r="AZ243" s="236"/>
      <c r="BA243" s="236"/>
      <c r="BB243" s="236"/>
      <c r="BC243" s="236"/>
      <c r="BD243" s="236"/>
      <c r="BE243" s="236"/>
      <c r="BF243" s="238"/>
      <c r="BG243" s="238"/>
      <c r="DA243" s="238"/>
      <c r="DB243" s="238"/>
      <c r="DC243" s="238"/>
      <c r="DD243" s="238"/>
      <c r="DE243" s="238"/>
      <c r="DF243" s="238"/>
      <c r="DG243" s="238"/>
      <c r="DH243" s="238"/>
      <c r="DI243" s="238"/>
      <c r="DJ243" s="238"/>
      <c r="DK243" s="238"/>
      <c r="DL243" s="238"/>
      <c r="DM243" s="238"/>
      <c r="DN243" s="238"/>
      <c r="DO243" s="238"/>
      <c r="DP243" s="238"/>
      <c r="DQ243" s="238"/>
      <c r="DR243" s="238"/>
      <c r="DS243" s="238"/>
    </row>
    <row r="244" spans="1:123" ht="20.100000000000001" customHeight="1" x14ac:dyDescent="0.15">
      <c r="A244" s="365"/>
      <c r="B244" s="239"/>
      <c r="C244" s="239"/>
      <c r="D244" s="243" t="e">
        <f>#REF!</f>
        <v>#REF!</v>
      </c>
      <c r="E244" s="59" t="e">
        <f>IF(egTextCal(D244)&lt;&gt;0, egTextCal(D244),"")</f>
        <v>#VALUE!</v>
      </c>
      <c r="F244" s="60" t="e">
        <f>IF(E244&lt;&gt;"", IF(F243&lt;&gt;"", E244*F243,""),"")</f>
        <v>#VALUE!</v>
      </c>
      <c r="G244" s="60" t="e">
        <f>IF(E244&lt;&gt;"", IF(G243&lt;&gt;"", E244*G243,""),"")</f>
        <v>#VALUE!</v>
      </c>
      <c r="H244" s="60" t="e">
        <f>IF(E244&lt;&gt;"", IF(H243&lt;&gt;"", E244*H243,""),"")</f>
        <v>#VALUE!</v>
      </c>
      <c r="I244" s="60" t="e">
        <f>IF(E244&lt;&gt;"", IF(I243&lt;&gt;"", E244*I243,""),"")</f>
        <v>#VALUE!</v>
      </c>
      <c r="J244" s="60" t="e">
        <f>IF(E244&lt;&gt;"", IF(J243&lt;&gt;"", E244*J243,""),"")</f>
        <v>#VALUE!</v>
      </c>
      <c r="K244" s="60" t="e">
        <f>IF(E244&lt;&gt;"", IF(K243&lt;&gt;"", E244*K243,""),"")</f>
        <v>#VALUE!</v>
      </c>
      <c r="L244" s="60" t="e">
        <f>IF(E244&lt;&gt;"", IF(L243&lt;&gt;"", E244*L243,""),"")</f>
        <v>#VALUE!</v>
      </c>
      <c r="M244" s="60" t="e">
        <f>IF(E244&lt;&gt;"", IF(M243&lt;&gt;"", E244*M243,""),"")</f>
        <v>#VALUE!</v>
      </c>
      <c r="N244" s="60" t="e">
        <f>IF(E244&lt;&gt;"", IF(N243&lt;&gt;"", E244*N243,""),"")</f>
        <v>#VALUE!</v>
      </c>
      <c r="O244" s="60" t="e">
        <f>IF(E244&lt;&gt;"", IF(O243&lt;&gt;"", E244*O243,""),"")</f>
        <v>#VALUE!</v>
      </c>
      <c r="P244" s="60" t="e">
        <f>IF(E244&lt;&gt;"", IF(P243&lt;&gt;"", E244*P243,""),"")</f>
        <v>#VALUE!</v>
      </c>
      <c r="Q244" s="60" t="e">
        <f>IF(E244&lt;&gt;"", IF(Q243&lt;&gt;"", E244*Q243,""),"")</f>
        <v>#VALUE!</v>
      </c>
      <c r="R244" s="60" t="e">
        <f>IF(E244&lt;&gt;"", IF(R243&lt;&gt;"", E244*R243,""),"")</f>
        <v>#VALUE!</v>
      </c>
      <c r="S244" s="60" t="e">
        <f>IF(E244&lt;&gt;"", IF(S243&lt;&gt;"", E244*S243,""),"")</f>
        <v>#VALUE!</v>
      </c>
      <c r="T244" s="60" t="e">
        <f>IF(E244&lt;&gt;"", IF(T243&lt;&gt;"", E244*T243,""),"")</f>
        <v>#VALUE!</v>
      </c>
      <c r="U244" s="60" t="e">
        <f>IF(E244&lt;&gt;"", IF(U243&lt;&gt;"", E244*U243,""),"")</f>
        <v>#VALUE!</v>
      </c>
      <c r="V244" s="60" t="e">
        <f>IF(E244&lt;&gt;"", IF(V243&lt;&gt;"", E244*V243,""),"")</f>
        <v>#VALUE!</v>
      </c>
      <c r="W244" s="60" t="e">
        <f>IF(E244&lt;&gt;"", IF(W243&lt;&gt;"", E244*W243,""),"")</f>
        <v>#VALUE!</v>
      </c>
      <c r="X244" s="60"/>
      <c r="Y244" s="60" t="e">
        <f>IF(E244&lt;&gt;"", IF(Y243&lt;&gt;"", E244*Y243, ""), "")</f>
        <v>#VALUE!</v>
      </c>
      <c r="Z244" s="60" t="e">
        <f>IF(E244&lt;&gt;"", IF(Z243&lt;&gt;"", E244*Z243, ""), "")</f>
        <v>#VALUE!</v>
      </c>
      <c r="AA244" s="32" t="e">
        <f>IF(E244&lt;&gt;"", IF(AA243&lt;&gt;"", E244*AA243, ""), "")</f>
        <v>#VALUE!</v>
      </c>
      <c r="AB244" s="32" t="e">
        <f>IF(E244&lt;&gt;"", IF(AB243&lt;&gt;"", E244*AB243, ""), "")</f>
        <v>#VALUE!</v>
      </c>
      <c r="AC244" s="32" t="e">
        <f>IF(E244&lt;&gt;"", IF(AC243&lt;&gt;"", E244*AC243, ""), "")</f>
        <v>#VALUE!</v>
      </c>
      <c r="AD244" s="32" t="e">
        <f>IF(E244&lt;&gt;"", IF(AD243&lt;&gt;"", E244*AD243, ""), "")</f>
        <v>#VALUE!</v>
      </c>
      <c r="AE244" s="32" t="e">
        <f>IF(E244&lt;&gt;"", IF(AE243&lt;&gt;"", E244*AE243, ""), "")</f>
        <v>#VALUE!</v>
      </c>
      <c r="AF244" s="32" t="e">
        <f>IF(E244&lt;&gt;"", IF(AF243&lt;&gt;"", E244*AF243, ""), "")</f>
        <v>#VALUE!</v>
      </c>
      <c r="AG244" s="32" t="e">
        <f>IF(E244&lt;&gt;"", IF(AG243&lt;&gt;"", E244*AG243, ""), "")</f>
        <v>#VALUE!</v>
      </c>
      <c r="AH244" s="32" t="e">
        <f>IF(E244&lt;&gt;"", IF(AH243&lt;&gt;"", E244*AH243, ""), "")</f>
        <v>#VALUE!</v>
      </c>
      <c r="AI244" s="32" t="e">
        <f>IF(E244&lt;&gt;"", IF(AI243&lt;&gt;"", E244*AI243, ""), "")</f>
        <v>#VALUE!</v>
      </c>
      <c r="AJ244" s="32" t="e">
        <f>IF(E244&lt;&gt;"", IF(AJ243&lt;&gt;"", E244*AJ243, ""), "")</f>
        <v>#VALUE!</v>
      </c>
      <c r="AK244" s="32" t="e">
        <f>IF(E244&lt;&gt;"", IF(AK243&lt;&gt;"", E244*AK243, ""), "")</f>
        <v>#VALUE!</v>
      </c>
      <c r="AL244" s="32" t="e">
        <f>IF(E244&lt;&gt;"", IF(AL243&lt;&gt;"", E244*AL243, ""), "")</f>
        <v>#VALUE!</v>
      </c>
      <c r="AM244" s="32" t="e">
        <f>IF(E244&lt;&gt;"", IF(AM243&lt;&gt;"", E244*AM243, ""), "")</f>
        <v>#VALUE!</v>
      </c>
      <c r="AN244" s="32" t="e">
        <f>IF(E244&lt;&gt;"", IF(AN243&lt;&gt;"", E244*AN243, ""), "")</f>
        <v>#VALUE!</v>
      </c>
      <c r="AO244" s="32" t="e">
        <f>IF(E244&lt;&gt;"", IF(AO243&lt;&gt;"", E244*AO243, ""), "")</f>
        <v>#VALUE!</v>
      </c>
      <c r="AP244" s="32" t="e">
        <f>IF(E244&lt;&gt;"", IF(AP243&lt;&gt;"", E244*AP243, ""), "")</f>
        <v>#VALUE!</v>
      </c>
      <c r="AQ244" s="32" t="e">
        <f>IF(E244&lt;&gt;"", IF(AQ243&lt;&gt;"", E244*AQ243, ""), "")</f>
        <v>#VALUE!</v>
      </c>
      <c r="AR244" s="32" t="e">
        <f>IF(E244&lt;&gt;"", IF(AR243&lt;&gt;"", E244*AR243, ""), "")</f>
        <v>#VALUE!</v>
      </c>
      <c r="AS244" s="32" t="e">
        <f>IF(E244&lt;&gt;"", IF(AS243&lt;&gt;"", E244*AS243, ""), "")</f>
        <v>#VALUE!</v>
      </c>
      <c r="AT244" s="32" t="e">
        <f>IF(E244&lt;&gt;"", IF(AT243&lt;&gt;"", E244*AT243, ""), "")</f>
        <v>#VALUE!</v>
      </c>
      <c r="AU244" s="32" t="e">
        <f>IF(E244&lt;&gt;"", IF(AU243&lt;&gt;"", E244*AU243, ""), "")</f>
        <v>#VALUE!</v>
      </c>
      <c r="AV244" s="32" t="e">
        <f>IF(E244&lt;&gt;"", IF(AV243&lt;&gt;"", E244*AV243, ""), "")</f>
        <v>#VALUE!</v>
      </c>
      <c r="AW244" s="32" t="e">
        <f>IF(E244&lt;&gt;"", IF(AW243&lt;&gt;"", E244*AW243, ""), "")</f>
        <v>#VALUE!</v>
      </c>
      <c r="AX244" s="32" t="e">
        <f>IF(E244&lt;&gt;"", IF(AX243&lt;&gt;"", E244*AX243, ""), "")</f>
        <v>#VALUE!</v>
      </c>
      <c r="AY244" s="32" t="e">
        <f>IF(E244&lt;&gt;"", IF(AY243&lt;&gt;"", E244*AY243, ""), "")</f>
        <v>#VALUE!</v>
      </c>
      <c r="AZ244" s="32" t="e">
        <f>IF(E244&lt;&gt;"", IF(AZ243&lt;&gt;"", E244*AZ243, ""), "")</f>
        <v>#VALUE!</v>
      </c>
      <c r="BA244" s="32" t="e">
        <f>IF(E244&lt;&gt;"", IF(BA243&lt;&gt;"", E244*BA243, ""), "")</f>
        <v>#VALUE!</v>
      </c>
      <c r="BB244" s="32" t="e">
        <f>IF(E244&lt;&gt;"", IF(BB243&lt;&gt;"", E244*BB243, ""), "")</f>
        <v>#VALUE!</v>
      </c>
      <c r="BC244" s="32" t="e">
        <f>IF(E244&lt;&gt;"", IF(BC243&lt;&gt;"", E244*BC243, ""), "")</f>
        <v>#VALUE!</v>
      </c>
      <c r="BD244" s="32" t="e">
        <f>IF(E244&lt;&gt;"", IF(BD243&lt;&gt;"", E244*BD243, ""), "")</f>
        <v>#VALUE!</v>
      </c>
      <c r="BE244" s="32" t="e">
        <f>IF(E244&lt;&gt;"", IF(BE243&lt;&gt;"", E244*BE243, ""), "")</f>
        <v>#VALUE!</v>
      </c>
      <c r="BF244" s="238"/>
      <c r="BG244" s="238"/>
      <c r="DA244" s="238"/>
      <c r="DB244" s="238" t="e">
        <f>G244</f>
        <v>#VALUE!</v>
      </c>
      <c r="DC244" s="238"/>
      <c r="DD244" s="238"/>
      <c r="DE244" s="238"/>
      <c r="DF244" s="238"/>
      <c r="DG244" s="238"/>
      <c r="DH244" s="238"/>
      <c r="DI244" s="238"/>
      <c r="DJ244" s="238"/>
      <c r="DK244" s="238"/>
      <c r="DL244" s="238"/>
      <c r="DM244" s="238"/>
      <c r="DN244" s="238"/>
      <c r="DO244" s="238"/>
      <c r="DP244" s="238"/>
      <c r="DQ244" s="238"/>
      <c r="DR244" s="238"/>
      <c r="DS244" s="238"/>
    </row>
    <row r="245" spans="1:123" ht="20.100000000000001" customHeight="1" x14ac:dyDescent="0.15">
      <c r="A245" s="364">
        <v>5</v>
      </c>
      <c r="B245" s="239"/>
      <c r="C245" s="239"/>
      <c r="D245" s="5"/>
      <c r="E245" s="3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  <c r="AA245" s="236"/>
      <c r="AB245" s="236"/>
      <c r="AC245" s="236"/>
      <c r="AD245" s="236"/>
      <c r="AE245" s="236"/>
      <c r="AF245" s="236"/>
      <c r="AG245" s="236"/>
      <c r="AH245" s="236"/>
      <c r="AI245" s="236"/>
      <c r="AJ245" s="236"/>
      <c r="AK245" s="236"/>
      <c r="AL245" s="236"/>
      <c r="AM245" s="236"/>
      <c r="AN245" s="236"/>
      <c r="AO245" s="236"/>
      <c r="AP245" s="236"/>
      <c r="AQ245" s="236"/>
      <c r="AR245" s="236"/>
      <c r="AS245" s="236"/>
      <c r="AT245" s="236"/>
      <c r="AU245" s="236"/>
      <c r="AV245" s="236"/>
      <c r="AW245" s="236"/>
      <c r="AX245" s="236"/>
      <c r="AY245" s="236"/>
      <c r="AZ245" s="236"/>
      <c r="BA245" s="236"/>
      <c r="BB245" s="236"/>
      <c r="BC245" s="236"/>
      <c r="BD245" s="236"/>
      <c r="BE245" s="236"/>
      <c r="BF245" s="238"/>
      <c r="BG245" s="238"/>
      <c r="DA245" s="238"/>
      <c r="DB245" s="238"/>
      <c r="DC245" s="238"/>
      <c r="DD245" s="238"/>
      <c r="DE245" s="238"/>
      <c r="DF245" s="238"/>
      <c r="DG245" s="238"/>
      <c r="DH245" s="238"/>
      <c r="DI245" s="238"/>
      <c r="DJ245" s="238"/>
      <c r="DK245" s="238"/>
      <c r="DL245" s="238"/>
      <c r="DM245" s="238"/>
      <c r="DN245" s="238"/>
      <c r="DO245" s="238"/>
      <c r="DP245" s="238"/>
      <c r="DQ245" s="238"/>
      <c r="DR245" s="238"/>
      <c r="DS245" s="238"/>
    </row>
    <row r="246" spans="1:123" ht="20.100000000000001" customHeight="1" x14ac:dyDescent="0.15">
      <c r="A246" s="365"/>
      <c r="B246" s="239"/>
      <c r="C246" s="239"/>
      <c r="D246" s="82"/>
      <c r="E246" s="59" t="str">
        <f>IF(egTextCal(D246)&lt;&gt;0, egTextCal(D246),"")</f>
        <v/>
      </c>
      <c r="F246" s="60" t="str">
        <f>IF(E246&lt;&gt;"", IF(F245&lt;&gt;"", E246*F245,""),"")</f>
        <v/>
      </c>
      <c r="G246" s="60" t="str">
        <f>IF(E246&lt;&gt;"", IF(G245&lt;&gt;"", E246*G245,""),"")</f>
        <v/>
      </c>
      <c r="H246" s="60" t="str">
        <f>IF(E246&lt;&gt;"", IF(H245&lt;&gt;"", E246*H245,""),"")</f>
        <v/>
      </c>
      <c r="I246" s="60" t="str">
        <f>IF(E246&lt;&gt;"", IF(I245&lt;&gt;"", E246*I245,""),"")</f>
        <v/>
      </c>
      <c r="J246" s="60" t="str">
        <f>IF(E246&lt;&gt;"", IF(J245&lt;&gt;"", E246*J245,""),"")</f>
        <v/>
      </c>
      <c r="K246" s="60" t="str">
        <f>IF(E246&lt;&gt;"", IF(K245&lt;&gt;"", E246*K245,""),"")</f>
        <v/>
      </c>
      <c r="L246" s="60" t="str">
        <f>IF(E246&lt;&gt;"", IF(L245&lt;&gt;"", E246*L245,""),"")</f>
        <v/>
      </c>
      <c r="M246" s="60" t="str">
        <f>IF(E246&lt;&gt;"", IF(M245&lt;&gt;"", E246*M245,""),"")</f>
        <v/>
      </c>
      <c r="N246" s="60" t="str">
        <f>IF(E246&lt;&gt;"", IF(N245&lt;&gt;"", E246*N245,""),"")</f>
        <v/>
      </c>
      <c r="O246" s="60" t="str">
        <f>IF(E246&lt;&gt;"", IF(O245&lt;&gt;"", E246*O245,""),"")</f>
        <v/>
      </c>
      <c r="P246" s="60" t="str">
        <f>IF(E246&lt;&gt;"", IF(P245&lt;&gt;"", E246*P245,""),"")</f>
        <v/>
      </c>
      <c r="Q246" s="60" t="str">
        <f>IF(E246&lt;&gt;"", IF(Q245&lt;&gt;"", E246*Q245,""),"")</f>
        <v/>
      </c>
      <c r="R246" s="60" t="str">
        <f>IF(E246&lt;&gt;"", IF(R245&lt;&gt;"", E246*R245,""),"")</f>
        <v/>
      </c>
      <c r="S246" s="60" t="str">
        <f>IF(E246&lt;&gt;"", IF(S245&lt;&gt;"", E246*S245,""),"")</f>
        <v/>
      </c>
      <c r="T246" s="60" t="str">
        <f>IF(E246&lt;&gt;"", IF(T245&lt;&gt;"", E246*T245,""),"")</f>
        <v/>
      </c>
      <c r="U246" s="60" t="str">
        <f>IF(E246&lt;&gt;"", IF(U245&lt;&gt;"", E246*U245,""),"")</f>
        <v/>
      </c>
      <c r="V246" s="60" t="str">
        <f>IF(E246&lt;&gt;"", IF(V245&lt;&gt;"", E246*V245,""),"")</f>
        <v/>
      </c>
      <c r="W246" s="60" t="str">
        <f>IF(E246&lt;&gt;"", IF(W245&lt;&gt;"", E246*W245,""),"")</f>
        <v/>
      </c>
      <c r="X246" s="60"/>
      <c r="Y246" s="60" t="str">
        <f>IF(E246&lt;&gt;"", IF(Y245&lt;&gt;"", E246*Y245, ""), "")</f>
        <v/>
      </c>
      <c r="Z246" s="60" t="str">
        <f>IF(E246&lt;&gt;"", IF(Z245&lt;&gt;"", E246*Z245, ""), "")</f>
        <v/>
      </c>
      <c r="AA246" s="32" t="str">
        <f>IF(E246&lt;&gt;"", IF(AA245&lt;&gt;"", E246*AA245, ""), "")</f>
        <v/>
      </c>
      <c r="AB246" s="32" t="str">
        <f>IF(E246&lt;&gt;"", IF(AB245&lt;&gt;"", E246*AB245, ""), "")</f>
        <v/>
      </c>
      <c r="AC246" s="32" t="str">
        <f>IF(E246&lt;&gt;"", IF(AC245&lt;&gt;"", E246*AC245, ""), "")</f>
        <v/>
      </c>
      <c r="AD246" s="32" t="str">
        <f>IF(E246&lt;&gt;"", IF(AD245&lt;&gt;"", E246*AD245, ""), "")</f>
        <v/>
      </c>
      <c r="AE246" s="32" t="str">
        <f>IF(E246&lt;&gt;"", IF(AE245&lt;&gt;"", E246*AE245, ""), "")</f>
        <v/>
      </c>
      <c r="AF246" s="32" t="str">
        <f>IF(E246&lt;&gt;"", IF(AF245&lt;&gt;"", E246*AF245, ""), "")</f>
        <v/>
      </c>
      <c r="AG246" s="32" t="str">
        <f>IF(E246&lt;&gt;"", IF(AG245&lt;&gt;"", E246*AG245, ""), "")</f>
        <v/>
      </c>
      <c r="AH246" s="32" t="str">
        <f>IF(E246&lt;&gt;"", IF(AH245&lt;&gt;"", E246*AH245, ""), "")</f>
        <v/>
      </c>
      <c r="AI246" s="32" t="str">
        <f>IF(E246&lt;&gt;"", IF(AI245&lt;&gt;"", E246*AI245, ""), "")</f>
        <v/>
      </c>
      <c r="AJ246" s="32" t="str">
        <f>IF(E246&lt;&gt;"", IF(AJ245&lt;&gt;"", E246*AJ245, ""), "")</f>
        <v/>
      </c>
      <c r="AK246" s="32" t="str">
        <f>IF(E246&lt;&gt;"", IF(AK245&lt;&gt;"", E246*AK245, ""), "")</f>
        <v/>
      </c>
      <c r="AL246" s="32" t="str">
        <f>IF(E246&lt;&gt;"", IF(AL245&lt;&gt;"", E246*AL245, ""), "")</f>
        <v/>
      </c>
      <c r="AM246" s="32" t="str">
        <f>IF(E246&lt;&gt;"", IF(AM245&lt;&gt;"", E246*AM245, ""), "")</f>
        <v/>
      </c>
      <c r="AN246" s="32" t="str">
        <f>IF(E246&lt;&gt;"", IF(AN245&lt;&gt;"", E246*AN245, ""), "")</f>
        <v/>
      </c>
      <c r="AO246" s="32" t="str">
        <f>IF(E246&lt;&gt;"", IF(AO245&lt;&gt;"", E246*AO245, ""), "")</f>
        <v/>
      </c>
      <c r="AP246" s="32" t="str">
        <f>IF(E246&lt;&gt;"", IF(AP245&lt;&gt;"", E246*AP245, ""), "")</f>
        <v/>
      </c>
      <c r="AQ246" s="32" t="str">
        <f>IF(E246&lt;&gt;"", IF(AQ245&lt;&gt;"", E246*AQ245, ""), "")</f>
        <v/>
      </c>
      <c r="AR246" s="32" t="str">
        <f>IF(E246&lt;&gt;"", IF(AR245&lt;&gt;"", E246*AR245, ""), "")</f>
        <v/>
      </c>
      <c r="AS246" s="32" t="str">
        <f>IF(E246&lt;&gt;"", IF(AS245&lt;&gt;"", E246*AS245, ""), "")</f>
        <v/>
      </c>
      <c r="AT246" s="32" t="str">
        <f>IF(E246&lt;&gt;"", IF(AT245&lt;&gt;"", E246*AT245, ""), "")</f>
        <v/>
      </c>
      <c r="AU246" s="32" t="str">
        <f>IF(E246&lt;&gt;"", IF(AU245&lt;&gt;"", E246*AU245, ""), "")</f>
        <v/>
      </c>
      <c r="AV246" s="32" t="str">
        <f>IF(E246&lt;&gt;"", IF(AV245&lt;&gt;"", E246*AV245, ""), "")</f>
        <v/>
      </c>
      <c r="AW246" s="32" t="str">
        <f>IF(E246&lt;&gt;"", IF(AW245&lt;&gt;"", E246*AW245, ""), "")</f>
        <v/>
      </c>
      <c r="AX246" s="32" t="str">
        <f>IF(E246&lt;&gt;"", IF(AX245&lt;&gt;"", E246*AX245, ""), "")</f>
        <v/>
      </c>
      <c r="AY246" s="32" t="str">
        <f>IF(E246&lt;&gt;"", IF(AY245&lt;&gt;"", E246*AY245, ""), "")</f>
        <v/>
      </c>
      <c r="AZ246" s="32" t="str">
        <f>IF(E246&lt;&gt;"", IF(AZ245&lt;&gt;"", E246*AZ245, ""), "")</f>
        <v/>
      </c>
      <c r="BA246" s="32" t="str">
        <f>IF(E246&lt;&gt;"", IF(BA245&lt;&gt;"", E246*BA245, ""), "")</f>
        <v/>
      </c>
      <c r="BB246" s="32" t="str">
        <f>IF(E246&lt;&gt;"", IF(BB245&lt;&gt;"", E246*BB245, ""), "")</f>
        <v/>
      </c>
      <c r="BC246" s="32" t="str">
        <f>IF(E246&lt;&gt;"", IF(BC245&lt;&gt;"", E246*BC245, ""), "")</f>
        <v/>
      </c>
      <c r="BD246" s="32" t="str">
        <f>IF(E246&lt;&gt;"", IF(BD245&lt;&gt;"", E246*BD245, ""), "")</f>
        <v/>
      </c>
      <c r="BE246" s="32" t="str">
        <f>IF(E246&lt;&gt;"", IF(BE245&lt;&gt;"", E246*BE245, ""), "")</f>
        <v/>
      </c>
      <c r="BF246" s="238"/>
      <c r="BG246" s="238"/>
      <c r="DA246" s="238"/>
      <c r="DB246" s="238"/>
      <c r="DC246" s="238"/>
      <c r="DD246" s="238"/>
      <c r="DE246" s="238"/>
      <c r="DF246" s="238"/>
      <c r="DG246" s="238"/>
      <c r="DH246" s="238"/>
      <c r="DI246" s="238"/>
      <c r="DJ246" s="238"/>
      <c r="DK246" s="238"/>
      <c r="DL246" s="238"/>
      <c r="DM246" s="238"/>
      <c r="DN246" s="238"/>
      <c r="DO246" s="238"/>
      <c r="DP246" s="238"/>
      <c r="DQ246" s="238"/>
      <c r="DR246" s="238"/>
      <c r="DS246" s="238"/>
    </row>
    <row r="247" spans="1:123" ht="20.100000000000001" customHeight="1" x14ac:dyDescent="0.15">
      <c r="A247" s="364">
        <v>6</v>
      </c>
      <c r="B247" s="239"/>
      <c r="C247" s="239"/>
      <c r="D247" s="5"/>
      <c r="E247" s="3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236"/>
      <c r="AB247" s="236"/>
      <c r="AC247" s="236"/>
      <c r="AD247" s="236"/>
      <c r="AE247" s="236"/>
      <c r="AF247" s="236"/>
      <c r="AG247" s="236"/>
      <c r="AH247" s="236"/>
      <c r="AI247" s="236"/>
      <c r="AJ247" s="236"/>
      <c r="AK247" s="236"/>
      <c r="AL247" s="236"/>
      <c r="AM247" s="236"/>
      <c r="AN247" s="236"/>
      <c r="AO247" s="236"/>
      <c r="AP247" s="236"/>
      <c r="AQ247" s="236"/>
      <c r="AR247" s="236"/>
      <c r="AS247" s="236"/>
      <c r="AT247" s="236"/>
      <c r="AU247" s="236"/>
      <c r="AV247" s="236"/>
      <c r="AW247" s="236"/>
      <c r="AX247" s="236"/>
      <c r="AY247" s="236"/>
      <c r="AZ247" s="236"/>
      <c r="BA247" s="236"/>
      <c r="BB247" s="236"/>
      <c r="BC247" s="236"/>
      <c r="BD247" s="236"/>
      <c r="BE247" s="236"/>
      <c r="BF247" s="238"/>
      <c r="BG247" s="238"/>
      <c r="DA247" s="238"/>
      <c r="DB247" s="238"/>
      <c r="DC247" s="238"/>
      <c r="DD247" s="238"/>
      <c r="DE247" s="238"/>
      <c r="DF247" s="238"/>
      <c r="DG247" s="238"/>
      <c r="DH247" s="238"/>
      <c r="DI247" s="238"/>
      <c r="DJ247" s="238"/>
      <c r="DK247" s="238"/>
      <c r="DL247" s="238"/>
      <c r="DM247" s="238"/>
      <c r="DN247" s="238"/>
      <c r="DO247" s="238"/>
      <c r="DP247" s="238"/>
      <c r="DQ247" s="238"/>
      <c r="DR247" s="238"/>
      <c r="DS247" s="238"/>
    </row>
    <row r="248" spans="1:123" ht="20.100000000000001" customHeight="1" x14ac:dyDescent="0.15">
      <c r="A248" s="365"/>
      <c r="B248" s="239"/>
      <c r="C248" s="239"/>
      <c r="D248" s="82"/>
      <c r="E248" s="59" t="str">
        <f>IF(egTextCal(D248)&lt;&gt;0, egTextCal(D248),"")</f>
        <v/>
      </c>
      <c r="F248" s="60" t="str">
        <f>IF(E248&lt;&gt;"", IF(F247&lt;&gt;"", E248*F247,""),"")</f>
        <v/>
      </c>
      <c r="G248" s="60" t="str">
        <f>IF(E248&lt;&gt;"", IF(G247&lt;&gt;"", E248*G247,""),"")</f>
        <v/>
      </c>
      <c r="H248" s="60" t="str">
        <f>IF(E248&lt;&gt;"", IF(H247&lt;&gt;"", E248*H247,""),"")</f>
        <v/>
      </c>
      <c r="I248" s="60" t="str">
        <f>IF(E248&lt;&gt;"", IF(I247&lt;&gt;"", E248*I247,""),"")</f>
        <v/>
      </c>
      <c r="J248" s="60" t="str">
        <f>IF(E248&lt;&gt;"", IF(J247&lt;&gt;"", E248*J247,""),"")</f>
        <v/>
      </c>
      <c r="K248" s="60" t="str">
        <f>IF(E248&lt;&gt;"", IF(K247&lt;&gt;"", E248*K247,""),"")</f>
        <v/>
      </c>
      <c r="L248" s="60" t="str">
        <f>IF(E248&lt;&gt;"", IF(L247&lt;&gt;"", E248*L247,""),"")</f>
        <v/>
      </c>
      <c r="M248" s="60" t="str">
        <f>IF(E248&lt;&gt;"", IF(M247&lt;&gt;"", E248*M247,""),"")</f>
        <v/>
      </c>
      <c r="N248" s="60" t="str">
        <f>IF(E248&lt;&gt;"", IF(N247&lt;&gt;"", E248*N247,""),"")</f>
        <v/>
      </c>
      <c r="O248" s="60" t="str">
        <f>IF(E248&lt;&gt;"", IF(O247&lt;&gt;"", E248*O247,""),"")</f>
        <v/>
      </c>
      <c r="P248" s="60" t="str">
        <f>IF(E248&lt;&gt;"", IF(P247&lt;&gt;"", E248*P247,""),"")</f>
        <v/>
      </c>
      <c r="Q248" s="60" t="str">
        <f>IF(E248&lt;&gt;"", IF(Q247&lt;&gt;"", E248*Q247,""),"")</f>
        <v/>
      </c>
      <c r="R248" s="60" t="str">
        <f>IF(E248&lt;&gt;"", IF(R247&lt;&gt;"", E248*R247,""),"")</f>
        <v/>
      </c>
      <c r="S248" s="60" t="str">
        <f>IF(E248&lt;&gt;"", IF(S247&lt;&gt;"", E248*S247,""),"")</f>
        <v/>
      </c>
      <c r="T248" s="60" t="str">
        <f>IF(E248&lt;&gt;"", IF(T247&lt;&gt;"", E248*T247,""),"")</f>
        <v/>
      </c>
      <c r="U248" s="60" t="str">
        <f>IF(E248&lt;&gt;"", IF(U247&lt;&gt;"", E248*U247,""),"")</f>
        <v/>
      </c>
      <c r="V248" s="60" t="str">
        <f>IF(E248&lt;&gt;"", IF(V247&lt;&gt;"", E248*V247,""),"")</f>
        <v/>
      </c>
      <c r="W248" s="60" t="str">
        <f>IF(E248&lt;&gt;"", IF(W247&lt;&gt;"", E248*W247,""),"")</f>
        <v/>
      </c>
      <c r="X248" s="60"/>
      <c r="Y248" s="60" t="str">
        <f>IF(E248&lt;&gt;"", IF(Y247&lt;&gt;"", E248*Y247, ""), "")</f>
        <v/>
      </c>
      <c r="Z248" s="60" t="str">
        <f>IF(E248&lt;&gt;"", IF(Z247&lt;&gt;"", E248*Z247, ""), "")</f>
        <v/>
      </c>
      <c r="AA248" s="32" t="str">
        <f>IF(E248&lt;&gt;"", IF(AA247&lt;&gt;"", E248*AA247, ""), "")</f>
        <v/>
      </c>
      <c r="AB248" s="32" t="str">
        <f>IF(E248&lt;&gt;"", IF(AB247&lt;&gt;"", E248*AB247, ""), "")</f>
        <v/>
      </c>
      <c r="AC248" s="32" t="str">
        <f>IF(E248&lt;&gt;"", IF(AC247&lt;&gt;"", E248*AC247, ""), "")</f>
        <v/>
      </c>
      <c r="AD248" s="32" t="str">
        <f>IF(E248&lt;&gt;"", IF(AD247&lt;&gt;"", E248*AD247, ""), "")</f>
        <v/>
      </c>
      <c r="AE248" s="32" t="str">
        <f>IF(E248&lt;&gt;"", IF(AE247&lt;&gt;"", E248*AE247, ""), "")</f>
        <v/>
      </c>
      <c r="AF248" s="32" t="str">
        <f>IF(E248&lt;&gt;"", IF(AF247&lt;&gt;"", E248*AF247, ""), "")</f>
        <v/>
      </c>
      <c r="AG248" s="32" t="str">
        <f>IF(E248&lt;&gt;"", IF(AG247&lt;&gt;"", E248*AG247, ""), "")</f>
        <v/>
      </c>
      <c r="AH248" s="32" t="str">
        <f>IF(E248&lt;&gt;"", IF(AH247&lt;&gt;"", E248*AH247, ""), "")</f>
        <v/>
      </c>
      <c r="AI248" s="32" t="str">
        <f>IF(E248&lt;&gt;"", IF(AI247&lt;&gt;"", E248*AI247, ""), "")</f>
        <v/>
      </c>
      <c r="AJ248" s="32" t="str">
        <f>IF(E248&lt;&gt;"", IF(AJ247&lt;&gt;"", E248*AJ247, ""), "")</f>
        <v/>
      </c>
      <c r="AK248" s="32" t="str">
        <f>IF(E248&lt;&gt;"", IF(AK247&lt;&gt;"", E248*AK247, ""), "")</f>
        <v/>
      </c>
      <c r="AL248" s="32" t="str">
        <f>IF(E248&lt;&gt;"", IF(AL247&lt;&gt;"", E248*AL247, ""), "")</f>
        <v/>
      </c>
      <c r="AM248" s="32" t="str">
        <f>IF(E248&lt;&gt;"", IF(AM247&lt;&gt;"", E248*AM247, ""), "")</f>
        <v/>
      </c>
      <c r="AN248" s="32" t="str">
        <f>IF(E248&lt;&gt;"", IF(AN247&lt;&gt;"", E248*AN247, ""), "")</f>
        <v/>
      </c>
      <c r="AO248" s="32" t="str">
        <f>IF(E248&lt;&gt;"", IF(AO247&lt;&gt;"", E248*AO247, ""), "")</f>
        <v/>
      </c>
      <c r="AP248" s="32" t="str">
        <f>IF(E248&lt;&gt;"", IF(AP247&lt;&gt;"", E248*AP247, ""), "")</f>
        <v/>
      </c>
      <c r="AQ248" s="32" t="str">
        <f>IF(E248&lt;&gt;"", IF(AQ247&lt;&gt;"", E248*AQ247, ""), "")</f>
        <v/>
      </c>
      <c r="AR248" s="32" t="str">
        <f>IF(E248&lt;&gt;"", IF(AR247&lt;&gt;"", E248*AR247, ""), "")</f>
        <v/>
      </c>
      <c r="AS248" s="32" t="str">
        <f>IF(E248&lt;&gt;"", IF(AS247&lt;&gt;"", E248*AS247, ""), "")</f>
        <v/>
      </c>
      <c r="AT248" s="32" t="str">
        <f>IF(E248&lt;&gt;"", IF(AT247&lt;&gt;"", E248*AT247, ""), "")</f>
        <v/>
      </c>
      <c r="AU248" s="32" t="str">
        <f>IF(E248&lt;&gt;"", IF(AU247&lt;&gt;"", E248*AU247, ""), "")</f>
        <v/>
      </c>
      <c r="AV248" s="32" t="str">
        <f>IF(E248&lt;&gt;"", IF(AV247&lt;&gt;"", E248*AV247, ""), "")</f>
        <v/>
      </c>
      <c r="AW248" s="32" t="str">
        <f>IF(E248&lt;&gt;"", IF(AW247&lt;&gt;"", E248*AW247, ""), "")</f>
        <v/>
      </c>
      <c r="AX248" s="32" t="str">
        <f>IF(E248&lt;&gt;"", IF(AX247&lt;&gt;"", E248*AX247, ""), "")</f>
        <v/>
      </c>
      <c r="AY248" s="32" t="str">
        <f>IF(E248&lt;&gt;"", IF(AY247&lt;&gt;"", E248*AY247, ""), "")</f>
        <v/>
      </c>
      <c r="AZ248" s="32" t="str">
        <f>IF(E248&lt;&gt;"", IF(AZ247&lt;&gt;"", E248*AZ247, ""), "")</f>
        <v/>
      </c>
      <c r="BA248" s="32" t="str">
        <f>IF(E248&lt;&gt;"", IF(BA247&lt;&gt;"", E248*BA247, ""), "")</f>
        <v/>
      </c>
      <c r="BB248" s="32" t="str">
        <f>IF(E248&lt;&gt;"", IF(BB247&lt;&gt;"", E248*BB247, ""), "")</f>
        <v/>
      </c>
      <c r="BC248" s="32" t="str">
        <f>IF(E248&lt;&gt;"", IF(BC247&lt;&gt;"", E248*BC247, ""), "")</f>
        <v/>
      </c>
      <c r="BD248" s="32" t="str">
        <f>IF(E248&lt;&gt;"", IF(BD247&lt;&gt;"", E248*BD247, ""), "")</f>
        <v/>
      </c>
      <c r="BE248" s="32" t="str">
        <f>IF(E248&lt;&gt;"", IF(BE247&lt;&gt;"", E248*BE247, ""), "")</f>
        <v/>
      </c>
      <c r="BF248" s="238"/>
      <c r="BG248" s="238"/>
      <c r="DA248" s="238"/>
      <c r="DB248" s="238"/>
      <c r="DC248" s="238"/>
      <c r="DD248" s="238"/>
      <c r="DE248" s="238"/>
      <c r="DF248" s="238"/>
      <c r="DG248" s="238"/>
      <c r="DH248" s="238"/>
      <c r="DI248" s="238"/>
      <c r="DJ248" s="238"/>
      <c r="DK248" s="238"/>
      <c r="DL248" s="238"/>
      <c r="DM248" s="238"/>
      <c r="DN248" s="238"/>
      <c r="DO248" s="238"/>
      <c r="DP248" s="238"/>
      <c r="DQ248" s="238"/>
      <c r="DR248" s="238"/>
      <c r="DS248" s="238"/>
    </row>
    <row r="249" spans="1:123" ht="20.100000000000001" customHeight="1" x14ac:dyDescent="0.15">
      <c r="A249" s="364">
        <v>7</v>
      </c>
      <c r="B249" s="239"/>
      <c r="C249" s="239"/>
      <c r="D249" s="5"/>
      <c r="E249" s="3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  <c r="AA249" s="236"/>
      <c r="AB249" s="236"/>
      <c r="AC249" s="236"/>
      <c r="AD249" s="236"/>
      <c r="AE249" s="236"/>
      <c r="AF249" s="236"/>
      <c r="AG249" s="236"/>
      <c r="AH249" s="236"/>
      <c r="AI249" s="236"/>
      <c r="AJ249" s="236"/>
      <c r="AK249" s="236"/>
      <c r="AL249" s="236"/>
      <c r="AM249" s="236"/>
      <c r="AN249" s="236"/>
      <c r="AO249" s="236"/>
      <c r="AP249" s="236"/>
      <c r="AQ249" s="236"/>
      <c r="AR249" s="236"/>
      <c r="AS249" s="236"/>
      <c r="AT249" s="236"/>
      <c r="AU249" s="236"/>
      <c r="AV249" s="236"/>
      <c r="AW249" s="236"/>
      <c r="AX249" s="236"/>
      <c r="AY249" s="236"/>
      <c r="AZ249" s="236"/>
      <c r="BA249" s="236"/>
      <c r="BB249" s="236"/>
      <c r="BC249" s="236"/>
      <c r="BD249" s="236"/>
      <c r="BE249" s="236"/>
      <c r="BF249" s="238"/>
      <c r="BG249" s="238"/>
      <c r="DA249" s="238"/>
      <c r="DB249" s="238"/>
      <c r="DC249" s="238"/>
      <c r="DD249" s="238"/>
      <c r="DE249" s="238"/>
      <c r="DF249" s="238"/>
      <c r="DG249" s="238"/>
      <c r="DH249" s="238"/>
      <c r="DI249" s="238"/>
      <c r="DJ249" s="238"/>
      <c r="DK249" s="238"/>
      <c r="DL249" s="238"/>
      <c r="DM249" s="238"/>
      <c r="DN249" s="238"/>
      <c r="DO249" s="238"/>
      <c r="DP249" s="238"/>
      <c r="DQ249" s="238"/>
      <c r="DR249" s="238"/>
      <c r="DS249" s="238"/>
    </row>
    <row r="250" spans="1:123" ht="20.100000000000001" customHeight="1" x14ac:dyDescent="0.15">
      <c r="A250" s="365"/>
      <c r="B250" s="239"/>
      <c r="C250" s="239"/>
      <c r="D250" s="82"/>
      <c r="E250" s="59" t="str">
        <f>IF(egTextCal(D250)&lt;&gt;0, egTextCal(D250),"")</f>
        <v/>
      </c>
      <c r="F250" s="60" t="str">
        <f>IF(E250&lt;&gt;"", IF(F249&lt;&gt;"", E250*F249,""),"")</f>
        <v/>
      </c>
      <c r="G250" s="60" t="str">
        <f>IF(E250&lt;&gt;"", IF(G249&lt;&gt;"", E250*G249,""),"")</f>
        <v/>
      </c>
      <c r="H250" s="60" t="str">
        <f>IF(E250&lt;&gt;"", IF(H249&lt;&gt;"", E250*H249,""),"")</f>
        <v/>
      </c>
      <c r="I250" s="60" t="str">
        <f>IF(E250&lt;&gt;"", IF(I249&lt;&gt;"", E250*I249,""),"")</f>
        <v/>
      </c>
      <c r="J250" s="60" t="str">
        <f>IF(E250&lt;&gt;"", IF(J249&lt;&gt;"", E250*J249,""),"")</f>
        <v/>
      </c>
      <c r="K250" s="60" t="str">
        <f>IF(E250&lt;&gt;"", IF(K249&lt;&gt;"", E250*K249,""),"")</f>
        <v/>
      </c>
      <c r="L250" s="60" t="str">
        <f>IF(E250&lt;&gt;"", IF(L249&lt;&gt;"", E250*L249,""),"")</f>
        <v/>
      </c>
      <c r="M250" s="60" t="str">
        <f>IF(E250&lt;&gt;"", IF(M249&lt;&gt;"", E250*M249,""),"")</f>
        <v/>
      </c>
      <c r="N250" s="60" t="str">
        <f>IF(E250&lt;&gt;"", IF(N249&lt;&gt;"", E250*N249,""),"")</f>
        <v/>
      </c>
      <c r="O250" s="60" t="str">
        <f>IF(E250&lt;&gt;"", IF(O249&lt;&gt;"", E250*O249,""),"")</f>
        <v/>
      </c>
      <c r="P250" s="60" t="str">
        <f>IF(E250&lt;&gt;"", IF(P249&lt;&gt;"", E250*P249,""),"")</f>
        <v/>
      </c>
      <c r="Q250" s="60" t="str">
        <f>IF(E250&lt;&gt;"", IF(Q249&lt;&gt;"", E250*Q249,""),"")</f>
        <v/>
      </c>
      <c r="R250" s="60" t="str">
        <f>IF(E250&lt;&gt;"", IF(R249&lt;&gt;"", E250*R249,""),"")</f>
        <v/>
      </c>
      <c r="S250" s="60" t="str">
        <f>IF(E250&lt;&gt;"", IF(S249&lt;&gt;"", E250*S249,""),"")</f>
        <v/>
      </c>
      <c r="T250" s="60" t="str">
        <f>IF(E250&lt;&gt;"", IF(T249&lt;&gt;"", E250*T249,""),"")</f>
        <v/>
      </c>
      <c r="U250" s="60" t="str">
        <f>IF(E250&lt;&gt;"", IF(U249&lt;&gt;"", E250*U249,""),"")</f>
        <v/>
      </c>
      <c r="V250" s="60" t="str">
        <f>IF(E250&lt;&gt;"", IF(V249&lt;&gt;"", E250*V249,""),"")</f>
        <v/>
      </c>
      <c r="W250" s="60" t="str">
        <f>IF(E250&lt;&gt;"", IF(W249&lt;&gt;"", E250*W249,""),"")</f>
        <v/>
      </c>
      <c r="X250" s="60"/>
      <c r="Y250" s="60" t="str">
        <f>IF(E250&lt;&gt;"", IF(Y249&lt;&gt;"", E250*Y249, ""), "")</f>
        <v/>
      </c>
      <c r="Z250" s="60" t="str">
        <f>IF(E250&lt;&gt;"", IF(Z249&lt;&gt;"", E250*Z249, ""), "")</f>
        <v/>
      </c>
      <c r="AA250" s="32" t="str">
        <f>IF(E250&lt;&gt;"", IF(AA249&lt;&gt;"", E250*AA249, ""), "")</f>
        <v/>
      </c>
      <c r="AB250" s="32" t="str">
        <f>IF(E250&lt;&gt;"", IF(AB249&lt;&gt;"", E250*AB249, ""), "")</f>
        <v/>
      </c>
      <c r="AC250" s="32" t="str">
        <f>IF(E250&lt;&gt;"", IF(AC249&lt;&gt;"", E250*AC249, ""), "")</f>
        <v/>
      </c>
      <c r="AD250" s="32" t="str">
        <f>IF(E250&lt;&gt;"", IF(AD249&lt;&gt;"", E250*AD249, ""), "")</f>
        <v/>
      </c>
      <c r="AE250" s="32" t="str">
        <f>IF(E250&lt;&gt;"", IF(AE249&lt;&gt;"", E250*AE249, ""), "")</f>
        <v/>
      </c>
      <c r="AF250" s="32" t="str">
        <f>IF(E250&lt;&gt;"", IF(AF249&lt;&gt;"", E250*AF249, ""), "")</f>
        <v/>
      </c>
      <c r="AG250" s="32" t="str">
        <f>IF(E250&lt;&gt;"", IF(AG249&lt;&gt;"", E250*AG249, ""), "")</f>
        <v/>
      </c>
      <c r="AH250" s="32" t="str">
        <f>IF(E250&lt;&gt;"", IF(AH249&lt;&gt;"", E250*AH249, ""), "")</f>
        <v/>
      </c>
      <c r="AI250" s="32" t="str">
        <f>IF(E250&lt;&gt;"", IF(AI249&lt;&gt;"", E250*AI249, ""), "")</f>
        <v/>
      </c>
      <c r="AJ250" s="32" t="str">
        <f>IF(E250&lt;&gt;"", IF(AJ249&lt;&gt;"", E250*AJ249, ""), "")</f>
        <v/>
      </c>
      <c r="AK250" s="32" t="str">
        <f>IF(E250&lt;&gt;"", IF(AK249&lt;&gt;"", E250*AK249, ""), "")</f>
        <v/>
      </c>
      <c r="AL250" s="32" t="str">
        <f>IF(E250&lt;&gt;"", IF(AL249&lt;&gt;"", E250*AL249, ""), "")</f>
        <v/>
      </c>
      <c r="AM250" s="32" t="str">
        <f>IF(E250&lt;&gt;"", IF(AM249&lt;&gt;"", E250*AM249, ""), "")</f>
        <v/>
      </c>
      <c r="AN250" s="32" t="str">
        <f>IF(E250&lt;&gt;"", IF(AN249&lt;&gt;"", E250*AN249, ""), "")</f>
        <v/>
      </c>
      <c r="AO250" s="32" t="str">
        <f>IF(E250&lt;&gt;"", IF(AO249&lt;&gt;"", E250*AO249, ""), "")</f>
        <v/>
      </c>
      <c r="AP250" s="32" t="str">
        <f>IF(E250&lt;&gt;"", IF(AP249&lt;&gt;"", E250*AP249, ""), "")</f>
        <v/>
      </c>
      <c r="AQ250" s="32" t="str">
        <f>IF(E250&lt;&gt;"", IF(AQ249&lt;&gt;"", E250*AQ249, ""), "")</f>
        <v/>
      </c>
      <c r="AR250" s="32" t="str">
        <f>IF(E250&lt;&gt;"", IF(AR249&lt;&gt;"", E250*AR249, ""), "")</f>
        <v/>
      </c>
      <c r="AS250" s="32" t="str">
        <f>IF(E250&lt;&gt;"", IF(AS249&lt;&gt;"", E250*AS249, ""), "")</f>
        <v/>
      </c>
      <c r="AT250" s="32" t="str">
        <f>IF(E250&lt;&gt;"", IF(AT249&lt;&gt;"", E250*AT249, ""), "")</f>
        <v/>
      </c>
      <c r="AU250" s="32" t="str">
        <f>IF(E250&lt;&gt;"", IF(AU249&lt;&gt;"", E250*AU249, ""), "")</f>
        <v/>
      </c>
      <c r="AV250" s="32" t="str">
        <f>IF(E250&lt;&gt;"", IF(AV249&lt;&gt;"", E250*AV249, ""), "")</f>
        <v/>
      </c>
      <c r="AW250" s="32" t="str">
        <f>IF(E250&lt;&gt;"", IF(AW249&lt;&gt;"", E250*AW249, ""), "")</f>
        <v/>
      </c>
      <c r="AX250" s="32" t="str">
        <f>IF(E250&lt;&gt;"", IF(AX249&lt;&gt;"", E250*AX249, ""), "")</f>
        <v/>
      </c>
      <c r="AY250" s="32" t="str">
        <f>IF(E250&lt;&gt;"", IF(AY249&lt;&gt;"", E250*AY249, ""), "")</f>
        <v/>
      </c>
      <c r="AZ250" s="32" t="str">
        <f>IF(E250&lt;&gt;"", IF(AZ249&lt;&gt;"", E250*AZ249, ""), "")</f>
        <v/>
      </c>
      <c r="BA250" s="32" t="str">
        <f>IF(E250&lt;&gt;"", IF(BA249&lt;&gt;"", E250*BA249, ""), "")</f>
        <v/>
      </c>
      <c r="BB250" s="32" t="str">
        <f>IF(E250&lt;&gt;"", IF(BB249&lt;&gt;"", E250*BB249, ""), "")</f>
        <v/>
      </c>
      <c r="BC250" s="32" t="str">
        <f>IF(E250&lt;&gt;"", IF(BC249&lt;&gt;"", E250*BC249, ""), "")</f>
        <v/>
      </c>
      <c r="BD250" s="32" t="str">
        <f>IF(E250&lt;&gt;"", IF(BD249&lt;&gt;"", E250*BD249, ""), "")</f>
        <v/>
      </c>
      <c r="BE250" s="32" t="str">
        <f>IF(E250&lt;&gt;"", IF(BE249&lt;&gt;"", E250*BE249, ""), "")</f>
        <v/>
      </c>
      <c r="BF250" s="238"/>
      <c r="BG250" s="238"/>
      <c r="DA250" s="238"/>
      <c r="DB250" s="238"/>
      <c r="DC250" s="238"/>
      <c r="DD250" s="238"/>
      <c r="DE250" s="238"/>
      <c r="DF250" s="238"/>
      <c r="DG250" s="238"/>
      <c r="DH250" s="238"/>
      <c r="DI250" s="238"/>
      <c r="DJ250" s="238"/>
      <c r="DK250" s="238"/>
      <c r="DL250" s="238"/>
      <c r="DM250" s="238"/>
      <c r="DN250" s="238"/>
      <c r="DO250" s="238"/>
      <c r="DP250" s="238"/>
      <c r="DQ250" s="238"/>
      <c r="DR250" s="238"/>
      <c r="DS250" s="238"/>
    </row>
    <row r="251" spans="1:123" ht="20.100000000000001" customHeight="1" x14ac:dyDescent="0.15">
      <c r="A251" s="364">
        <v>8</v>
      </c>
      <c r="B251" s="239"/>
      <c r="C251" s="239"/>
      <c r="D251" s="5"/>
      <c r="E251" s="3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  <c r="AA251" s="236"/>
      <c r="AB251" s="236"/>
      <c r="AC251" s="236"/>
      <c r="AD251" s="236"/>
      <c r="AE251" s="236"/>
      <c r="AF251" s="236"/>
      <c r="AG251" s="236"/>
      <c r="AH251" s="236"/>
      <c r="AI251" s="236"/>
      <c r="AJ251" s="236"/>
      <c r="AK251" s="236"/>
      <c r="AL251" s="236"/>
      <c r="AM251" s="236"/>
      <c r="AN251" s="236"/>
      <c r="AO251" s="236"/>
      <c r="AP251" s="236"/>
      <c r="AQ251" s="236"/>
      <c r="AR251" s="236"/>
      <c r="AS251" s="236"/>
      <c r="AT251" s="236"/>
      <c r="AU251" s="236"/>
      <c r="AV251" s="236"/>
      <c r="AW251" s="236"/>
      <c r="AX251" s="236"/>
      <c r="AY251" s="236"/>
      <c r="AZ251" s="236"/>
      <c r="BA251" s="236"/>
      <c r="BB251" s="236"/>
      <c r="BC251" s="236"/>
      <c r="BD251" s="236"/>
      <c r="BE251" s="236"/>
      <c r="BF251" s="238"/>
      <c r="BG251" s="238"/>
      <c r="DA251" s="238"/>
      <c r="DB251" s="238"/>
      <c r="DC251" s="238"/>
      <c r="DD251" s="238"/>
      <c r="DE251" s="238"/>
      <c r="DF251" s="238"/>
      <c r="DG251" s="238"/>
      <c r="DH251" s="238"/>
      <c r="DI251" s="238"/>
      <c r="DJ251" s="238"/>
      <c r="DK251" s="238"/>
      <c r="DL251" s="238"/>
      <c r="DM251" s="238"/>
      <c r="DN251" s="238"/>
      <c r="DO251" s="238"/>
      <c r="DP251" s="238"/>
      <c r="DQ251" s="238"/>
      <c r="DR251" s="238"/>
      <c r="DS251" s="238"/>
    </row>
    <row r="252" spans="1:123" ht="20.100000000000001" customHeight="1" x14ac:dyDescent="0.15">
      <c r="A252" s="365"/>
      <c r="B252" s="239"/>
      <c r="C252" s="239"/>
      <c r="D252" s="82"/>
      <c r="E252" s="59" t="str">
        <f>IF(egTextCal(D252)&lt;&gt;0, egTextCal(D252),"")</f>
        <v/>
      </c>
      <c r="F252" s="60" t="str">
        <f>IF(E252&lt;&gt;"", IF(F251&lt;&gt;"", E252*F251,""),"")</f>
        <v/>
      </c>
      <c r="G252" s="60" t="str">
        <f>IF(E252&lt;&gt;"", IF(G251&lt;&gt;"", E252*G251,""),"")</f>
        <v/>
      </c>
      <c r="H252" s="60" t="str">
        <f>IF(E252&lt;&gt;"", IF(H251&lt;&gt;"", E252*H251,""),"")</f>
        <v/>
      </c>
      <c r="I252" s="60" t="str">
        <f>IF(E252&lt;&gt;"", IF(I251&lt;&gt;"", E252*I251,""),"")</f>
        <v/>
      </c>
      <c r="J252" s="60" t="str">
        <f>IF(E252&lt;&gt;"", IF(J251&lt;&gt;"", E252*J251,""),"")</f>
        <v/>
      </c>
      <c r="K252" s="60" t="str">
        <f>IF(E252&lt;&gt;"", IF(K251&lt;&gt;"", E252*K251,""),"")</f>
        <v/>
      </c>
      <c r="L252" s="60" t="str">
        <f>IF(E252&lt;&gt;"", IF(L251&lt;&gt;"", E252*L251,""),"")</f>
        <v/>
      </c>
      <c r="M252" s="60" t="str">
        <f>IF(E252&lt;&gt;"", IF(M251&lt;&gt;"", E252*M251,""),"")</f>
        <v/>
      </c>
      <c r="N252" s="60" t="str">
        <f>IF(E252&lt;&gt;"", IF(N251&lt;&gt;"", E252*N251,""),"")</f>
        <v/>
      </c>
      <c r="O252" s="60" t="str">
        <f>IF(E252&lt;&gt;"", IF(O251&lt;&gt;"", E252*O251,""),"")</f>
        <v/>
      </c>
      <c r="P252" s="60" t="str">
        <f>IF(E252&lt;&gt;"", IF(P251&lt;&gt;"", E252*P251,""),"")</f>
        <v/>
      </c>
      <c r="Q252" s="60" t="str">
        <f>IF(E252&lt;&gt;"", IF(Q251&lt;&gt;"", E252*Q251,""),"")</f>
        <v/>
      </c>
      <c r="R252" s="60" t="str">
        <f>IF(E252&lt;&gt;"", IF(R251&lt;&gt;"", E252*R251,""),"")</f>
        <v/>
      </c>
      <c r="S252" s="60" t="str">
        <f>IF(E252&lt;&gt;"", IF(S251&lt;&gt;"", E252*S251,""),"")</f>
        <v/>
      </c>
      <c r="T252" s="60" t="str">
        <f>IF(E252&lt;&gt;"", IF(T251&lt;&gt;"", E252*T251,""),"")</f>
        <v/>
      </c>
      <c r="U252" s="60" t="str">
        <f>IF(E252&lt;&gt;"", IF(U251&lt;&gt;"", E252*U251,""),"")</f>
        <v/>
      </c>
      <c r="V252" s="60" t="str">
        <f>IF(E252&lt;&gt;"", IF(V251&lt;&gt;"", E252*V251,""),"")</f>
        <v/>
      </c>
      <c r="W252" s="60" t="str">
        <f>IF(E252&lt;&gt;"", IF(W251&lt;&gt;"", E252*W251,""),"")</f>
        <v/>
      </c>
      <c r="X252" s="60"/>
      <c r="Y252" s="60" t="str">
        <f>IF(E252&lt;&gt;"", IF(Y251&lt;&gt;"", E252*Y251, ""), "")</f>
        <v/>
      </c>
      <c r="Z252" s="60" t="str">
        <f>IF(E252&lt;&gt;"", IF(Z251&lt;&gt;"", E252*Z251, ""), "")</f>
        <v/>
      </c>
      <c r="AA252" s="32" t="str">
        <f>IF(E252&lt;&gt;"", IF(AA251&lt;&gt;"", E252*AA251, ""), "")</f>
        <v/>
      </c>
      <c r="AB252" s="32" t="str">
        <f>IF(E252&lt;&gt;"", IF(AB251&lt;&gt;"", E252*AB251, ""), "")</f>
        <v/>
      </c>
      <c r="AC252" s="32" t="str">
        <f>IF(E252&lt;&gt;"", IF(AC251&lt;&gt;"", E252*AC251, ""), "")</f>
        <v/>
      </c>
      <c r="AD252" s="32" t="str">
        <f>IF(E252&lt;&gt;"", IF(AD251&lt;&gt;"", E252*AD251, ""), "")</f>
        <v/>
      </c>
      <c r="AE252" s="32" t="str">
        <f>IF(E252&lt;&gt;"", IF(AE251&lt;&gt;"", E252*AE251, ""), "")</f>
        <v/>
      </c>
      <c r="AF252" s="32" t="str">
        <f>IF(E252&lt;&gt;"", IF(AF251&lt;&gt;"", E252*AF251, ""), "")</f>
        <v/>
      </c>
      <c r="AG252" s="32" t="str">
        <f>IF(E252&lt;&gt;"", IF(AG251&lt;&gt;"", E252*AG251, ""), "")</f>
        <v/>
      </c>
      <c r="AH252" s="32" t="str">
        <f>IF(E252&lt;&gt;"", IF(AH251&lt;&gt;"", E252*AH251, ""), "")</f>
        <v/>
      </c>
      <c r="AI252" s="32" t="str">
        <f>IF(E252&lt;&gt;"", IF(AI251&lt;&gt;"", E252*AI251, ""), "")</f>
        <v/>
      </c>
      <c r="AJ252" s="32" t="str">
        <f>IF(E252&lt;&gt;"", IF(AJ251&lt;&gt;"", E252*AJ251, ""), "")</f>
        <v/>
      </c>
      <c r="AK252" s="32" t="str">
        <f>IF(E252&lt;&gt;"", IF(AK251&lt;&gt;"", E252*AK251, ""), "")</f>
        <v/>
      </c>
      <c r="AL252" s="32" t="str">
        <f>IF(E252&lt;&gt;"", IF(AL251&lt;&gt;"", E252*AL251, ""), "")</f>
        <v/>
      </c>
      <c r="AM252" s="32" t="str">
        <f>IF(E252&lt;&gt;"", IF(AM251&lt;&gt;"", E252*AM251, ""), "")</f>
        <v/>
      </c>
      <c r="AN252" s="32" t="str">
        <f>IF(E252&lt;&gt;"", IF(AN251&lt;&gt;"", E252*AN251, ""), "")</f>
        <v/>
      </c>
      <c r="AO252" s="32" t="str">
        <f>IF(E252&lt;&gt;"", IF(AO251&lt;&gt;"", E252*AO251, ""), "")</f>
        <v/>
      </c>
      <c r="AP252" s="32" t="str">
        <f>IF(E252&lt;&gt;"", IF(AP251&lt;&gt;"", E252*AP251, ""), "")</f>
        <v/>
      </c>
      <c r="AQ252" s="32" t="str">
        <f>IF(E252&lt;&gt;"", IF(AQ251&lt;&gt;"", E252*AQ251, ""), "")</f>
        <v/>
      </c>
      <c r="AR252" s="32" t="str">
        <f>IF(E252&lt;&gt;"", IF(AR251&lt;&gt;"", E252*AR251, ""), "")</f>
        <v/>
      </c>
      <c r="AS252" s="32" t="str">
        <f>IF(E252&lt;&gt;"", IF(AS251&lt;&gt;"", E252*AS251, ""), "")</f>
        <v/>
      </c>
      <c r="AT252" s="32" t="str">
        <f>IF(E252&lt;&gt;"", IF(AT251&lt;&gt;"", E252*AT251, ""), "")</f>
        <v/>
      </c>
      <c r="AU252" s="32" t="str">
        <f>IF(E252&lt;&gt;"", IF(AU251&lt;&gt;"", E252*AU251, ""), "")</f>
        <v/>
      </c>
      <c r="AV252" s="32" t="str">
        <f>IF(E252&lt;&gt;"", IF(AV251&lt;&gt;"", E252*AV251, ""), "")</f>
        <v/>
      </c>
      <c r="AW252" s="32" t="str">
        <f>IF(E252&lt;&gt;"", IF(AW251&lt;&gt;"", E252*AW251, ""), "")</f>
        <v/>
      </c>
      <c r="AX252" s="32" t="str">
        <f>IF(E252&lt;&gt;"", IF(AX251&lt;&gt;"", E252*AX251, ""), "")</f>
        <v/>
      </c>
      <c r="AY252" s="32" t="str">
        <f>IF(E252&lt;&gt;"", IF(AY251&lt;&gt;"", E252*AY251, ""), "")</f>
        <v/>
      </c>
      <c r="AZ252" s="32" t="str">
        <f>IF(E252&lt;&gt;"", IF(AZ251&lt;&gt;"", E252*AZ251, ""), "")</f>
        <v/>
      </c>
      <c r="BA252" s="32" t="str">
        <f>IF(E252&lt;&gt;"", IF(BA251&lt;&gt;"", E252*BA251, ""), "")</f>
        <v/>
      </c>
      <c r="BB252" s="32" t="str">
        <f>IF(E252&lt;&gt;"", IF(BB251&lt;&gt;"", E252*BB251, ""), "")</f>
        <v/>
      </c>
      <c r="BC252" s="32" t="str">
        <f>IF(E252&lt;&gt;"", IF(BC251&lt;&gt;"", E252*BC251, ""), "")</f>
        <v/>
      </c>
      <c r="BD252" s="32" t="str">
        <f>IF(E252&lt;&gt;"", IF(BD251&lt;&gt;"", E252*BD251, ""), "")</f>
        <v/>
      </c>
      <c r="BE252" s="32" t="str">
        <f>IF(E252&lt;&gt;"", IF(BE251&lt;&gt;"", E252*BE251, ""), "")</f>
        <v/>
      </c>
      <c r="BF252" s="238"/>
      <c r="BG252" s="238"/>
      <c r="DA252" s="238"/>
      <c r="DB252" s="238"/>
      <c r="DC252" s="238"/>
      <c r="DD252" s="238"/>
      <c r="DE252" s="238"/>
      <c r="DF252" s="238"/>
      <c r="DG252" s="238"/>
      <c r="DH252" s="238"/>
      <c r="DI252" s="238"/>
      <c r="DJ252" s="238"/>
      <c r="DK252" s="238"/>
      <c r="DL252" s="238"/>
      <c r="DM252" s="238"/>
      <c r="DN252" s="238"/>
      <c r="DO252" s="238"/>
      <c r="DP252" s="238"/>
      <c r="DQ252" s="238"/>
      <c r="DR252" s="238"/>
      <c r="DS252" s="238"/>
    </row>
    <row r="253" spans="1:123" ht="20.100000000000001" customHeight="1" x14ac:dyDescent="0.15">
      <c r="A253" s="364">
        <v>9</v>
      </c>
      <c r="B253" s="239"/>
      <c r="C253" s="239"/>
      <c r="D253" s="5"/>
      <c r="E253" s="3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  <c r="AA253" s="236"/>
      <c r="AB253" s="236"/>
      <c r="AC253" s="236"/>
      <c r="AD253" s="236"/>
      <c r="AE253" s="236"/>
      <c r="AF253" s="236"/>
      <c r="AG253" s="236"/>
      <c r="AH253" s="236"/>
      <c r="AI253" s="236"/>
      <c r="AJ253" s="236"/>
      <c r="AK253" s="236"/>
      <c r="AL253" s="236"/>
      <c r="AM253" s="236"/>
      <c r="AN253" s="236"/>
      <c r="AO253" s="236"/>
      <c r="AP253" s="236"/>
      <c r="AQ253" s="236"/>
      <c r="AR253" s="236"/>
      <c r="AS253" s="236"/>
      <c r="AT253" s="236"/>
      <c r="AU253" s="236"/>
      <c r="AV253" s="236"/>
      <c r="AW253" s="236"/>
      <c r="AX253" s="236"/>
      <c r="AY253" s="236"/>
      <c r="AZ253" s="236"/>
      <c r="BA253" s="236"/>
      <c r="BB253" s="236"/>
      <c r="BC253" s="236"/>
      <c r="BD253" s="236"/>
      <c r="BE253" s="236"/>
      <c r="BF253" s="238"/>
      <c r="BG253" s="238"/>
      <c r="DA253" s="238"/>
      <c r="DB253" s="238"/>
      <c r="DC253" s="238"/>
      <c r="DD253" s="238"/>
      <c r="DE253" s="238"/>
      <c r="DF253" s="238"/>
      <c r="DG253" s="238"/>
      <c r="DH253" s="238"/>
      <c r="DI253" s="238"/>
      <c r="DJ253" s="238"/>
      <c r="DK253" s="238"/>
      <c r="DL253" s="238"/>
      <c r="DM253" s="238"/>
      <c r="DN253" s="238"/>
      <c r="DO253" s="238"/>
      <c r="DP253" s="238"/>
      <c r="DQ253" s="238"/>
      <c r="DR253" s="238"/>
      <c r="DS253" s="238"/>
    </row>
    <row r="254" spans="1:123" ht="20.100000000000001" customHeight="1" x14ac:dyDescent="0.15">
      <c r="A254" s="365"/>
      <c r="B254" s="239"/>
      <c r="C254" s="239"/>
      <c r="D254" s="82"/>
      <c r="E254" s="59" t="str">
        <f>IF(egTextCal(D254)&lt;&gt;0, egTextCal(D254),"")</f>
        <v/>
      </c>
      <c r="F254" s="60" t="str">
        <f>IF(E254&lt;&gt;"", IF(F253&lt;&gt;"", E254*F253,""),"")</f>
        <v/>
      </c>
      <c r="G254" s="60" t="str">
        <f>IF(E254&lt;&gt;"", IF(G253&lt;&gt;"", E254*G253,""),"")</f>
        <v/>
      </c>
      <c r="H254" s="60" t="str">
        <f>IF(E254&lt;&gt;"", IF(H253&lt;&gt;"", E254*H253,""),"")</f>
        <v/>
      </c>
      <c r="I254" s="60" t="str">
        <f>IF(E254&lt;&gt;"", IF(I253&lt;&gt;"", E254*I253,""),"")</f>
        <v/>
      </c>
      <c r="J254" s="60" t="str">
        <f>IF(E254&lt;&gt;"", IF(J253&lt;&gt;"", E254*J253,""),"")</f>
        <v/>
      </c>
      <c r="K254" s="60" t="str">
        <f>IF(E254&lt;&gt;"", IF(K253&lt;&gt;"", E254*K253,""),"")</f>
        <v/>
      </c>
      <c r="L254" s="60" t="str">
        <f>IF(E254&lt;&gt;"", IF(L253&lt;&gt;"", E254*L253,""),"")</f>
        <v/>
      </c>
      <c r="M254" s="60" t="str">
        <f>IF(E254&lt;&gt;"", IF(M253&lt;&gt;"", E254*M253,""),"")</f>
        <v/>
      </c>
      <c r="N254" s="60" t="str">
        <f>IF(E254&lt;&gt;"", IF(N253&lt;&gt;"", E254*N253,""),"")</f>
        <v/>
      </c>
      <c r="O254" s="60" t="str">
        <f>IF(E254&lt;&gt;"", IF(O253&lt;&gt;"", E254*O253,""),"")</f>
        <v/>
      </c>
      <c r="P254" s="60" t="str">
        <f>IF(E254&lt;&gt;"", IF(P253&lt;&gt;"", E254*P253,""),"")</f>
        <v/>
      </c>
      <c r="Q254" s="60" t="str">
        <f>IF(E254&lt;&gt;"", IF(Q253&lt;&gt;"", E254*Q253,""),"")</f>
        <v/>
      </c>
      <c r="R254" s="60" t="str">
        <f>IF(E254&lt;&gt;"", IF(R253&lt;&gt;"", E254*R253,""),"")</f>
        <v/>
      </c>
      <c r="S254" s="60" t="str">
        <f>IF(E254&lt;&gt;"", IF(S253&lt;&gt;"", E254*S253,""),"")</f>
        <v/>
      </c>
      <c r="T254" s="60" t="str">
        <f>IF(E254&lt;&gt;"", IF(T253&lt;&gt;"", E254*T253,""),"")</f>
        <v/>
      </c>
      <c r="U254" s="60" t="str">
        <f>IF(E254&lt;&gt;"", IF(U253&lt;&gt;"", E254*U253,""),"")</f>
        <v/>
      </c>
      <c r="V254" s="60" t="str">
        <f>IF(E254&lt;&gt;"", IF(V253&lt;&gt;"", E254*V253,""),"")</f>
        <v/>
      </c>
      <c r="W254" s="60" t="str">
        <f>IF(E254&lt;&gt;"", IF(W253&lt;&gt;"", E254*W253,""),"")</f>
        <v/>
      </c>
      <c r="X254" s="60"/>
      <c r="Y254" s="60" t="str">
        <f>IF(E254&lt;&gt;"", IF(Y253&lt;&gt;"", E254*Y253, ""), "")</f>
        <v/>
      </c>
      <c r="Z254" s="60" t="str">
        <f>IF(E254&lt;&gt;"", IF(Z253&lt;&gt;"", E254*Z253, ""), "")</f>
        <v/>
      </c>
      <c r="AA254" s="32" t="str">
        <f>IF(E254&lt;&gt;"", IF(AA253&lt;&gt;"", E254*AA253, ""), "")</f>
        <v/>
      </c>
      <c r="AB254" s="32" t="str">
        <f>IF(E254&lt;&gt;"", IF(AB253&lt;&gt;"", E254*AB253, ""), "")</f>
        <v/>
      </c>
      <c r="AC254" s="32" t="str">
        <f>IF(E254&lt;&gt;"", IF(AC253&lt;&gt;"", E254*AC253, ""), "")</f>
        <v/>
      </c>
      <c r="AD254" s="32" t="str">
        <f>IF(E254&lt;&gt;"", IF(AD253&lt;&gt;"", E254*AD253, ""), "")</f>
        <v/>
      </c>
      <c r="AE254" s="32" t="str">
        <f>IF(E254&lt;&gt;"", IF(AE253&lt;&gt;"", E254*AE253, ""), "")</f>
        <v/>
      </c>
      <c r="AF254" s="32" t="str">
        <f>IF(E254&lt;&gt;"", IF(AF253&lt;&gt;"", E254*AF253, ""), "")</f>
        <v/>
      </c>
      <c r="AG254" s="32" t="str">
        <f>IF(E254&lt;&gt;"", IF(AG253&lt;&gt;"", E254*AG253, ""), "")</f>
        <v/>
      </c>
      <c r="AH254" s="32" t="str">
        <f>IF(E254&lt;&gt;"", IF(AH253&lt;&gt;"", E254*AH253, ""), "")</f>
        <v/>
      </c>
      <c r="AI254" s="32" t="str">
        <f>IF(E254&lt;&gt;"", IF(AI253&lt;&gt;"", E254*AI253, ""), "")</f>
        <v/>
      </c>
      <c r="AJ254" s="32" t="str">
        <f>IF(E254&lt;&gt;"", IF(AJ253&lt;&gt;"", E254*AJ253, ""), "")</f>
        <v/>
      </c>
      <c r="AK254" s="32" t="str">
        <f>IF(E254&lt;&gt;"", IF(AK253&lt;&gt;"", E254*AK253, ""), "")</f>
        <v/>
      </c>
      <c r="AL254" s="32" t="str">
        <f>IF(E254&lt;&gt;"", IF(AL253&lt;&gt;"", E254*AL253, ""), "")</f>
        <v/>
      </c>
      <c r="AM254" s="32" t="str">
        <f>IF(E254&lt;&gt;"", IF(AM253&lt;&gt;"", E254*AM253, ""), "")</f>
        <v/>
      </c>
      <c r="AN254" s="32" t="str">
        <f>IF(E254&lt;&gt;"", IF(AN253&lt;&gt;"", E254*AN253, ""), "")</f>
        <v/>
      </c>
      <c r="AO254" s="32" t="str">
        <f>IF(E254&lt;&gt;"", IF(AO253&lt;&gt;"", E254*AO253, ""), "")</f>
        <v/>
      </c>
      <c r="AP254" s="32" t="str">
        <f>IF(E254&lt;&gt;"", IF(AP253&lt;&gt;"", E254*AP253, ""), "")</f>
        <v/>
      </c>
      <c r="AQ254" s="32" t="str">
        <f>IF(E254&lt;&gt;"", IF(AQ253&lt;&gt;"", E254*AQ253, ""), "")</f>
        <v/>
      </c>
      <c r="AR254" s="32" t="str">
        <f>IF(E254&lt;&gt;"", IF(AR253&lt;&gt;"", E254*AR253, ""), "")</f>
        <v/>
      </c>
      <c r="AS254" s="32" t="str">
        <f>IF(E254&lt;&gt;"", IF(AS253&lt;&gt;"", E254*AS253, ""), "")</f>
        <v/>
      </c>
      <c r="AT254" s="32" t="str">
        <f>IF(E254&lt;&gt;"", IF(AT253&lt;&gt;"", E254*AT253, ""), "")</f>
        <v/>
      </c>
      <c r="AU254" s="32" t="str">
        <f>IF(E254&lt;&gt;"", IF(AU253&lt;&gt;"", E254*AU253, ""), "")</f>
        <v/>
      </c>
      <c r="AV254" s="32" t="str">
        <f>IF(E254&lt;&gt;"", IF(AV253&lt;&gt;"", E254*AV253, ""), "")</f>
        <v/>
      </c>
      <c r="AW254" s="32" t="str">
        <f>IF(E254&lt;&gt;"", IF(AW253&lt;&gt;"", E254*AW253, ""), "")</f>
        <v/>
      </c>
      <c r="AX254" s="32" t="str">
        <f>IF(E254&lt;&gt;"", IF(AX253&lt;&gt;"", E254*AX253, ""), "")</f>
        <v/>
      </c>
      <c r="AY254" s="32" t="str">
        <f>IF(E254&lt;&gt;"", IF(AY253&lt;&gt;"", E254*AY253, ""), "")</f>
        <v/>
      </c>
      <c r="AZ254" s="32" t="str">
        <f>IF(E254&lt;&gt;"", IF(AZ253&lt;&gt;"", E254*AZ253, ""), "")</f>
        <v/>
      </c>
      <c r="BA254" s="32" t="str">
        <f>IF(E254&lt;&gt;"", IF(BA253&lt;&gt;"", E254*BA253, ""), "")</f>
        <v/>
      </c>
      <c r="BB254" s="32" t="str">
        <f>IF(E254&lt;&gt;"", IF(BB253&lt;&gt;"", E254*BB253, ""), "")</f>
        <v/>
      </c>
      <c r="BC254" s="32" t="str">
        <f>IF(E254&lt;&gt;"", IF(BC253&lt;&gt;"", E254*BC253, ""), "")</f>
        <v/>
      </c>
      <c r="BD254" s="32" t="str">
        <f>IF(E254&lt;&gt;"", IF(BD253&lt;&gt;"", E254*BD253, ""), "")</f>
        <v/>
      </c>
      <c r="BE254" s="32" t="str">
        <f>IF(E254&lt;&gt;"", IF(BE253&lt;&gt;"", E254*BE253, ""), "")</f>
        <v/>
      </c>
      <c r="BF254" s="238"/>
      <c r="BG254" s="238"/>
      <c r="DA254" s="238"/>
      <c r="DB254" s="238"/>
      <c r="DC254" s="238"/>
      <c r="DD254" s="238"/>
      <c r="DE254" s="238"/>
      <c r="DF254" s="238"/>
      <c r="DG254" s="238"/>
      <c r="DH254" s="238"/>
      <c r="DI254" s="238"/>
      <c r="DJ254" s="238"/>
      <c r="DK254" s="238"/>
      <c r="DL254" s="238"/>
      <c r="DM254" s="238"/>
      <c r="DN254" s="238"/>
      <c r="DO254" s="238"/>
      <c r="DP254" s="238"/>
      <c r="DQ254" s="238"/>
      <c r="DR254" s="238"/>
      <c r="DS254" s="238"/>
    </row>
    <row r="255" spans="1:123" ht="20.100000000000001" customHeight="1" x14ac:dyDescent="0.15">
      <c r="A255" s="364">
        <v>10</v>
      </c>
      <c r="B255" s="239"/>
      <c r="C255" s="239"/>
      <c r="D255" s="5"/>
      <c r="E255" s="3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  <c r="AA255" s="236"/>
      <c r="AB255" s="236"/>
      <c r="AC255" s="236"/>
      <c r="AD255" s="236"/>
      <c r="AE255" s="236"/>
      <c r="AF255" s="236"/>
      <c r="AG255" s="236"/>
      <c r="AH255" s="236"/>
      <c r="AI255" s="236"/>
      <c r="AJ255" s="236"/>
      <c r="AK255" s="236"/>
      <c r="AL255" s="236"/>
      <c r="AM255" s="236"/>
      <c r="AN255" s="236"/>
      <c r="AO255" s="236"/>
      <c r="AP255" s="236"/>
      <c r="AQ255" s="236"/>
      <c r="AR255" s="236"/>
      <c r="AS255" s="236"/>
      <c r="AT255" s="236"/>
      <c r="AU255" s="236"/>
      <c r="AV255" s="236"/>
      <c r="AW255" s="236"/>
      <c r="AX255" s="236"/>
      <c r="AY255" s="236"/>
      <c r="AZ255" s="236"/>
      <c r="BA255" s="236"/>
      <c r="BB255" s="236"/>
      <c r="BC255" s="236"/>
      <c r="BD255" s="236"/>
      <c r="BE255" s="236"/>
      <c r="BF255" s="238"/>
      <c r="BG255" s="238"/>
      <c r="DA255" s="238"/>
      <c r="DB255" s="238"/>
      <c r="DC255" s="238"/>
      <c r="DD255" s="238"/>
      <c r="DE255" s="238"/>
      <c r="DF255" s="238"/>
      <c r="DG255" s="238"/>
      <c r="DH255" s="238"/>
      <c r="DI255" s="238"/>
      <c r="DJ255" s="238"/>
      <c r="DK255" s="238"/>
      <c r="DL255" s="238"/>
      <c r="DM255" s="238"/>
      <c r="DN255" s="238"/>
      <c r="DO255" s="238"/>
      <c r="DP255" s="238"/>
      <c r="DQ255" s="238"/>
      <c r="DR255" s="238"/>
      <c r="DS255" s="238"/>
    </row>
    <row r="256" spans="1:123" ht="20.100000000000001" customHeight="1" x14ac:dyDescent="0.15">
      <c r="A256" s="365"/>
      <c r="B256" s="239"/>
      <c r="C256" s="239"/>
      <c r="D256" s="82"/>
      <c r="E256" s="59" t="str">
        <f>IF(egTextCal(D256)&lt;&gt;0, egTextCal(D256),"")</f>
        <v/>
      </c>
      <c r="F256" s="60" t="str">
        <f>IF(E256&lt;&gt;"", IF(F255&lt;&gt;"", E256*F255,""),"")</f>
        <v/>
      </c>
      <c r="G256" s="60" t="str">
        <f>IF(E256&lt;&gt;"", IF(G255&lt;&gt;"", E256*G255,""),"")</f>
        <v/>
      </c>
      <c r="H256" s="60" t="str">
        <f>IF(E256&lt;&gt;"", IF(H255&lt;&gt;"", E256*H255,""),"")</f>
        <v/>
      </c>
      <c r="I256" s="60" t="str">
        <f>IF(E256&lt;&gt;"", IF(I255&lt;&gt;"", E256*I255,""),"")</f>
        <v/>
      </c>
      <c r="J256" s="60" t="str">
        <f>IF(E256&lt;&gt;"", IF(J255&lt;&gt;"", E256*J255,""),"")</f>
        <v/>
      </c>
      <c r="K256" s="60" t="str">
        <f>IF(E256&lt;&gt;"", IF(K255&lt;&gt;"", E256*K255,""),"")</f>
        <v/>
      </c>
      <c r="L256" s="60" t="str">
        <f>IF(E256&lt;&gt;"", IF(L255&lt;&gt;"", E256*L255,""),"")</f>
        <v/>
      </c>
      <c r="M256" s="60" t="str">
        <f>IF(E256&lt;&gt;"", IF(M255&lt;&gt;"", E256*M255,""),"")</f>
        <v/>
      </c>
      <c r="N256" s="60" t="str">
        <f>IF(E256&lt;&gt;"", IF(N255&lt;&gt;"", E256*N255,""),"")</f>
        <v/>
      </c>
      <c r="O256" s="60" t="str">
        <f>IF(E256&lt;&gt;"", IF(O255&lt;&gt;"", E256*O255,""),"")</f>
        <v/>
      </c>
      <c r="P256" s="60" t="str">
        <f>IF(E256&lt;&gt;"", IF(P255&lt;&gt;"", E256*P255,""),"")</f>
        <v/>
      </c>
      <c r="Q256" s="60" t="str">
        <f>IF(E256&lt;&gt;"", IF(Q255&lt;&gt;"", E256*Q255,""),"")</f>
        <v/>
      </c>
      <c r="R256" s="60" t="str">
        <f>IF(E256&lt;&gt;"", IF(R255&lt;&gt;"", E256*R255,""),"")</f>
        <v/>
      </c>
      <c r="S256" s="60" t="str">
        <f>IF(E256&lt;&gt;"", IF(S255&lt;&gt;"", E256*S255,""),"")</f>
        <v/>
      </c>
      <c r="T256" s="60" t="str">
        <f>IF(E256&lt;&gt;"", IF(T255&lt;&gt;"", E256*T255,""),"")</f>
        <v/>
      </c>
      <c r="U256" s="60" t="str">
        <f>IF(E256&lt;&gt;"", IF(U255&lt;&gt;"", E256*U255,""),"")</f>
        <v/>
      </c>
      <c r="V256" s="60" t="str">
        <f>IF(E256&lt;&gt;"", IF(V255&lt;&gt;"", E256*V255,""),"")</f>
        <v/>
      </c>
      <c r="W256" s="60" t="str">
        <f>IF(E256&lt;&gt;"", IF(W255&lt;&gt;"", E256*W255,""),"")</f>
        <v/>
      </c>
      <c r="X256" s="60"/>
      <c r="Y256" s="60" t="str">
        <f>IF(E256&lt;&gt;"", IF(Y255&lt;&gt;"", E256*Y255, ""), "")</f>
        <v/>
      </c>
      <c r="Z256" s="60" t="str">
        <f>IF(E256&lt;&gt;"", IF(Z255&lt;&gt;"", E256*Z255, ""), "")</f>
        <v/>
      </c>
      <c r="AA256" s="32" t="str">
        <f>IF(E256&lt;&gt;"", IF(AA255&lt;&gt;"", E256*AA255, ""), "")</f>
        <v/>
      </c>
      <c r="AB256" s="32" t="str">
        <f>IF(E256&lt;&gt;"", IF(AB255&lt;&gt;"", E256*AB255, ""), "")</f>
        <v/>
      </c>
      <c r="AC256" s="32" t="str">
        <f>IF(E256&lt;&gt;"", IF(AC255&lt;&gt;"", E256*AC255, ""), "")</f>
        <v/>
      </c>
      <c r="AD256" s="32" t="str">
        <f>IF(E256&lt;&gt;"", IF(AD255&lt;&gt;"", E256*AD255, ""), "")</f>
        <v/>
      </c>
      <c r="AE256" s="32" t="str">
        <f>IF(E256&lt;&gt;"", IF(AE255&lt;&gt;"", E256*AE255, ""), "")</f>
        <v/>
      </c>
      <c r="AF256" s="32" t="str">
        <f>IF(E256&lt;&gt;"", IF(AF255&lt;&gt;"", E256*AF255, ""), "")</f>
        <v/>
      </c>
      <c r="AG256" s="32" t="str">
        <f>IF(E256&lt;&gt;"", IF(AG255&lt;&gt;"", E256*AG255, ""), "")</f>
        <v/>
      </c>
      <c r="AH256" s="32" t="str">
        <f>IF(E256&lt;&gt;"", IF(AH255&lt;&gt;"", E256*AH255, ""), "")</f>
        <v/>
      </c>
      <c r="AI256" s="32" t="str">
        <f>IF(E256&lt;&gt;"", IF(AI255&lt;&gt;"", E256*AI255, ""), "")</f>
        <v/>
      </c>
      <c r="AJ256" s="32" t="str">
        <f>IF(E256&lt;&gt;"", IF(AJ255&lt;&gt;"", E256*AJ255, ""), "")</f>
        <v/>
      </c>
      <c r="AK256" s="32" t="str">
        <f>IF(E256&lt;&gt;"", IF(AK255&lt;&gt;"", E256*AK255, ""), "")</f>
        <v/>
      </c>
      <c r="AL256" s="32" t="str">
        <f>IF(E256&lt;&gt;"", IF(AL255&lt;&gt;"", E256*AL255, ""), "")</f>
        <v/>
      </c>
      <c r="AM256" s="32" t="str">
        <f>IF(E256&lt;&gt;"", IF(AM255&lt;&gt;"", E256*AM255, ""), "")</f>
        <v/>
      </c>
      <c r="AN256" s="32" t="str">
        <f>IF(E256&lt;&gt;"", IF(AN255&lt;&gt;"", E256*AN255, ""), "")</f>
        <v/>
      </c>
      <c r="AO256" s="32" t="str">
        <f>IF(E256&lt;&gt;"", IF(AO255&lt;&gt;"", E256*AO255, ""), "")</f>
        <v/>
      </c>
      <c r="AP256" s="32" t="str">
        <f>IF(E256&lt;&gt;"", IF(AP255&lt;&gt;"", E256*AP255, ""), "")</f>
        <v/>
      </c>
      <c r="AQ256" s="32" t="str">
        <f>IF(E256&lt;&gt;"", IF(AQ255&lt;&gt;"", E256*AQ255, ""), "")</f>
        <v/>
      </c>
      <c r="AR256" s="32" t="str">
        <f>IF(E256&lt;&gt;"", IF(AR255&lt;&gt;"", E256*AR255, ""), "")</f>
        <v/>
      </c>
      <c r="AS256" s="32" t="str">
        <f>IF(E256&lt;&gt;"", IF(AS255&lt;&gt;"", E256*AS255, ""), "")</f>
        <v/>
      </c>
      <c r="AT256" s="32" t="str">
        <f>IF(E256&lt;&gt;"", IF(AT255&lt;&gt;"", E256*AT255, ""), "")</f>
        <v/>
      </c>
      <c r="AU256" s="32" t="str">
        <f>IF(E256&lt;&gt;"", IF(AU255&lt;&gt;"", E256*AU255, ""), "")</f>
        <v/>
      </c>
      <c r="AV256" s="32" t="str">
        <f>IF(E256&lt;&gt;"", IF(AV255&lt;&gt;"", E256*AV255, ""), "")</f>
        <v/>
      </c>
      <c r="AW256" s="32" t="str">
        <f>IF(E256&lt;&gt;"", IF(AW255&lt;&gt;"", E256*AW255, ""), "")</f>
        <v/>
      </c>
      <c r="AX256" s="32" t="str">
        <f>IF(E256&lt;&gt;"", IF(AX255&lt;&gt;"", E256*AX255, ""), "")</f>
        <v/>
      </c>
      <c r="AY256" s="32" t="str">
        <f>IF(E256&lt;&gt;"", IF(AY255&lt;&gt;"", E256*AY255, ""), "")</f>
        <v/>
      </c>
      <c r="AZ256" s="32" t="str">
        <f>IF(E256&lt;&gt;"", IF(AZ255&lt;&gt;"", E256*AZ255, ""), "")</f>
        <v/>
      </c>
      <c r="BA256" s="32" t="str">
        <f>IF(E256&lt;&gt;"", IF(BA255&lt;&gt;"", E256*BA255, ""), "")</f>
        <v/>
      </c>
      <c r="BB256" s="32" t="str">
        <f>IF(E256&lt;&gt;"", IF(BB255&lt;&gt;"", E256*BB255, ""), "")</f>
        <v/>
      </c>
      <c r="BC256" s="32" t="str">
        <f>IF(E256&lt;&gt;"", IF(BC255&lt;&gt;"", E256*BC255, ""), "")</f>
        <v/>
      </c>
      <c r="BD256" s="32" t="str">
        <f>IF(E256&lt;&gt;"", IF(BD255&lt;&gt;"", E256*BD255, ""), "")</f>
        <v/>
      </c>
      <c r="BE256" s="32" t="str">
        <f>IF(E256&lt;&gt;"", IF(BE255&lt;&gt;"", E256*BE255, ""), "")</f>
        <v/>
      </c>
      <c r="BF256" s="238"/>
      <c r="BG256" s="238"/>
      <c r="DA256" s="238"/>
      <c r="DB256" s="238"/>
      <c r="DC256" s="238"/>
      <c r="DD256" s="238"/>
      <c r="DE256" s="238"/>
      <c r="DF256" s="238"/>
      <c r="DG256" s="238"/>
      <c r="DH256" s="238"/>
      <c r="DI256" s="238"/>
      <c r="DJ256" s="238"/>
      <c r="DK256" s="238"/>
      <c r="DL256" s="238"/>
      <c r="DM256" s="238"/>
      <c r="DN256" s="238"/>
      <c r="DO256" s="238"/>
      <c r="DP256" s="238"/>
      <c r="DQ256" s="238"/>
      <c r="DR256" s="238"/>
      <c r="DS256" s="238"/>
    </row>
    <row r="257" spans="1:123" ht="20.100000000000001" customHeight="1" x14ac:dyDescent="0.15">
      <c r="A257" s="364">
        <v>11</v>
      </c>
      <c r="B257" s="239"/>
      <c r="C257" s="239"/>
      <c r="D257" s="5"/>
      <c r="E257" s="3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  <c r="AA257" s="236"/>
      <c r="AB257" s="236"/>
      <c r="AC257" s="236"/>
      <c r="AD257" s="236"/>
      <c r="AE257" s="236"/>
      <c r="AF257" s="236"/>
      <c r="AG257" s="236"/>
      <c r="AH257" s="236"/>
      <c r="AI257" s="236"/>
      <c r="AJ257" s="236"/>
      <c r="AK257" s="236"/>
      <c r="AL257" s="236"/>
      <c r="AM257" s="236"/>
      <c r="AN257" s="236"/>
      <c r="AO257" s="236"/>
      <c r="AP257" s="236"/>
      <c r="AQ257" s="236"/>
      <c r="AR257" s="236"/>
      <c r="AS257" s="236"/>
      <c r="AT257" s="236"/>
      <c r="AU257" s="236"/>
      <c r="AV257" s="236"/>
      <c r="AW257" s="236"/>
      <c r="AX257" s="236"/>
      <c r="AY257" s="236"/>
      <c r="AZ257" s="236"/>
      <c r="BA257" s="236"/>
      <c r="BB257" s="236"/>
      <c r="BC257" s="236"/>
      <c r="BD257" s="236"/>
      <c r="BE257" s="236"/>
      <c r="BF257" s="238"/>
      <c r="BG257" s="238"/>
      <c r="DA257" s="238"/>
      <c r="DB257" s="238"/>
      <c r="DC257" s="238"/>
      <c r="DD257" s="238"/>
      <c r="DE257" s="238"/>
      <c r="DF257" s="238"/>
      <c r="DG257" s="238"/>
      <c r="DH257" s="238"/>
      <c r="DI257" s="238"/>
      <c r="DJ257" s="238"/>
      <c r="DK257" s="238"/>
      <c r="DL257" s="238"/>
      <c r="DM257" s="238"/>
      <c r="DN257" s="238"/>
      <c r="DO257" s="238"/>
      <c r="DP257" s="238"/>
      <c r="DQ257" s="238"/>
      <c r="DR257" s="238"/>
      <c r="DS257" s="238"/>
    </row>
    <row r="258" spans="1:123" ht="20.100000000000001" customHeight="1" x14ac:dyDescent="0.15">
      <c r="A258" s="365"/>
      <c r="B258" s="239"/>
      <c r="C258" s="239"/>
      <c r="D258" s="82"/>
      <c r="E258" s="59" t="str">
        <f>IF(egTextCal(D258)&lt;&gt;0, egTextCal(D258),"")</f>
        <v/>
      </c>
      <c r="F258" s="60" t="str">
        <f>IF(E258&lt;&gt;"", IF(F257&lt;&gt;"", E258*F257,""),"")</f>
        <v/>
      </c>
      <c r="G258" s="60" t="str">
        <f>IF(E258&lt;&gt;"", IF(G257&lt;&gt;"", E258*G257,""),"")</f>
        <v/>
      </c>
      <c r="H258" s="60" t="str">
        <f>IF(E258&lt;&gt;"", IF(H257&lt;&gt;"", E258*H257,""),"")</f>
        <v/>
      </c>
      <c r="I258" s="60" t="str">
        <f>IF(E258&lt;&gt;"", IF(I257&lt;&gt;"", E258*I257,""),"")</f>
        <v/>
      </c>
      <c r="J258" s="60" t="str">
        <f>IF(E258&lt;&gt;"", IF(J257&lt;&gt;"", E258*J257,""),"")</f>
        <v/>
      </c>
      <c r="K258" s="60" t="str">
        <f>IF(E258&lt;&gt;"", IF(K257&lt;&gt;"", E258*K257,""),"")</f>
        <v/>
      </c>
      <c r="L258" s="60" t="str">
        <f>IF(E258&lt;&gt;"", IF(L257&lt;&gt;"", E258*L257,""),"")</f>
        <v/>
      </c>
      <c r="M258" s="60" t="str">
        <f>IF(E258&lt;&gt;"", IF(M257&lt;&gt;"", E258*M257,""),"")</f>
        <v/>
      </c>
      <c r="N258" s="60" t="str">
        <f>IF(E258&lt;&gt;"", IF(N257&lt;&gt;"", E258*N257,""),"")</f>
        <v/>
      </c>
      <c r="O258" s="60" t="str">
        <f>IF(E258&lt;&gt;"", IF(O257&lt;&gt;"", E258*O257,""),"")</f>
        <v/>
      </c>
      <c r="P258" s="60" t="str">
        <f>IF(E258&lt;&gt;"", IF(P257&lt;&gt;"", E258*P257,""),"")</f>
        <v/>
      </c>
      <c r="Q258" s="60" t="str">
        <f>IF(E258&lt;&gt;"", IF(Q257&lt;&gt;"", E258*Q257,""),"")</f>
        <v/>
      </c>
      <c r="R258" s="60" t="str">
        <f>IF(E258&lt;&gt;"", IF(R257&lt;&gt;"", E258*R257,""),"")</f>
        <v/>
      </c>
      <c r="S258" s="60" t="str">
        <f>IF(E258&lt;&gt;"", IF(S257&lt;&gt;"", E258*S257,""),"")</f>
        <v/>
      </c>
      <c r="T258" s="60" t="str">
        <f>IF(E258&lt;&gt;"", IF(T257&lt;&gt;"", E258*T257,""),"")</f>
        <v/>
      </c>
      <c r="U258" s="60" t="str">
        <f>IF(E258&lt;&gt;"", IF(U257&lt;&gt;"", E258*U257,""),"")</f>
        <v/>
      </c>
      <c r="V258" s="60" t="str">
        <f>IF(E258&lt;&gt;"", IF(V257&lt;&gt;"", E258*V257,""),"")</f>
        <v/>
      </c>
      <c r="W258" s="60" t="str">
        <f>IF(E258&lt;&gt;"", IF(W257&lt;&gt;"", E258*W257,""),"")</f>
        <v/>
      </c>
      <c r="X258" s="60"/>
      <c r="Y258" s="60" t="str">
        <f>IF(E258&lt;&gt;"", IF(Y257&lt;&gt;"", E258*Y257, ""), "")</f>
        <v/>
      </c>
      <c r="Z258" s="60" t="str">
        <f>IF(E258&lt;&gt;"", IF(Z257&lt;&gt;"", E258*Z257, ""), "")</f>
        <v/>
      </c>
      <c r="AA258" s="32" t="str">
        <f>IF(E258&lt;&gt;"", IF(AA257&lt;&gt;"", E258*AA257, ""), "")</f>
        <v/>
      </c>
      <c r="AB258" s="32" t="str">
        <f>IF(E258&lt;&gt;"", IF(AB257&lt;&gt;"", E258*AB257, ""), "")</f>
        <v/>
      </c>
      <c r="AC258" s="32" t="str">
        <f>IF(E258&lt;&gt;"", IF(AC257&lt;&gt;"", E258*AC257, ""), "")</f>
        <v/>
      </c>
      <c r="AD258" s="32" t="str">
        <f>IF(E258&lt;&gt;"", IF(AD257&lt;&gt;"", E258*AD257, ""), "")</f>
        <v/>
      </c>
      <c r="AE258" s="32" t="str">
        <f>IF(E258&lt;&gt;"", IF(AE257&lt;&gt;"", E258*AE257, ""), "")</f>
        <v/>
      </c>
      <c r="AF258" s="32" t="str">
        <f>IF(E258&lt;&gt;"", IF(AF257&lt;&gt;"", E258*AF257, ""), "")</f>
        <v/>
      </c>
      <c r="AG258" s="32" t="str">
        <f>IF(E258&lt;&gt;"", IF(AG257&lt;&gt;"", E258*AG257, ""), "")</f>
        <v/>
      </c>
      <c r="AH258" s="32" t="str">
        <f>IF(E258&lt;&gt;"", IF(AH257&lt;&gt;"", E258*AH257, ""), "")</f>
        <v/>
      </c>
      <c r="AI258" s="32" t="str">
        <f>IF(E258&lt;&gt;"", IF(AI257&lt;&gt;"", E258*AI257, ""), "")</f>
        <v/>
      </c>
      <c r="AJ258" s="32" t="str">
        <f>IF(E258&lt;&gt;"", IF(AJ257&lt;&gt;"", E258*AJ257, ""), "")</f>
        <v/>
      </c>
      <c r="AK258" s="32" t="str">
        <f>IF(E258&lt;&gt;"", IF(AK257&lt;&gt;"", E258*AK257, ""), "")</f>
        <v/>
      </c>
      <c r="AL258" s="32" t="str">
        <f>IF(E258&lt;&gt;"", IF(AL257&lt;&gt;"", E258*AL257, ""), "")</f>
        <v/>
      </c>
      <c r="AM258" s="32" t="str">
        <f>IF(E258&lt;&gt;"", IF(AM257&lt;&gt;"", E258*AM257, ""), "")</f>
        <v/>
      </c>
      <c r="AN258" s="32" t="str">
        <f>IF(E258&lt;&gt;"", IF(AN257&lt;&gt;"", E258*AN257, ""), "")</f>
        <v/>
      </c>
      <c r="AO258" s="32" t="str">
        <f>IF(E258&lt;&gt;"", IF(AO257&lt;&gt;"", E258*AO257, ""), "")</f>
        <v/>
      </c>
      <c r="AP258" s="32" t="str">
        <f>IF(E258&lt;&gt;"", IF(AP257&lt;&gt;"", E258*AP257, ""), "")</f>
        <v/>
      </c>
      <c r="AQ258" s="32" t="str">
        <f>IF(E258&lt;&gt;"", IF(AQ257&lt;&gt;"", E258*AQ257, ""), "")</f>
        <v/>
      </c>
      <c r="AR258" s="32" t="str">
        <f>IF(E258&lt;&gt;"", IF(AR257&lt;&gt;"", E258*AR257, ""), "")</f>
        <v/>
      </c>
      <c r="AS258" s="32" t="str">
        <f>IF(E258&lt;&gt;"", IF(AS257&lt;&gt;"", E258*AS257, ""), "")</f>
        <v/>
      </c>
      <c r="AT258" s="32" t="str">
        <f>IF(E258&lt;&gt;"", IF(AT257&lt;&gt;"", E258*AT257, ""), "")</f>
        <v/>
      </c>
      <c r="AU258" s="32" t="str">
        <f>IF(E258&lt;&gt;"", IF(AU257&lt;&gt;"", E258*AU257, ""), "")</f>
        <v/>
      </c>
      <c r="AV258" s="32" t="str">
        <f>IF(E258&lt;&gt;"", IF(AV257&lt;&gt;"", E258*AV257, ""), "")</f>
        <v/>
      </c>
      <c r="AW258" s="32" t="str">
        <f>IF(E258&lt;&gt;"", IF(AW257&lt;&gt;"", E258*AW257, ""), "")</f>
        <v/>
      </c>
      <c r="AX258" s="32" t="str">
        <f>IF(E258&lt;&gt;"", IF(AX257&lt;&gt;"", E258*AX257, ""), "")</f>
        <v/>
      </c>
      <c r="AY258" s="32" t="str">
        <f>IF(E258&lt;&gt;"", IF(AY257&lt;&gt;"", E258*AY257, ""), "")</f>
        <v/>
      </c>
      <c r="AZ258" s="32" t="str">
        <f>IF(E258&lt;&gt;"", IF(AZ257&lt;&gt;"", E258*AZ257, ""), "")</f>
        <v/>
      </c>
      <c r="BA258" s="32" t="str">
        <f>IF(E258&lt;&gt;"", IF(BA257&lt;&gt;"", E258*BA257, ""), "")</f>
        <v/>
      </c>
      <c r="BB258" s="32" t="str">
        <f>IF(E258&lt;&gt;"", IF(BB257&lt;&gt;"", E258*BB257, ""), "")</f>
        <v/>
      </c>
      <c r="BC258" s="32" t="str">
        <f>IF(E258&lt;&gt;"", IF(BC257&lt;&gt;"", E258*BC257, ""), "")</f>
        <v/>
      </c>
      <c r="BD258" s="32" t="str">
        <f>IF(E258&lt;&gt;"", IF(BD257&lt;&gt;"", E258*BD257, ""), "")</f>
        <v/>
      </c>
      <c r="BE258" s="32" t="str">
        <f>IF(E258&lt;&gt;"", IF(BE257&lt;&gt;"", E258*BE257, ""), "")</f>
        <v/>
      </c>
      <c r="BF258" s="238"/>
      <c r="BG258" s="238"/>
      <c r="DA258" s="238"/>
      <c r="DB258" s="238"/>
      <c r="DC258" s="238"/>
      <c r="DD258" s="238"/>
      <c r="DE258" s="238"/>
      <c r="DF258" s="238"/>
      <c r="DG258" s="238"/>
      <c r="DH258" s="238"/>
      <c r="DI258" s="238"/>
      <c r="DJ258" s="238"/>
      <c r="DK258" s="238"/>
      <c r="DL258" s="238"/>
      <c r="DM258" s="238"/>
      <c r="DN258" s="238"/>
      <c r="DO258" s="238"/>
      <c r="DP258" s="238"/>
      <c r="DQ258" s="238"/>
      <c r="DR258" s="238"/>
      <c r="DS258" s="238"/>
    </row>
    <row r="259" spans="1:123" ht="20.100000000000001" customHeight="1" x14ac:dyDescent="0.15">
      <c r="A259" s="364">
        <v>12</v>
      </c>
      <c r="B259" s="239"/>
      <c r="C259" s="239"/>
      <c r="D259" s="5"/>
      <c r="E259" s="3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  <c r="AA259" s="236"/>
      <c r="AB259" s="236"/>
      <c r="AC259" s="236"/>
      <c r="AD259" s="236"/>
      <c r="AE259" s="236"/>
      <c r="AF259" s="236"/>
      <c r="AG259" s="236"/>
      <c r="AH259" s="236"/>
      <c r="AI259" s="236"/>
      <c r="AJ259" s="236"/>
      <c r="AK259" s="236"/>
      <c r="AL259" s="236"/>
      <c r="AM259" s="236"/>
      <c r="AN259" s="236"/>
      <c r="AO259" s="236"/>
      <c r="AP259" s="236"/>
      <c r="AQ259" s="236"/>
      <c r="AR259" s="236"/>
      <c r="AS259" s="236"/>
      <c r="AT259" s="236"/>
      <c r="AU259" s="236"/>
      <c r="AV259" s="236"/>
      <c r="AW259" s="236"/>
      <c r="AX259" s="236"/>
      <c r="AY259" s="236"/>
      <c r="AZ259" s="236"/>
      <c r="BA259" s="236"/>
      <c r="BB259" s="236"/>
      <c r="BC259" s="236"/>
      <c r="BD259" s="236"/>
      <c r="BE259" s="236"/>
      <c r="BF259" s="238"/>
      <c r="BG259" s="238"/>
      <c r="DA259" s="238"/>
      <c r="DB259" s="238"/>
      <c r="DC259" s="238"/>
      <c r="DD259" s="238"/>
      <c r="DE259" s="238"/>
      <c r="DF259" s="238"/>
      <c r="DG259" s="238"/>
      <c r="DH259" s="238"/>
      <c r="DI259" s="238"/>
      <c r="DJ259" s="238"/>
      <c r="DK259" s="238"/>
      <c r="DL259" s="238"/>
      <c r="DM259" s="238"/>
      <c r="DN259" s="238"/>
      <c r="DO259" s="238"/>
      <c r="DP259" s="238"/>
      <c r="DQ259" s="238"/>
      <c r="DR259" s="238"/>
      <c r="DS259" s="238"/>
    </row>
    <row r="260" spans="1:123" ht="20.100000000000001" customHeight="1" x14ac:dyDescent="0.15">
      <c r="A260" s="365"/>
      <c r="B260" s="239"/>
      <c r="C260" s="239"/>
      <c r="D260" s="82"/>
      <c r="E260" s="59" t="str">
        <f>IF(egTextCal(D260)&lt;&gt;0, egTextCal(D260),"")</f>
        <v/>
      </c>
      <c r="F260" s="60" t="str">
        <f>IF(E260&lt;&gt;"", IF(F259&lt;&gt;"", E260*F259,""),"")</f>
        <v/>
      </c>
      <c r="G260" s="60" t="str">
        <f>IF(E260&lt;&gt;"", IF(G259&lt;&gt;"", E260*G259,""),"")</f>
        <v/>
      </c>
      <c r="H260" s="60" t="str">
        <f>IF(E260&lt;&gt;"", IF(H259&lt;&gt;"", E260*H259,""),"")</f>
        <v/>
      </c>
      <c r="I260" s="60" t="str">
        <f>IF(E260&lt;&gt;"", IF(I259&lt;&gt;"", E260*I259,""),"")</f>
        <v/>
      </c>
      <c r="J260" s="60" t="str">
        <f>IF(E260&lt;&gt;"", IF(J259&lt;&gt;"", E260*J259,""),"")</f>
        <v/>
      </c>
      <c r="K260" s="60" t="str">
        <f>IF(E260&lt;&gt;"", IF(K259&lt;&gt;"", E260*K259,""),"")</f>
        <v/>
      </c>
      <c r="L260" s="60" t="str">
        <f>IF(E260&lt;&gt;"", IF(L259&lt;&gt;"", E260*L259,""),"")</f>
        <v/>
      </c>
      <c r="M260" s="60" t="str">
        <f>IF(E260&lt;&gt;"", IF(M259&lt;&gt;"", E260*M259,""),"")</f>
        <v/>
      </c>
      <c r="N260" s="60" t="str">
        <f>IF(E260&lt;&gt;"", IF(N259&lt;&gt;"", E260*N259,""),"")</f>
        <v/>
      </c>
      <c r="O260" s="60" t="str">
        <f>IF(E260&lt;&gt;"", IF(O259&lt;&gt;"", E260*O259,""),"")</f>
        <v/>
      </c>
      <c r="P260" s="60" t="str">
        <f>IF(E260&lt;&gt;"", IF(P259&lt;&gt;"", E260*P259,""),"")</f>
        <v/>
      </c>
      <c r="Q260" s="60" t="str">
        <f>IF(E260&lt;&gt;"", IF(Q259&lt;&gt;"", E260*Q259,""),"")</f>
        <v/>
      </c>
      <c r="R260" s="60" t="str">
        <f>IF(E260&lt;&gt;"", IF(R259&lt;&gt;"", E260*R259,""),"")</f>
        <v/>
      </c>
      <c r="S260" s="60" t="str">
        <f>IF(E260&lt;&gt;"", IF(S259&lt;&gt;"", E260*S259,""),"")</f>
        <v/>
      </c>
      <c r="T260" s="60" t="str">
        <f>IF(E260&lt;&gt;"", IF(T259&lt;&gt;"", E260*T259,""),"")</f>
        <v/>
      </c>
      <c r="U260" s="60" t="str">
        <f>IF(E260&lt;&gt;"", IF(U259&lt;&gt;"", E260*U259,""),"")</f>
        <v/>
      </c>
      <c r="V260" s="60" t="str">
        <f>IF(E260&lt;&gt;"", IF(V259&lt;&gt;"", E260*V259,""),"")</f>
        <v/>
      </c>
      <c r="W260" s="60" t="str">
        <f>IF(E260&lt;&gt;"", IF(W259&lt;&gt;"", E260*W259,""),"")</f>
        <v/>
      </c>
      <c r="X260" s="60"/>
      <c r="Y260" s="60" t="str">
        <f>IF(E260&lt;&gt;"", IF(Y259&lt;&gt;"", E260*Y259, ""), "")</f>
        <v/>
      </c>
      <c r="Z260" s="60" t="str">
        <f>IF(E260&lt;&gt;"", IF(Z259&lt;&gt;"", E260*Z259, ""), "")</f>
        <v/>
      </c>
      <c r="AA260" s="32" t="str">
        <f>IF(E260&lt;&gt;"", IF(AA259&lt;&gt;"", E260*AA259, ""), "")</f>
        <v/>
      </c>
      <c r="AB260" s="32" t="str">
        <f>IF(E260&lt;&gt;"", IF(AB259&lt;&gt;"", E260*AB259, ""), "")</f>
        <v/>
      </c>
      <c r="AC260" s="32" t="str">
        <f>IF(E260&lt;&gt;"", IF(AC259&lt;&gt;"", E260*AC259, ""), "")</f>
        <v/>
      </c>
      <c r="AD260" s="32" t="str">
        <f>IF(E260&lt;&gt;"", IF(AD259&lt;&gt;"", E260*AD259, ""), "")</f>
        <v/>
      </c>
      <c r="AE260" s="32" t="str">
        <f>IF(E260&lt;&gt;"", IF(AE259&lt;&gt;"", E260*AE259, ""), "")</f>
        <v/>
      </c>
      <c r="AF260" s="32" t="str">
        <f>IF(E260&lt;&gt;"", IF(AF259&lt;&gt;"", E260*AF259, ""), "")</f>
        <v/>
      </c>
      <c r="AG260" s="32" t="str">
        <f>IF(E260&lt;&gt;"", IF(AG259&lt;&gt;"", E260*AG259, ""), "")</f>
        <v/>
      </c>
      <c r="AH260" s="32" t="str">
        <f>IF(E260&lt;&gt;"", IF(AH259&lt;&gt;"", E260*AH259, ""), "")</f>
        <v/>
      </c>
      <c r="AI260" s="32" t="str">
        <f>IF(E260&lt;&gt;"", IF(AI259&lt;&gt;"", E260*AI259, ""), "")</f>
        <v/>
      </c>
      <c r="AJ260" s="32" t="str">
        <f>IF(E260&lt;&gt;"", IF(AJ259&lt;&gt;"", E260*AJ259, ""), "")</f>
        <v/>
      </c>
      <c r="AK260" s="32" t="str">
        <f>IF(E260&lt;&gt;"", IF(AK259&lt;&gt;"", E260*AK259, ""), "")</f>
        <v/>
      </c>
      <c r="AL260" s="32" t="str">
        <f>IF(E260&lt;&gt;"", IF(AL259&lt;&gt;"", E260*AL259, ""), "")</f>
        <v/>
      </c>
      <c r="AM260" s="32" t="str">
        <f>IF(E260&lt;&gt;"", IF(AM259&lt;&gt;"", E260*AM259, ""), "")</f>
        <v/>
      </c>
      <c r="AN260" s="32" t="str">
        <f>IF(E260&lt;&gt;"", IF(AN259&lt;&gt;"", E260*AN259, ""), "")</f>
        <v/>
      </c>
      <c r="AO260" s="32" t="str">
        <f>IF(E260&lt;&gt;"", IF(AO259&lt;&gt;"", E260*AO259, ""), "")</f>
        <v/>
      </c>
      <c r="AP260" s="32" t="str">
        <f>IF(E260&lt;&gt;"", IF(AP259&lt;&gt;"", E260*AP259, ""), "")</f>
        <v/>
      </c>
      <c r="AQ260" s="32" t="str">
        <f>IF(E260&lt;&gt;"", IF(AQ259&lt;&gt;"", E260*AQ259, ""), "")</f>
        <v/>
      </c>
      <c r="AR260" s="32" t="str">
        <f>IF(E260&lt;&gt;"", IF(AR259&lt;&gt;"", E260*AR259, ""), "")</f>
        <v/>
      </c>
      <c r="AS260" s="32" t="str">
        <f>IF(E260&lt;&gt;"", IF(AS259&lt;&gt;"", E260*AS259, ""), "")</f>
        <v/>
      </c>
      <c r="AT260" s="32" t="str">
        <f>IF(E260&lt;&gt;"", IF(AT259&lt;&gt;"", E260*AT259, ""), "")</f>
        <v/>
      </c>
      <c r="AU260" s="32" t="str">
        <f>IF(E260&lt;&gt;"", IF(AU259&lt;&gt;"", E260*AU259, ""), "")</f>
        <v/>
      </c>
      <c r="AV260" s="32" t="str">
        <f>IF(E260&lt;&gt;"", IF(AV259&lt;&gt;"", E260*AV259, ""), "")</f>
        <v/>
      </c>
      <c r="AW260" s="32" t="str">
        <f>IF(E260&lt;&gt;"", IF(AW259&lt;&gt;"", E260*AW259, ""), "")</f>
        <v/>
      </c>
      <c r="AX260" s="32" t="str">
        <f>IF(E260&lt;&gt;"", IF(AX259&lt;&gt;"", E260*AX259, ""), "")</f>
        <v/>
      </c>
      <c r="AY260" s="32" t="str">
        <f>IF(E260&lt;&gt;"", IF(AY259&lt;&gt;"", E260*AY259, ""), "")</f>
        <v/>
      </c>
      <c r="AZ260" s="32" t="str">
        <f>IF(E260&lt;&gt;"", IF(AZ259&lt;&gt;"", E260*AZ259, ""), "")</f>
        <v/>
      </c>
      <c r="BA260" s="32" t="str">
        <f>IF(E260&lt;&gt;"", IF(BA259&lt;&gt;"", E260*BA259, ""), "")</f>
        <v/>
      </c>
      <c r="BB260" s="32" t="str">
        <f>IF(E260&lt;&gt;"", IF(BB259&lt;&gt;"", E260*BB259, ""), "")</f>
        <v/>
      </c>
      <c r="BC260" s="32" t="str">
        <f>IF(E260&lt;&gt;"", IF(BC259&lt;&gt;"", E260*BC259, ""), "")</f>
        <v/>
      </c>
      <c r="BD260" s="32" t="str">
        <f>IF(E260&lt;&gt;"", IF(BD259&lt;&gt;"", E260*BD259, ""), "")</f>
        <v/>
      </c>
      <c r="BE260" s="32" t="str">
        <f>IF(E260&lt;&gt;"", IF(BE259&lt;&gt;"", E260*BE259, ""), "")</f>
        <v/>
      </c>
      <c r="BF260" s="238"/>
      <c r="BG260" s="238"/>
      <c r="DA260" s="238"/>
      <c r="DB260" s="238"/>
      <c r="DC260" s="238"/>
      <c r="DD260" s="238"/>
      <c r="DE260" s="238"/>
      <c r="DF260" s="238"/>
      <c r="DG260" s="238"/>
      <c r="DH260" s="238"/>
      <c r="DI260" s="238"/>
      <c r="DJ260" s="238"/>
      <c r="DK260" s="238"/>
      <c r="DL260" s="238"/>
      <c r="DM260" s="238"/>
      <c r="DN260" s="238"/>
      <c r="DO260" s="238"/>
      <c r="DP260" s="238"/>
      <c r="DQ260" s="238"/>
      <c r="DR260" s="238"/>
      <c r="DS260" s="238"/>
    </row>
    <row r="261" spans="1:123" ht="20.100000000000001" customHeight="1" x14ac:dyDescent="0.15">
      <c r="A261" s="364">
        <v>13</v>
      </c>
      <c r="B261" s="239"/>
      <c r="C261" s="239"/>
      <c r="D261" s="5"/>
      <c r="E261" s="3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  <c r="AA261" s="236"/>
      <c r="AB261" s="236"/>
      <c r="AC261" s="236"/>
      <c r="AD261" s="236"/>
      <c r="AE261" s="236"/>
      <c r="AF261" s="236"/>
      <c r="AG261" s="236"/>
      <c r="AH261" s="236"/>
      <c r="AI261" s="236"/>
      <c r="AJ261" s="236"/>
      <c r="AK261" s="236"/>
      <c r="AL261" s="236"/>
      <c r="AM261" s="236"/>
      <c r="AN261" s="236"/>
      <c r="AO261" s="236"/>
      <c r="AP261" s="236"/>
      <c r="AQ261" s="236"/>
      <c r="AR261" s="236"/>
      <c r="AS261" s="236"/>
      <c r="AT261" s="236"/>
      <c r="AU261" s="236"/>
      <c r="AV261" s="236"/>
      <c r="AW261" s="236"/>
      <c r="AX261" s="236"/>
      <c r="AY261" s="236"/>
      <c r="AZ261" s="236"/>
      <c r="BA261" s="236"/>
      <c r="BB261" s="236"/>
      <c r="BC261" s="236"/>
      <c r="BD261" s="236"/>
      <c r="BE261" s="236"/>
      <c r="BF261" s="238"/>
      <c r="BG261" s="238"/>
      <c r="DA261" s="238"/>
      <c r="DB261" s="238"/>
      <c r="DC261" s="238"/>
      <c r="DD261" s="238"/>
      <c r="DE261" s="238"/>
      <c r="DF261" s="238"/>
      <c r="DG261" s="238"/>
      <c r="DH261" s="238"/>
      <c r="DI261" s="238"/>
      <c r="DJ261" s="238"/>
      <c r="DK261" s="238"/>
      <c r="DL261" s="238"/>
      <c r="DM261" s="238"/>
      <c r="DN261" s="238"/>
      <c r="DO261" s="238"/>
      <c r="DP261" s="238"/>
      <c r="DQ261" s="238"/>
      <c r="DR261" s="238"/>
      <c r="DS261" s="238"/>
    </row>
    <row r="262" spans="1:123" ht="20.100000000000001" customHeight="1" x14ac:dyDescent="0.15">
      <c r="A262" s="365"/>
      <c r="B262" s="239"/>
      <c r="C262" s="239"/>
      <c r="D262" s="82"/>
      <c r="E262" s="59" t="str">
        <f>IF(egTextCal(D262)&lt;&gt;0, egTextCal(D262),"")</f>
        <v/>
      </c>
      <c r="F262" s="60" t="str">
        <f>IF(E262&lt;&gt;"", IF(F261&lt;&gt;"", E262*F261,""),"")</f>
        <v/>
      </c>
      <c r="G262" s="60" t="str">
        <f>IF(E262&lt;&gt;"", IF(G261&lt;&gt;"", E262*G261,""),"")</f>
        <v/>
      </c>
      <c r="H262" s="60" t="str">
        <f>IF(E262&lt;&gt;"", IF(H261&lt;&gt;"", E262*H261,""),"")</f>
        <v/>
      </c>
      <c r="I262" s="60" t="str">
        <f>IF(E262&lt;&gt;"", IF(I261&lt;&gt;"", E262*I261,""),"")</f>
        <v/>
      </c>
      <c r="J262" s="60" t="str">
        <f>IF(E262&lt;&gt;"", IF(J261&lt;&gt;"", E262*J261,""),"")</f>
        <v/>
      </c>
      <c r="K262" s="60" t="str">
        <f>IF(E262&lt;&gt;"", IF(K261&lt;&gt;"", E262*K261,""),"")</f>
        <v/>
      </c>
      <c r="L262" s="60" t="str">
        <f>IF(E262&lt;&gt;"", IF(L261&lt;&gt;"", E262*L261,""),"")</f>
        <v/>
      </c>
      <c r="M262" s="60" t="str">
        <f>IF(E262&lt;&gt;"", IF(M261&lt;&gt;"", E262*M261,""),"")</f>
        <v/>
      </c>
      <c r="N262" s="60" t="str">
        <f>IF(E262&lt;&gt;"", IF(N261&lt;&gt;"", E262*N261,""),"")</f>
        <v/>
      </c>
      <c r="O262" s="60" t="str">
        <f>IF(E262&lt;&gt;"", IF(O261&lt;&gt;"", E262*O261,""),"")</f>
        <v/>
      </c>
      <c r="P262" s="60" t="str">
        <f>IF(E262&lt;&gt;"", IF(P261&lt;&gt;"", E262*P261,""),"")</f>
        <v/>
      </c>
      <c r="Q262" s="60" t="str">
        <f>IF(E262&lt;&gt;"", IF(Q261&lt;&gt;"", E262*Q261,""),"")</f>
        <v/>
      </c>
      <c r="R262" s="60" t="str">
        <f>IF(E262&lt;&gt;"", IF(R261&lt;&gt;"", E262*R261,""),"")</f>
        <v/>
      </c>
      <c r="S262" s="60" t="str">
        <f>IF(E262&lt;&gt;"", IF(S261&lt;&gt;"", E262*S261,""),"")</f>
        <v/>
      </c>
      <c r="T262" s="60" t="str">
        <f>IF(E262&lt;&gt;"", IF(T261&lt;&gt;"", E262*T261,""),"")</f>
        <v/>
      </c>
      <c r="U262" s="60" t="str">
        <f>IF(E262&lt;&gt;"", IF(U261&lt;&gt;"", E262*U261,""),"")</f>
        <v/>
      </c>
      <c r="V262" s="60" t="str">
        <f>IF(E262&lt;&gt;"", IF(V261&lt;&gt;"", E262*V261,""),"")</f>
        <v/>
      </c>
      <c r="W262" s="60" t="str">
        <f>IF(E262&lt;&gt;"", IF(W261&lt;&gt;"", E262*W261,""),"")</f>
        <v/>
      </c>
      <c r="X262" s="60"/>
      <c r="Y262" s="60" t="str">
        <f>IF(E262&lt;&gt;"", IF(Y261&lt;&gt;"", E262*Y261, ""), "")</f>
        <v/>
      </c>
      <c r="Z262" s="60" t="str">
        <f>IF(E262&lt;&gt;"", IF(Z261&lt;&gt;"", E262*Z261, ""), "")</f>
        <v/>
      </c>
      <c r="AA262" s="32" t="str">
        <f>IF(E262&lt;&gt;"", IF(AA261&lt;&gt;"", E262*AA261, ""), "")</f>
        <v/>
      </c>
      <c r="AB262" s="32" t="str">
        <f>IF(E262&lt;&gt;"", IF(AB261&lt;&gt;"", E262*AB261, ""), "")</f>
        <v/>
      </c>
      <c r="AC262" s="32" t="str">
        <f>IF(E262&lt;&gt;"", IF(AC261&lt;&gt;"", E262*AC261, ""), "")</f>
        <v/>
      </c>
      <c r="AD262" s="32" t="str">
        <f>IF(E262&lt;&gt;"", IF(AD261&lt;&gt;"", E262*AD261, ""), "")</f>
        <v/>
      </c>
      <c r="AE262" s="32" t="str">
        <f>IF(E262&lt;&gt;"", IF(AE261&lt;&gt;"", E262*AE261, ""), "")</f>
        <v/>
      </c>
      <c r="AF262" s="32" t="str">
        <f>IF(E262&lt;&gt;"", IF(AF261&lt;&gt;"", E262*AF261, ""), "")</f>
        <v/>
      </c>
      <c r="AG262" s="32" t="str">
        <f>IF(E262&lt;&gt;"", IF(AG261&lt;&gt;"", E262*AG261, ""), "")</f>
        <v/>
      </c>
      <c r="AH262" s="32" t="str">
        <f>IF(E262&lt;&gt;"", IF(AH261&lt;&gt;"", E262*AH261, ""), "")</f>
        <v/>
      </c>
      <c r="AI262" s="32" t="str">
        <f>IF(E262&lt;&gt;"", IF(AI261&lt;&gt;"", E262*AI261, ""), "")</f>
        <v/>
      </c>
      <c r="AJ262" s="32" t="str">
        <f>IF(E262&lt;&gt;"", IF(AJ261&lt;&gt;"", E262*AJ261, ""), "")</f>
        <v/>
      </c>
      <c r="AK262" s="32" t="str">
        <f>IF(E262&lt;&gt;"", IF(AK261&lt;&gt;"", E262*AK261, ""), "")</f>
        <v/>
      </c>
      <c r="AL262" s="32" t="str">
        <f>IF(E262&lt;&gt;"", IF(AL261&lt;&gt;"", E262*AL261, ""), "")</f>
        <v/>
      </c>
      <c r="AM262" s="32" t="str">
        <f>IF(E262&lt;&gt;"", IF(AM261&lt;&gt;"", E262*AM261, ""), "")</f>
        <v/>
      </c>
      <c r="AN262" s="32" t="str">
        <f>IF(E262&lt;&gt;"", IF(AN261&lt;&gt;"", E262*AN261, ""), "")</f>
        <v/>
      </c>
      <c r="AO262" s="32" t="str">
        <f>IF(E262&lt;&gt;"", IF(AO261&lt;&gt;"", E262*AO261, ""), "")</f>
        <v/>
      </c>
      <c r="AP262" s="32" t="str">
        <f>IF(E262&lt;&gt;"", IF(AP261&lt;&gt;"", E262*AP261, ""), "")</f>
        <v/>
      </c>
      <c r="AQ262" s="32" t="str">
        <f>IF(E262&lt;&gt;"", IF(AQ261&lt;&gt;"", E262*AQ261, ""), "")</f>
        <v/>
      </c>
      <c r="AR262" s="32" t="str">
        <f>IF(E262&lt;&gt;"", IF(AR261&lt;&gt;"", E262*AR261, ""), "")</f>
        <v/>
      </c>
      <c r="AS262" s="32" t="str">
        <f>IF(E262&lt;&gt;"", IF(AS261&lt;&gt;"", E262*AS261, ""), "")</f>
        <v/>
      </c>
      <c r="AT262" s="32" t="str">
        <f>IF(E262&lt;&gt;"", IF(AT261&lt;&gt;"", E262*AT261, ""), "")</f>
        <v/>
      </c>
      <c r="AU262" s="32" t="str">
        <f>IF(E262&lt;&gt;"", IF(AU261&lt;&gt;"", E262*AU261, ""), "")</f>
        <v/>
      </c>
      <c r="AV262" s="32" t="str">
        <f>IF(E262&lt;&gt;"", IF(AV261&lt;&gt;"", E262*AV261, ""), "")</f>
        <v/>
      </c>
      <c r="AW262" s="32" t="str">
        <f>IF(E262&lt;&gt;"", IF(AW261&lt;&gt;"", E262*AW261, ""), "")</f>
        <v/>
      </c>
      <c r="AX262" s="32" t="str">
        <f>IF(E262&lt;&gt;"", IF(AX261&lt;&gt;"", E262*AX261, ""), "")</f>
        <v/>
      </c>
      <c r="AY262" s="32" t="str">
        <f>IF(E262&lt;&gt;"", IF(AY261&lt;&gt;"", E262*AY261, ""), "")</f>
        <v/>
      </c>
      <c r="AZ262" s="32" t="str">
        <f>IF(E262&lt;&gt;"", IF(AZ261&lt;&gt;"", E262*AZ261, ""), "")</f>
        <v/>
      </c>
      <c r="BA262" s="32" t="str">
        <f>IF(E262&lt;&gt;"", IF(BA261&lt;&gt;"", E262*BA261, ""), "")</f>
        <v/>
      </c>
      <c r="BB262" s="32" t="str">
        <f>IF(E262&lt;&gt;"", IF(BB261&lt;&gt;"", E262*BB261, ""), "")</f>
        <v/>
      </c>
      <c r="BC262" s="32" t="str">
        <f>IF(E262&lt;&gt;"", IF(BC261&lt;&gt;"", E262*BC261, ""), "")</f>
        <v/>
      </c>
      <c r="BD262" s="32" t="str">
        <f>IF(E262&lt;&gt;"", IF(BD261&lt;&gt;"", E262*BD261, ""), "")</f>
        <v/>
      </c>
      <c r="BE262" s="32" t="str">
        <f>IF(E262&lt;&gt;"", IF(BE261&lt;&gt;"", E262*BE261, ""), "")</f>
        <v/>
      </c>
      <c r="BF262" s="238"/>
      <c r="BG262" s="238"/>
      <c r="DA262" s="238"/>
      <c r="DB262" s="238"/>
      <c r="DC262" s="238"/>
      <c r="DD262" s="238"/>
      <c r="DE262" s="238"/>
      <c r="DF262" s="238"/>
      <c r="DG262" s="238"/>
      <c r="DH262" s="238"/>
      <c r="DI262" s="238"/>
      <c r="DJ262" s="238"/>
      <c r="DK262" s="238"/>
      <c r="DL262" s="238"/>
      <c r="DM262" s="238"/>
      <c r="DN262" s="238"/>
      <c r="DO262" s="238"/>
      <c r="DP262" s="238"/>
      <c r="DQ262" s="238"/>
      <c r="DR262" s="238"/>
      <c r="DS262" s="238"/>
    </row>
    <row r="263" spans="1:123" ht="20.100000000000001" customHeight="1" x14ac:dyDescent="0.15">
      <c r="A263" s="364">
        <v>14</v>
      </c>
      <c r="B263" s="239"/>
      <c r="C263" s="239"/>
      <c r="D263" s="5"/>
      <c r="E263" s="3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  <c r="AA263" s="236"/>
      <c r="AB263" s="236"/>
      <c r="AC263" s="236"/>
      <c r="AD263" s="236"/>
      <c r="AE263" s="236"/>
      <c r="AF263" s="236"/>
      <c r="AG263" s="236"/>
      <c r="AH263" s="236"/>
      <c r="AI263" s="236"/>
      <c r="AJ263" s="236"/>
      <c r="AK263" s="236"/>
      <c r="AL263" s="236"/>
      <c r="AM263" s="236"/>
      <c r="AN263" s="236"/>
      <c r="AO263" s="236"/>
      <c r="AP263" s="236"/>
      <c r="AQ263" s="236"/>
      <c r="AR263" s="236"/>
      <c r="AS263" s="236"/>
      <c r="AT263" s="236"/>
      <c r="AU263" s="236"/>
      <c r="AV263" s="236"/>
      <c r="AW263" s="236"/>
      <c r="AX263" s="236"/>
      <c r="AY263" s="236"/>
      <c r="AZ263" s="236"/>
      <c r="BA263" s="236"/>
      <c r="BB263" s="236"/>
      <c r="BC263" s="236"/>
      <c r="BD263" s="236"/>
      <c r="BE263" s="236"/>
      <c r="BF263" s="238"/>
      <c r="BG263" s="238"/>
      <c r="DA263" s="238"/>
      <c r="DB263" s="238"/>
      <c r="DC263" s="238"/>
      <c r="DD263" s="238"/>
      <c r="DE263" s="238"/>
      <c r="DF263" s="238"/>
      <c r="DG263" s="238"/>
      <c r="DH263" s="238"/>
      <c r="DI263" s="238"/>
      <c r="DJ263" s="238"/>
      <c r="DK263" s="238"/>
      <c r="DL263" s="238"/>
      <c r="DM263" s="238"/>
      <c r="DN263" s="238"/>
      <c r="DO263" s="238"/>
      <c r="DP263" s="238"/>
      <c r="DQ263" s="238"/>
      <c r="DR263" s="238"/>
      <c r="DS263" s="238"/>
    </row>
    <row r="264" spans="1:123" ht="20.100000000000001" customHeight="1" x14ac:dyDescent="0.15">
      <c r="A264" s="365"/>
      <c r="B264" s="239"/>
      <c r="C264" s="239"/>
      <c r="D264" s="82"/>
      <c r="E264" s="59" t="str">
        <f>IF(egTextCal(D264)&lt;&gt;0, egTextCal(D264),"")</f>
        <v/>
      </c>
      <c r="F264" s="60" t="str">
        <f>IF(E264&lt;&gt;"", IF(F263&lt;&gt;"", E264*F263,""),"")</f>
        <v/>
      </c>
      <c r="G264" s="60" t="str">
        <f>IF(E264&lt;&gt;"", IF(G263&lt;&gt;"", E264*G263,""),"")</f>
        <v/>
      </c>
      <c r="H264" s="60" t="str">
        <f>IF(E264&lt;&gt;"", IF(H263&lt;&gt;"", E264*H263,""),"")</f>
        <v/>
      </c>
      <c r="I264" s="60" t="str">
        <f>IF(E264&lt;&gt;"", IF(I263&lt;&gt;"", E264*I263,""),"")</f>
        <v/>
      </c>
      <c r="J264" s="60" t="str">
        <f>IF(E264&lt;&gt;"", IF(J263&lt;&gt;"", E264*J263,""),"")</f>
        <v/>
      </c>
      <c r="K264" s="60" t="str">
        <f>IF(E264&lt;&gt;"", IF(K263&lt;&gt;"", E264*K263,""),"")</f>
        <v/>
      </c>
      <c r="L264" s="60" t="str">
        <f>IF(E264&lt;&gt;"", IF(L263&lt;&gt;"", E264*L263,""),"")</f>
        <v/>
      </c>
      <c r="M264" s="60" t="str">
        <f>IF(E264&lt;&gt;"", IF(M263&lt;&gt;"", E264*M263,""),"")</f>
        <v/>
      </c>
      <c r="N264" s="60" t="str">
        <f>IF(E264&lt;&gt;"", IF(N263&lt;&gt;"", E264*N263,""),"")</f>
        <v/>
      </c>
      <c r="O264" s="60" t="str">
        <f>IF(E264&lt;&gt;"", IF(O263&lt;&gt;"", E264*O263,""),"")</f>
        <v/>
      </c>
      <c r="P264" s="60" t="str">
        <f>IF(E264&lt;&gt;"", IF(P263&lt;&gt;"", E264*P263,""),"")</f>
        <v/>
      </c>
      <c r="Q264" s="60" t="str">
        <f>IF(E264&lt;&gt;"", IF(Q263&lt;&gt;"", E264*Q263,""),"")</f>
        <v/>
      </c>
      <c r="R264" s="60" t="str">
        <f>IF(E264&lt;&gt;"", IF(R263&lt;&gt;"", E264*R263,""),"")</f>
        <v/>
      </c>
      <c r="S264" s="60" t="str">
        <f>IF(E264&lt;&gt;"", IF(S263&lt;&gt;"", E264*S263,""),"")</f>
        <v/>
      </c>
      <c r="T264" s="60" t="str">
        <f>IF(E264&lt;&gt;"", IF(T263&lt;&gt;"", E264*T263,""),"")</f>
        <v/>
      </c>
      <c r="U264" s="60" t="str">
        <f>IF(E264&lt;&gt;"", IF(U263&lt;&gt;"", E264*U263,""),"")</f>
        <v/>
      </c>
      <c r="V264" s="60" t="str">
        <f>IF(E264&lt;&gt;"", IF(V263&lt;&gt;"", E264*V263,""),"")</f>
        <v/>
      </c>
      <c r="W264" s="60" t="str">
        <f>IF(E264&lt;&gt;"", IF(W263&lt;&gt;"", E264*W263,""),"")</f>
        <v/>
      </c>
      <c r="X264" s="60"/>
      <c r="Y264" s="60" t="str">
        <f>IF(E264&lt;&gt;"", IF(Y263&lt;&gt;"", E264*Y263, ""), "")</f>
        <v/>
      </c>
      <c r="Z264" s="60" t="str">
        <f>IF(E264&lt;&gt;"", IF(Z263&lt;&gt;"", E264*Z263, ""), "")</f>
        <v/>
      </c>
      <c r="AA264" s="32" t="str">
        <f>IF(E264&lt;&gt;"", IF(AA263&lt;&gt;"", E264*AA263, ""), "")</f>
        <v/>
      </c>
      <c r="AB264" s="32" t="str">
        <f>IF(E264&lt;&gt;"", IF(AB263&lt;&gt;"", E264*AB263, ""), "")</f>
        <v/>
      </c>
      <c r="AC264" s="32" t="str">
        <f>IF(E264&lt;&gt;"", IF(AC263&lt;&gt;"", E264*AC263, ""), "")</f>
        <v/>
      </c>
      <c r="AD264" s="32" t="str">
        <f>IF(E264&lt;&gt;"", IF(AD263&lt;&gt;"", E264*AD263, ""), "")</f>
        <v/>
      </c>
      <c r="AE264" s="32" t="str">
        <f>IF(E264&lt;&gt;"", IF(AE263&lt;&gt;"", E264*AE263, ""), "")</f>
        <v/>
      </c>
      <c r="AF264" s="32" t="str">
        <f>IF(E264&lt;&gt;"", IF(AF263&lt;&gt;"", E264*AF263, ""), "")</f>
        <v/>
      </c>
      <c r="AG264" s="32" t="str">
        <f>IF(E264&lt;&gt;"", IF(AG263&lt;&gt;"", E264*AG263, ""), "")</f>
        <v/>
      </c>
      <c r="AH264" s="32" t="str">
        <f>IF(E264&lt;&gt;"", IF(AH263&lt;&gt;"", E264*AH263, ""), "")</f>
        <v/>
      </c>
      <c r="AI264" s="32" t="str">
        <f>IF(E264&lt;&gt;"", IF(AI263&lt;&gt;"", E264*AI263, ""), "")</f>
        <v/>
      </c>
      <c r="AJ264" s="32" t="str">
        <f>IF(E264&lt;&gt;"", IF(AJ263&lt;&gt;"", E264*AJ263, ""), "")</f>
        <v/>
      </c>
      <c r="AK264" s="32" t="str">
        <f>IF(E264&lt;&gt;"", IF(AK263&lt;&gt;"", E264*AK263, ""), "")</f>
        <v/>
      </c>
      <c r="AL264" s="32" t="str">
        <f>IF(E264&lt;&gt;"", IF(AL263&lt;&gt;"", E264*AL263, ""), "")</f>
        <v/>
      </c>
      <c r="AM264" s="32" t="str">
        <f>IF(E264&lt;&gt;"", IF(AM263&lt;&gt;"", E264*AM263, ""), "")</f>
        <v/>
      </c>
      <c r="AN264" s="32" t="str">
        <f>IF(E264&lt;&gt;"", IF(AN263&lt;&gt;"", E264*AN263, ""), "")</f>
        <v/>
      </c>
      <c r="AO264" s="32" t="str">
        <f>IF(E264&lt;&gt;"", IF(AO263&lt;&gt;"", E264*AO263, ""), "")</f>
        <v/>
      </c>
      <c r="AP264" s="32" t="str">
        <f>IF(E264&lt;&gt;"", IF(AP263&lt;&gt;"", E264*AP263, ""), "")</f>
        <v/>
      </c>
      <c r="AQ264" s="32" t="str">
        <f>IF(E264&lt;&gt;"", IF(AQ263&lt;&gt;"", E264*AQ263, ""), "")</f>
        <v/>
      </c>
      <c r="AR264" s="32" t="str">
        <f>IF(E264&lt;&gt;"", IF(AR263&lt;&gt;"", E264*AR263, ""), "")</f>
        <v/>
      </c>
      <c r="AS264" s="32" t="str">
        <f>IF(E264&lt;&gt;"", IF(AS263&lt;&gt;"", E264*AS263, ""), "")</f>
        <v/>
      </c>
      <c r="AT264" s="32" t="str">
        <f>IF(E264&lt;&gt;"", IF(AT263&lt;&gt;"", E264*AT263, ""), "")</f>
        <v/>
      </c>
      <c r="AU264" s="32" t="str">
        <f>IF(E264&lt;&gt;"", IF(AU263&lt;&gt;"", E264*AU263, ""), "")</f>
        <v/>
      </c>
      <c r="AV264" s="32" t="str">
        <f>IF(E264&lt;&gt;"", IF(AV263&lt;&gt;"", E264*AV263, ""), "")</f>
        <v/>
      </c>
      <c r="AW264" s="32" t="str">
        <f>IF(E264&lt;&gt;"", IF(AW263&lt;&gt;"", E264*AW263, ""), "")</f>
        <v/>
      </c>
      <c r="AX264" s="32" t="str">
        <f>IF(E264&lt;&gt;"", IF(AX263&lt;&gt;"", E264*AX263, ""), "")</f>
        <v/>
      </c>
      <c r="AY264" s="32" t="str">
        <f>IF(E264&lt;&gt;"", IF(AY263&lt;&gt;"", E264*AY263, ""), "")</f>
        <v/>
      </c>
      <c r="AZ264" s="32" t="str">
        <f>IF(E264&lt;&gt;"", IF(AZ263&lt;&gt;"", E264*AZ263, ""), "")</f>
        <v/>
      </c>
      <c r="BA264" s="32" t="str">
        <f>IF(E264&lt;&gt;"", IF(BA263&lt;&gt;"", E264*BA263, ""), "")</f>
        <v/>
      </c>
      <c r="BB264" s="32" t="str">
        <f>IF(E264&lt;&gt;"", IF(BB263&lt;&gt;"", E264*BB263, ""), "")</f>
        <v/>
      </c>
      <c r="BC264" s="32" t="str">
        <f>IF(E264&lt;&gt;"", IF(BC263&lt;&gt;"", E264*BC263, ""), "")</f>
        <v/>
      </c>
      <c r="BD264" s="32" t="str">
        <f>IF(E264&lt;&gt;"", IF(BD263&lt;&gt;"", E264*BD263, ""), "")</f>
        <v/>
      </c>
      <c r="BE264" s="32" t="str">
        <f>IF(E264&lt;&gt;"", IF(BE263&lt;&gt;"", E264*BE263, ""), "")</f>
        <v/>
      </c>
      <c r="BF264" s="238"/>
      <c r="BG264" s="238"/>
      <c r="DA264" s="238"/>
      <c r="DB264" s="238"/>
      <c r="DC264" s="238"/>
      <c r="DD264" s="238"/>
      <c r="DE264" s="238"/>
      <c r="DF264" s="238"/>
      <c r="DG264" s="238"/>
      <c r="DH264" s="238"/>
      <c r="DI264" s="238"/>
      <c r="DJ264" s="238"/>
      <c r="DK264" s="238"/>
      <c r="DL264" s="238"/>
      <c r="DM264" s="238"/>
      <c r="DN264" s="238"/>
      <c r="DO264" s="238"/>
      <c r="DP264" s="238"/>
      <c r="DQ264" s="238"/>
      <c r="DR264" s="238"/>
      <c r="DS264" s="238"/>
    </row>
    <row r="265" spans="1:123" ht="20.100000000000001" customHeight="1" x14ac:dyDescent="0.15">
      <c r="A265" s="364">
        <v>15</v>
      </c>
      <c r="B265" s="239"/>
      <c r="C265" s="239"/>
      <c r="D265" s="5"/>
      <c r="E265" s="3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  <c r="AA265" s="236"/>
      <c r="AB265" s="236"/>
      <c r="AC265" s="236"/>
      <c r="AD265" s="236"/>
      <c r="AE265" s="236"/>
      <c r="AF265" s="236"/>
      <c r="AG265" s="236"/>
      <c r="AH265" s="236"/>
      <c r="AI265" s="236"/>
      <c r="AJ265" s="236"/>
      <c r="AK265" s="236"/>
      <c r="AL265" s="236"/>
      <c r="AM265" s="236"/>
      <c r="AN265" s="236"/>
      <c r="AO265" s="236"/>
      <c r="AP265" s="236"/>
      <c r="AQ265" s="236"/>
      <c r="AR265" s="236"/>
      <c r="AS265" s="236"/>
      <c r="AT265" s="236"/>
      <c r="AU265" s="236"/>
      <c r="AV265" s="236"/>
      <c r="AW265" s="236"/>
      <c r="AX265" s="236"/>
      <c r="AY265" s="236"/>
      <c r="AZ265" s="236"/>
      <c r="BA265" s="236"/>
      <c r="BB265" s="236"/>
      <c r="BC265" s="236"/>
      <c r="BD265" s="236"/>
      <c r="BE265" s="236"/>
      <c r="BF265" s="238"/>
      <c r="BG265" s="238"/>
      <c r="DA265" s="238"/>
      <c r="DB265" s="238"/>
      <c r="DC265" s="238"/>
      <c r="DD265" s="238"/>
      <c r="DE265" s="238"/>
      <c r="DF265" s="238"/>
      <c r="DG265" s="238"/>
      <c r="DH265" s="238"/>
      <c r="DI265" s="238"/>
      <c r="DJ265" s="238"/>
      <c r="DK265" s="238"/>
      <c r="DL265" s="238"/>
      <c r="DM265" s="238"/>
      <c r="DN265" s="238"/>
      <c r="DO265" s="238"/>
      <c r="DP265" s="238"/>
      <c r="DQ265" s="238"/>
      <c r="DR265" s="238"/>
      <c r="DS265" s="238"/>
    </row>
    <row r="266" spans="1:123" ht="20.100000000000001" customHeight="1" x14ac:dyDescent="0.15">
      <c r="A266" s="365"/>
      <c r="B266" s="239"/>
      <c r="C266" s="239"/>
      <c r="D266" s="82"/>
      <c r="E266" s="59" t="str">
        <f>IF(egTextCal(D266)&lt;&gt;0, egTextCal(D266),"")</f>
        <v/>
      </c>
      <c r="F266" s="60" t="str">
        <f>IF(E266&lt;&gt;"", IF(F265&lt;&gt;"", E266*F265,""),"")</f>
        <v/>
      </c>
      <c r="G266" s="60" t="str">
        <f>IF(E266&lt;&gt;"", IF(G265&lt;&gt;"", E266*G265,""),"")</f>
        <v/>
      </c>
      <c r="H266" s="60" t="str">
        <f>IF(E266&lt;&gt;"", IF(H265&lt;&gt;"", E266*H265,""),"")</f>
        <v/>
      </c>
      <c r="I266" s="60" t="str">
        <f>IF(E266&lt;&gt;"", IF(I265&lt;&gt;"", E266*I265,""),"")</f>
        <v/>
      </c>
      <c r="J266" s="60" t="str">
        <f>IF(E266&lt;&gt;"", IF(J265&lt;&gt;"", E266*J265,""),"")</f>
        <v/>
      </c>
      <c r="K266" s="60" t="str">
        <f>IF(E266&lt;&gt;"", IF(K265&lt;&gt;"", E266*K265,""),"")</f>
        <v/>
      </c>
      <c r="L266" s="60" t="str">
        <f>IF(E266&lt;&gt;"", IF(L265&lt;&gt;"", E266*L265,""),"")</f>
        <v/>
      </c>
      <c r="M266" s="60" t="str">
        <f>IF(E266&lt;&gt;"", IF(M265&lt;&gt;"", E266*M265,""),"")</f>
        <v/>
      </c>
      <c r="N266" s="60" t="str">
        <f>IF(E266&lt;&gt;"", IF(N265&lt;&gt;"", E266*N265,""),"")</f>
        <v/>
      </c>
      <c r="O266" s="60" t="str">
        <f>IF(E266&lt;&gt;"", IF(O265&lt;&gt;"", E266*O265,""),"")</f>
        <v/>
      </c>
      <c r="P266" s="60" t="str">
        <f>IF(E266&lt;&gt;"", IF(P265&lt;&gt;"", E266*P265,""),"")</f>
        <v/>
      </c>
      <c r="Q266" s="60" t="str">
        <f>IF(E266&lt;&gt;"", IF(Q265&lt;&gt;"", E266*Q265,""),"")</f>
        <v/>
      </c>
      <c r="R266" s="60" t="str">
        <f>IF(E266&lt;&gt;"", IF(R265&lt;&gt;"", E266*R265,""),"")</f>
        <v/>
      </c>
      <c r="S266" s="60" t="str">
        <f>IF(E266&lt;&gt;"", IF(S265&lt;&gt;"", E266*S265,""),"")</f>
        <v/>
      </c>
      <c r="T266" s="60" t="str">
        <f>IF(E266&lt;&gt;"", IF(T265&lt;&gt;"", E266*T265,""),"")</f>
        <v/>
      </c>
      <c r="U266" s="60" t="str">
        <f>IF(E266&lt;&gt;"", IF(U265&lt;&gt;"", E266*U265,""),"")</f>
        <v/>
      </c>
      <c r="V266" s="60" t="str">
        <f>IF(E266&lt;&gt;"", IF(V265&lt;&gt;"", E266*V265,""),"")</f>
        <v/>
      </c>
      <c r="W266" s="60" t="str">
        <f>IF(E266&lt;&gt;"", IF(W265&lt;&gt;"", E266*W265,""),"")</f>
        <v/>
      </c>
      <c r="X266" s="60"/>
      <c r="Y266" s="60" t="str">
        <f>IF(E266&lt;&gt;"", IF(Y265&lt;&gt;"", E266*Y265, ""), "")</f>
        <v/>
      </c>
      <c r="Z266" s="60" t="str">
        <f>IF(E266&lt;&gt;"", IF(Z265&lt;&gt;"", E266*Z265, ""), "")</f>
        <v/>
      </c>
      <c r="AA266" s="32" t="str">
        <f>IF(E266&lt;&gt;"", IF(AA265&lt;&gt;"", E266*AA265, ""), "")</f>
        <v/>
      </c>
      <c r="AB266" s="32" t="str">
        <f>IF(E266&lt;&gt;"", IF(AB265&lt;&gt;"", E266*AB265, ""), "")</f>
        <v/>
      </c>
      <c r="AC266" s="32" t="str">
        <f>IF(E266&lt;&gt;"", IF(AC265&lt;&gt;"", E266*AC265, ""), "")</f>
        <v/>
      </c>
      <c r="AD266" s="32" t="str">
        <f>IF(E266&lt;&gt;"", IF(AD265&lt;&gt;"", E266*AD265, ""), "")</f>
        <v/>
      </c>
      <c r="AE266" s="32" t="str">
        <f>IF(E266&lt;&gt;"", IF(AE265&lt;&gt;"", E266*AE265, ""), "")</f>
        <v/>
      </c>
      <c r="AF266" s="32" t="str">
        <f>IF(E266&lt;&gt;"", IF(AF265&lt;&gt;"", E266*AF265, ""), "")</f>
        <v/>
      </c>
      <c r="AG266" s="32" t="str">
        <f>IF(E266&lt;&gt;"", IF(AG265&lt;&gt;"", E266*AG265, ""), "")</f>
        <v/>
      </c>
      <c r="AH266" s="32" t="str">
        <f>IF(E266&lt;&gt;"", IF(AH265&lt;&gt;"", E266*AH265, ""), "")</f>
        <v/>
      </c>
      <c r="AI266" s="32" t="str">
        <f>IF(E266&lt;&gt;"", IF(AI265&lt;&gt;"", E266*AI265, ""), "")</f>
        <v/>
      </c>
      <c r="AJ266" s="32" t="str">
        <f>IF(E266&lt;&gt;"", IF(AJ265&lt;&gt;"", E266*AJ265, ""), "")</f>
        <v/>
      </c>
      <c r="AK266" s="32" t="str">
        <f>IF(E266&lt;&gt;"", IF(AK265&lt;&gt;"", E266*AK265, ""), "")</f>
        <v/>
      </c>
      <c r="AL266" s="32" t="str">
        <f>IF(E266&lt;&gt;"", IF(AL265&lt;&gt;"", E266*AL265, ""), "")</f>
        <v/>
      </c>
      <c r="AM266" s="32" t="str">
        <f>IF(E266&lt;&gt;"", IF(AM265&lt;&gt;"", E266*AM265, ""), "")</f>
        <v/>
      </c>
      <c r="AN266" s="32" t="str">
        <f>IF(E266&lt;&gt;"", IF(AN265&lt;&gt;"", E266*AN265, ""), "")</f>
        <v/>
      </c>
      <c r="AO266" s="32" t="str">
        <f>IF(E266&lt;&gt;"", IF(AO265&lt;&gt;"", E266*AO265, ""), "")</f>
        <v/>
      </c>
      <c r="AP266" s="32" t="str">
        <f>IF(E266&lt;&gt;"", IF(AP265&lt;&gt;"", E266*AP265, ""), "")</f>
        <v/>
      </c>
      <c r="AQ266" s="32" t="str">
        <f>IF(E266&lt;&gt;"", IF(AQ265&lt;&gt;"", E266*AQ265, ""), "")</f>
        <v/>
      </c>
      <c r="AR266" s="32" t="str">
        <f>IF(E266&lt;&gt;"", IF(AR265&lt;&gt;"", E266*AR265, ""), "")</f>
        <v/>
      </c>
      <c r="AS266" s="32" t="str">
        <f>IF(E266&lt;&gt;"", IF(AS265&lt;&gt;"", E266*AS265, ""), "")</f>
        <v/>
      </c>
      <c r="AT266" s="32" t="str">
        <f>IF(E266&lt;&gt;"", IF(AT265&lt;&gt;"", E266*AT265, ""), "")</f>
        <v/>
      </c>
      <c r="AU266" s="32" t="str">
        <f>IF(E266&lt;&gt;"", IF(AU265&lt;&gt;"", E266*AU265, ""), "")</f>
        <v/>
      </c>
      <c r="AV266" s="32" t="str">
        <f>IF(E266&lt;&gt;"", IF(AV265&lt;&gt;"", E266*AV265, ""), "")</f>
        <v/>
      </c>
      <c r="AW266" s="32" t="str">
        <f>IF(E266&lt;&gt;"", IF(AW265&lt;&gt;"", E266*AW265, ""), "")</f>
        <v/>
      </c>
      <c r="AX266" s="32" t="str">
        <f>IF(E266&lt;&gt;"", IF(AX265&lt;&gt;"", E266*AX265, ""), "")</f>
        <v/>
      </c>
      <c r="AY266" s="32" t="str">
        <f>IF(E266&lt;&gt;"", IF(AY265&lt;&gt;"", E266*AY265, ""), "")</f>
        <v/>
      </c>
      <c r="AZ266" s="32" t="str">
        <f>IF(E266&lt;&gt;"", IF(AZ265&lt;&gt;"", E266*AZ265, ""), "")</f>
        <v/>
      </c>
      <c r="BA266" s="32" t="str">
        <f>IF(E266&lt;&gt;"", IF(BA265&lt;&gt;"", E266*BA265, ""), "")</f>
        <v/>
      </c>
      <c r="BB266" s="32" t="str">
        <f>IF(E266&lt;&gt;"", IF(BB265&lt;&gt;"", E266*BB265, ""), "")</f>
        <v/>
      </c>
      <c r="BC266" s="32" t="str">
        <f>IF(E266&lt;&gt;"", IF(BC265&lt;&gt;"", E266*BC265, ""), "")</f>
        <v/>
      </c>
      <c r="BD266" s="32" t="str">
        <f>IF(E266&lt;&gt;"", IF(BD265&lt;&gt;"", E266*BD265, ""), "")</f>
        <v/>
      </c>
      <c r="BE266" s="32" t="str">
        <f>IF(E266&lt;&gt;"", IF(BE265&lt;&gt;"", E266*BE265, ""), "")</f>
        <v/>
      </c>
      <c r="BF266" s="238"/>
      <c r="BG266" s="238"/>
      <c r="DA266" s="238"/>
      <c r="DB266" s="238"/>
      <c r="DC266" s="238"/>
      <c r="DD266" s="238"/>
      <c r="DE266" s="238"/>
      <c r="DF266" s="238"/>
      <c r="DG266" s="238"/>
      <c r="DH266" s="238"/>
      <c r="DI266" s="238"/>
      <c r="DJ266" s="238"/>
      <c r="DK266" s="238"/>
      <c r="DL266" s="238"/>
      <c r="DM266" s="238"/>
      <c r="DN266" s="238"/>
      <c r="DO266" s="238"/>
      <c r="DP266" s="238"/>
      <c r="DQ266" s="238"/>
      <c r="DR266" s="238"/>
      <c r="DS266" s="238"/>
    </row>
    <row r="267" spans="1:123" ht="20.100000000000001" customHeight="1" x14ac:dyDescent="0.15">
      <c r="A267" s="364">
        <v>16</v>
      </c>
      <c r="B267" s="239"/>
      <c r="C267" s="239"/>
      <c r="D267" s="5"/>
      <c r="E267" s="3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  <c r="AA267" s="236"/>
      <c r="AB267" s="236"/>
      <c r="AC267" s="236"/>
      <c r="AD267" s="236"/>
      <c r="AE267" s="236"/>
      <c r="AF267" s="236"/>
      <c r="AG267" s="236"/>
      <c r="AH267" s="236"/>
      <c r="AI267" s="236"/>
      <c r="AJ267" s="236"/>
      <c r="AK267" s="236"/>
      <c r="AL267" s="236"/>
      <c r="AM267" s="236"/>
      <c r="AN267" s="236"/>
      <c r="AO267" s="236"/>
      <c r="AP267" s="236"/>
      <c r="AQ267" s="236"/>
      <c r="AR267" s="236"/>
      <c r="AS267" s="236"/>
      <c r="AT267" s="236"/>
      <c r="AU267" s="236"/>
      <c r="AV267" s="236"/>
      <c r="AW267" s="236"/>
      <c r="AX267" s="236"/>
      <c r="AY267" s="236"/>
      <c r="AZ267" s="236"/>
      <c r="BA267" s="236"/>
      <c r="BB267" s="236"/>
      <c r="BC267" s="236"/>
      <c r="BD267" s="236"/>
      <c r="BE267" s="236"/>
      <c r="BF267" s="238"/>
      <c r="BG267" s="238"/>
      <c r="DA267" s="238"/>
      <c r="DB267" s="238"/>
      <c r="DC267" s="238"/>
      <c r="DD267" s="238"/>
      <c r="DE267" s="238"/>
      <c r="DF267" s="238"/>
      <c r="DG267" s="238"/>
      <c r="DH267" s="238"/>
      <c r="DI267" s="238"/>
      <c r="DJ267" s="238"/>
      <c r="DK267" s="238"/>
      <c r="DL267" s="238"/>
      <c r="DM267" s="238"/>
      <c r="DN267" s="238"/>
      <c r="DO267" s="238"/>
      <c r="DP267" s="238"/>
      <c r="DQ267" s="238"/>
      <c r="DR267" s="238"/>
      <c r="DS267" s="238"/>
    </row>
    <row r="268" spans="1:123" ht="20.100000000000001" customHeight="1" x14ac:dyDescent="0.15">
      <c r="A268" s="365"/>
      <c r="B268" s="239"/>
      <c r="C268" s="239"/>
      <c r="D268" s="82"/>
      <c r="E268" s="59" t="str">
        <f>IF(egTextCal(D268)&lt;&gt;0, egTextCal(D268),"")</f>
        <v/>
      </c>
      <c r="F268" s="60" t="str">
        <f>IF(E268&lt;&gt;"", IF(F267&lt;&gt;"", E268*F267,""),"")</f>
        <v/>
      </c>
      <c r="G268" s="60" t="str">
        <f>IF(E268&lt;&gt;"", IF(G267&lt;&gt;"", E268*G267,""),"")</f>
        <v/>
      </c>
      <c r="H268" s="60" t="str">
        <f>IF(E268&lt;&gt;"", IF(H267&lt;&gt;"", E268*H267,""),"")</f>
        <v/>
      </c>
      <c r="I268" s="60" t="str">
        <f>IF(E268&lt;&gt;"", IF(I267&lt;&gt;"", E268*I267,""),"")</f>
        <v/>
      </c>
      <c r="J268" s="60" t="str">
        <f>IF(E268&lt;&gt;"", IF(J267&lt;&gt;"", E268*J267,""),"")</f>
        <v/>
      </c>
      <c r="K268" s="60" t="str">
        <f>IF(E268&lt;&gt;"", IF(K267&lt;&gt;"", E268*K267,""),"")</f>
        <v/>
      </c>
      <c r="L268" s="60" t="str">
        <f>IF(E268&lt;&gt;"", IF(L267&lt;&gt;"", E268*L267,""),"")</f>
        <v/>
      </c>
      <c r="M268" s="60" t="str">
        <f>IF(E268&lt;&gt;"", IF(M267&lt;&gt;"", E268*M267,""),"")</f>
        <v/>
      </c>
      <c r="N268" s="60" t="str">
        <f>IF(E268&lt;&gt;"", IF(N267&lt;&gt;"", E268*N267,""),"")</f>
        <v/>
      </c>
      <c r="O268" s="60" t="str">
        <f>IF(E268&lt;&gt;"", IF(O267&lt;&gt;"", E268*O267,""),"")</f>
        <v/>
      </c>
      <c r="P268" s="60" t="str">
        <f>IF(E268&lt;&gt;"", IF(P267&lt;&gt;"", E268*P267,""),"")</f>
        <v/>
      </c>
      <c r="Q268" s="60" t="str">
        <f>IF(E268&lt;&gt;"", IF(Q267&lt;&gt;"", E268*Q267,""),"")</f>
        <v/>
      </c>
      <c r="R268" s="60" t="str">
        <f>IF(E268&lt;&gt;"", IF(R267&lt;&gt;"", E268*R267,""),"")</f>
        <v/>
      </c>
      <c r="S268" s="60" t="str">
        <f>IF(E268&lt;&gt;"", IF(S267&lt;&gt;"", E268*S267,""),"")</f>
        <v/>
      </c>
      <c r="T268" s="60" t="str">
        <f>IF(E268&lt;&gt;"", IF(T267&lt;&gt;"", E268*T267,""),"")</f>
        <v/>
      </c>
      <c r="U268" s="60" t="str">
        <f>IF(E268&lt;&gt;"", IF(U267&lt;&gt;"", E268*U267,""),"")</f>
        <v/>
      </c>
      <c r="V268" s="60" t="str">
        <f>IF(E268&lt;&gt;"", IF(V267&lt;&gt;"", E268*V267,""),"")</f>
        <v/>
      </c>
      <c r="W268" s="60" t="str">
        <f>IF(E268&lt;&gt;"", IF(W267&lt;&gt;"", E268*W267,""),"")</f>
        <v/>
      </c>
      <c r="X268" s="60"/>
      <c r="Y268" s="60" t="str">
        <f>IF(E268&lt;&gt;"", IF(Y267&lt;&gt;"", E268*Y267, ""), "")</f>
        <v/>
      </c>
      <c r="Z268" s="60" t="str">
        <f>IF(E268&lt;&gt;"", IF(Z267&lt;&gt;"", E268*Z267, ""), "")</f>
        <v/>
      </c>
      <c r="AA268" s="32" t="str">
        <f>IF(E268&lt;&gt;"", IF(AA267&lt;&gt;"", E268*AA267, ""), "")</f>
        <v/>
      </c>
      <c r="AB268" s="32" t="str">
        <f>IF(E268&lt;&gt;"", IF(AB267&lt;&gt;"", E268*AB267, ""), "")</f>
        <v/>
      </c>
      <c r="AC268" s="32" t="str">
        <f>IF(E268&lt;&gt;"", IF(AC267&lt;&gt;"", E268*AC267, ""), "")</f>
        <v/>
      </c>
      <c r="AD268" s="32" t="str">
        <f>IF(E268&lt;&gt;"", IF(AD267&lt;&gt;"", E268*AD267, ""), "")</f>
        <v/>
      </c>
      <c r="AE268" s="32" t="str">
        <f>IF(E268&lt;&gt;"", IF(AE267&lt;&gt;"", E268*AE267, ""), "")</f>
        <v/>
      </c>
      <c r="AF268" s="32" t="str">
        <f>IF(E268&lt;&gt;"", IF(AF267&lt;&gt;"", E268*AF267, ""), "")</f>
        <v/>
      </c>
      <c r="AG268" s="32" t="str">
        <f>IF(E268&lt;&gt;"", IF(AG267&lt;&gt;"", E268*AG267, ""), "")</f>
        <v/>
      </c>
      <c r="AH268" s="32" t="str">
        <f>IF(E268&lt;&gt;"", IF(AH267&lt;&gt;"", E268*AH267, ""), "")</f>
        <v/>
      </c>
      <c r="AI268" s="32" t="str">
        <f>IF(E268&lt;&gt;"", IF(AI267&lt;&gt;"", E268*AI267, ""), "")</f>
        <v/>
      </c>
      <c r="AJ268" s="32" t="str">
        <f>IF(E268&lt;&gt;"", IF(AJ267&lt;&gt;"", E268*AJ267, ""), "")</f>
        <v/>
      </c>
      <c r="AK268" s="32" t="str">
        <f>IF(E268&lt;&gt;"", IF(AK267&lt;&gt;"", E268*AK267, ""), "")</f>
        <v/>
      </c>
      <c r="AL268" s="32" t="str">
        <f>IF(E268&lt;&gt;"", IF(AL267&lt;&gt;"", E268*AL267, ""), "")</f>
        <v/>
      </c>
      <c r="AM268" s="32" t="str">
        <f>IF(E268&lt;&gt;"", IF(AM267&lt;&gt;"", E268*AM267, ""), "")</f>
        <v/>
      </c>
      <c r="AN268" s="32" t="str">
        <f>IF(E268&lt;&gt;"", IF(AN267&lt;&gt;"", E268*AN267, ""), "")</f>
        <v/>
      </c>
      <c r="AO268" s="32" t="str">
        <f>IF(E268&lt;&gt;"", IF(AO267&lt;&gt;"", E268*AO267, ""), "")</f>
        <v/>
      </c>
      <c r="AP268" s="32" t="str">
        <f>IF(E268&lt;&gt;"", IF(AP267&lt;&gt;"", E268*AP267, ""), "")</f>
        <v/>
      </c>
      <c r="AQ268" s="32" t="str">
        <f>IF(E268&lt;&gt;"", IF(AQ267&lt;&gt;"", E268*AQ267, ""), "")</f>
        <v/>
      </c>
      <c r="AR268" s="32" t="str">
        <f>IF(E268&lt;&gt;"", IF(AR267&lt;&gt;"", E268*AR267, ""), "")</f>
        <v/>
      </c>
      <c r="AS268" s="32" t="str">
        <f>IF(E268&lt;&gt;"", IF(AS267&lt;&gt;"", E268*AS267, ""), "")</f>
        <v/>
      </c>
      <c r="AT268" s="32" t="str">
        <f>IF(E268&lt;&gt;"", IF(AT267&lt;&gt;"", E268*AT267, ""), "")</f>
        <v/>
      </c>
      <c r="AU268" s="32" t="str">
        <f>IF(E268&lt;&gt;"", IF(AU267&lt;&gt;"", E268*AU267, ""), "")</f>
        <v/>
      </c>
      <c r="AV268" s="32" t="str">
        <f>IF(E268&lt;&gt;"", IF(AV267&lt;&gt;"", E268*AV267, ""), "")</f>
        <v/>
      </c>
      <c r="AW268" s="32" t="str">
        <f>IF(E268&lt;&gt;"", IF(AW267&lt;&gt;"", E268*AW267, ""), "")</f>
        <v/>
      </c>
      <c r="AX268" s="32" t="str">
        <f>IF(E268&lt;&gt;"", IF(AX267&lt;&gt;"", E268*AX267, ""), "")</f>
        <v/>
      </c>
      <c r="AY268" s="32" t="str">
        <f>IF(E268&lt;&gt;"", IF(AY267&lt;&gt;"", E268*AY267, ""), "")</f>
        <v/>
      </c>
      <c r="AZ268" s="32" t="str">
        <f>IF(E268&lt;&gt;"", IF(AZ267&lt;&gt;"", E268*AZ267, ""), "")</f>
        <v/>
      </c>
      <c r="BA268" s="32" t="str">
        <f>IF(E268&lt;&gt;"", IF(BA267&lt;&gt;"", E268*BA267, ""), "")</f>
        <v/>
      </c>
      <c r="BB268" s="32" t="str">
        <f>IF(E268&lt;&gt;"", IF(BB267&lt;&gt;"", E268*BB267, ""), "")</f>
        <v/>
      </c>
      <c r="BC268" s="32" t="str">
        <f>IF(E268&lt;&gt;"", IF(BC267&lt;&gt;"", E268*BC267, ""), "")</f>
        <v/>
      </c>
      <c r="BD268" s="32" t="str">
        <f>IF(E268&lt;&gt;"", IF(BD267&lt;&gt;"", E268*BD267, ""), "")</f>
        <v/>
      </c>
      <c r="BE268" s="32" t="str">
        <f>IF(E268&lt;&gt;"", IF(BE267&lt;&gt;"", E268*BE267, ""), "")</f>
        <v/>
      </c>
      <c r="BF268" s="238"/>
      <c r="BG268" s="238"/>
      <c r="DA268" s="238"/>
      <c r="DB268" s="238"/>
      <c r="DC268" s="238"/>
      <c r="DD268" s="238"/>
      <c r="DE268" s="238"/>
      <c r="DF268" s="238"/>
      <c r="DG268" s="238"/>
      <c r="DH268" s="238"/>
      <c r="DI268" s="238"/>
      <c r="DJ268" s="238"/>
      <c r="DK268" s="238"/>
      <c r="DL268" s="238"/>
      <c r="DM268" s="238"/>
      <c r="DN268" s="238"/>
      <c r="DO268" s="238"/>
      <c r="DP268" s="238"/>
      <c r="DQ268" s="238"/>
      <c r="DR268" s="238"/>
      <c r="DS268" s="238"/>
    </row>
    <row r="269" spans="1:123" ht="20.100000000000001" customHeight="1" x14ac:dyDescent="0.15">
      <c r="A269" s="364">
        <v>17</v>
      </c>
      <c r="B269" s="239"/>
      <c r="C269" s="239"/>
      <c r="D269" s="5"/>
      <c r="E269" s="3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  <c r="AA269" s="236"/>
      <c r="AB269" s="236"/>
      <c r="AC269" s="236"/>
      <c r="AD269" s="236"/>
      <c r="AE269" s="236"/>
      <c r="AF269" s="236"/>
      <c r="AG269" s="236"/>
      <c r="AH269" s="236"/>
      <c r="AI269" s="236"/>
      <c r="AJ269" s="236"/>
      <c r="AK269" s="236"/>
      <c r="AL269" s="236"/>
      <c r="AM269" s="236"/>
      <c r="AN269" s="236"/>
      <c r="AO269" s="236"/>
      <c r="AP269" s="236"/>
      <c r="AQ269" s="236"/>
      <c r="AR269" s="236"/>
      <c r="AS269" s="236"/>
      <c r="AT269" s="236"/>
      <c r="AU269" s="236"/>
      <c r="AV269" s="236"/>
      <c r="AW269" s="236"/>
      <c r="AX269" s="236"/>
      <c r="AY269" s="236"/>
      <c r="AZ269" s="236"/>
      <c r="BA269" s="236"/>
      <c r="BB269" s="236"/>
      <c r="BC269" s="236"/>
      <c r="BD269" s="236"/>
      <c r="BE269" s="236"/>
      <c r="BF269" s="238"/>
      <c r="BG269" s="238"/>
      <c r="DA269" s="238"/>
      <c r="DB269" s="238"/>
      <c r="DC269" s="238"/>
      <c r="DD269" s="238"/>
      <c r="DE269" s="238"/>
      <c r="DF269" s="238"/>
      <c r="DG269" s="238"/>
      <c r="DH269" s="238"/>
      <c r="DI269" s="238"/>
      <c r="DJ269" s="238"/>
      <c r="DK269" s="238"/>
      <c r="DL269" s="238"/>
      <c r="DM269" s="238"/>
      <c r="DN269" s="238"/>
      <c r="DO269" s="238"/>
      <c r="DP269" s="238"/>
      <c r="DQ269" s="238"/>
      <c r="DR269" s="238"/>
      <c r="DS269" s="238"/>
    </row>
    <row r="270" spans="1:123" ht="20.100000000000001" customHeight="1" x14ac:dyDescent="0.15">
      <c r="A270" s="365"/>
      <c r="B270" s="239"/>
      <c r="C270" s="239"/>
      <c r="D270" s="82"/>
      <c r="E270" s="59" t="str">
        <f>IF(egTextCal(D270)&lt;&gt;0, egTextCal(D270),"")</f>
        <v/>
      </c>
      <c r="F270" s="60" t="str">
        <f>IF(E270&lt;&gt;"", IF(F269&lt;&gt;"", E270*F269,""),"")</f>
        <v/>
      </c>
      <c r="G270" s="60" t="str">
        <f>IF(E270&lt;&gt;"", IF(G269&lt;&gt;"", E270*G269,""),"")</f>
        <v/>
      </c>
      <c r="H270" s="60" t="str">
        <f>IF(E270&lt;&gt;"", IF(H269&lt;&gt;"", E270*H269,""),"")</f>
        <v/>
      </c>
      <c r="I270" s="60" t="str">
        <f>IF(E270&lt;&gt;"", IF(I269&lt;&gt;"", E270*I269,""),"")</f>
        <v/>
      </c>
      <c r="J270" s="60" t="str">
        <f>IF(E270&lt;&gt;"", IF(J269&lt;&gt;"", E270*J269,""),"")</f>
        <v/>
      </c>
      <c r="K270" s="60" t="str">
        <f>IF(E270&lt;&gt;"", IF(K269&lt;&gt;"", E270*K269,""),"")</f>
        <v/>
      </c>
      <c r="L270" s="60" t="str">
        <f>IF(E270&lt;&gt;"", IF(L269&lt;&gt;"", E270*L269,""),"")</f>
        <v/>
      </c>
      <c r="M270" s="60" t="str">
        <f>IF(E270&lt;&gt;"", IF(M269&lt;&gt;"", E270*M269,""),"")</f>
        <v/>
      </c>
      <c r="N270" s="60" t="str">
        <f>IF(E270&lt;&gt;"", IF(N269&lt;&gt;"", E270*N269,""),"")</f>
        <v/>
      </c>
      <c r="O270" s="60" t="str">
        <f>IF(E270&lt;&gt;"", IF(O269&lt;&gt;"", E270*O269,""),"")</f>
        <v/>
      </c>
      <c r="P270" s="60" t="str">
        <f>IF(E270&lt;&gt;"", IF(P269&lt;&gt;"", E270*P269,""),"")</f>
        <v/>
      </c>
      <c r="Q270" s="60" t="str">
        <f>IF(E270&lt;&gt;"", IF(Q269&lt;&gt;"", E270*Q269,""),"")</f>
        <v/>
      </c>
      <c r="R270" s="60" t="str">
        <f>IF(E270&lt;&gt;"", IF(R269&lt;&gt;"", E270*R269,""),"")</f>
        <v/>
      </c>
      <c r="S270" s="60" t="str">
        <f>IF(E270&lt;&gt;"", IF(S269&lt;&gt;"", E270*S269,""),"")</f>
        <v/>
      </c>
      <c r="T270" s="60" t="str">
        <f>IF(E270&lt;&gt;"", IF(T269&lt;&gt;"", E270*T269,""),"")</f>
        <v/>
      </c>
      <c r="U270" s="60" t="str">
        <f>IF(E270&lt;&gt;"", IF(U269&lt;&gt;"", E270*U269,""),"")</f>
        <v/>
      </c>
      <c r="V270" s="60" t="str">
        <f>IF(E270&lt;&gt;"", IF(V269&lt;&gt;"", E270*V269,""),"")</f>
        <v/>
      </c>
      <c r="W270" s="60" t="str">
        <f>IF(E270&lt;&gt;"", IF(W269&lt;&gt;"", E270*W269,""),"")</f>
        <v/>
      </c>
      <c r="X270" s="60"/>
      <c r="Y270" s="60" t="str">
        <f>IF(E270&lt;&gt;"", IF(Y269&lt;&gt;"", E270*Y269, ""), "")</f>
        <v/>
      </c>
      <c r="Z270" s="60" t="str">
        <f>IF(E270&lt;&gt;"", IF(Z269&lt;&gt;"", E270*Z269, ""), "")</f>
        <v/>
      </c>
      <c r="AA270" s="32" t="str">
        <f>IF(E270&lt;&gt;"", IF(AA269&lt;&gt;"", E270*AA269, ""), "")</f>
        <v/>
      </c>
      <c r="AB270" s="32" t="str">
        <f>IF(E270&lt;&gt;"", IF(AB269&lt;&gt;"", E270*AB269, ""), "")</f>
        <v/>
      </c>
      <c r="AC270" s="32" t="str">
        <f>IF(E270&lt;&gt;"", IF(AC269&lt;&gt;"", E270*AC269, ""), "")</f>
        <v/>
      </c>
      <c r="AD270" s="32" t="str">
        <f>IF(E270&lt;&gt;"", IF(AD269&lt;&gt;"", E270*AD269, ""), "")</f>
        <v/>
      </c>
      <c r="AE270" s="32" t="str">
        <f>IF(E270&lt;&gt;"", IF(AE269&lt;&gt;"", E270*AE269, ""), "")</f>
        <v/>
      </c>
      <c r="AF270" s="32" t="str">
        <f>IF(E270&lt;&gt;"", IF(AF269&lt;&gt;"", E270*AF269, ""), "")</f>
        <v/>
      </c>
      <c r="AG270" s="32" t="str">
        <f>IF(E270&lt;&gt;"", IF(AG269&lt;&gt;"", E270*AG269, ""), "")</f>
        <v/>
      </c>
      <c r="AH270" s="32" t="str">
        <f>IF(E270&lt;&gt;"", IF(AH269&lt;&gt;"", E270*AH269, ""), "")</f>
        <v/>
      </c>
      <c r="AI270" s="32" t="str">
        <f>IF(E270&lt;&gt;"", IF(AI269&lt;&gt;"", E270*AI269, ""), "")</f>
        <v/>
      </c>
      <c r="AJ270" s="32" t="str">
        <f>IF(E270&lt;&gt;"", IF(AJ269&lt;&gt;"", E270*AJ269, ""), "")</f>
        <v/>
      </c>
      <c r="AK270" s="32" t="str">
        <f>IF(E270&lt;&gt;"", IF(AK269&lt;&gt;"", E270*AK269, ""), "")</f>
        <v/>
      </c>
      <c r="AL270" s="32" t="str">
        <f>IF(E270&lt;&gt;"", IF(AL269&lt;&gt;"", E270*AL269, ""), "")</f>
        <v/>
      </c>
      <c r="AM270" s="32" t="str">
        <f>IF(E270&lt;&gt;"", IF(AM269&lt;&gt;"", E270*AM269, ""), "")</f>
        <v/>
      </c>
      <c r="AN270" s="32" t="str">
        <f>IF(E270&lt;&gt;"", IF(AN269&lt;&gt;"", E270*AN269, ""), "")</f>
        <v/>
      </c>
      <c r="AO270" s="32" t="str">
        <f>IF(E270&lt;&gt;"", IF(AO269&lt;&gt;"", E270*AO269, ""), "")</f>
        <v/>
      </c>
      <c r="AP270" s="32" t="str">
        <f>IF(E270&lt;&gt;"", IF(AP269&lt;&gt;"", E270*AP269, ""), "")</f>
        <v/>
      </c>
      <c r="AQ270" s="32" t="str">
        <f>IF(E270&lt;&gt;"", IF(AQ269&lt;&gt;"", E270*AQ269, ""), "")</f>
        <v/>
      </c>
      <c r="AR270" s="32" t="str">
        <f>IF(E270&lt;&gt;"", IF(AR269&lt;&gt;"", E270*AR269, ""), "")</f>
        <v/>
      </c>
      <c r="AS270" s="32" t="str">
        <f>IF(E270&lt;&gt;"", IF(AS269&lt;&gt;"", E270*AS269, ""), "")</f>
        <v/>
      </c>
      <c r="AT270" s="32" t="str">
        <f>IF(E270&lt;&gt;"", IF(AT269&lt;&gt;"", E270*AT269, ""), "")</f>
        <v/>
      </c>
      <c r="AU270" s="32" t="str">
        <f>IF(E270&lt;&gt;"", IF(AU269&lt;&gt;"", E270*AU269, ""), "")</f>
        <v/>
      </c>
      <c r="AV270" s="32" t="str">
        <f>IF(E270&lt;&gt;"", IF(AV269&lt;&gt;"", E270*AV269, ""), "")</f>
        <v/>
      </c>
      <c r="AW270" s="32" t="str">
        <f>IF(E270&lt;&gt;"", IF(AW269&lt;&gt;"", E270*AW269, ""), "")</f>
        <v/>
      </c>
      <c r="AX270" s="32" t="str">
        <f>IF(E270&lt;&gt;"", IF(AX269&lt;&gt;"", E270*AX269, ""), "")</f>
        <v/>
      </c>
      <c r="AY270" s="32" t="str">
        <f>IF(E270&lt;&gt;"", IF(AY269&lt;&gt;"", E270*AY269, ""), "")</f>
        <v/>
      </c>
      <c r="AZ270" s="32" t="str">
        <f>IF(E270&lt;&gt;"", IF(AZ269&lt;&gt;"", E270*AZ269, ""), "")</f>
        <v/>
      </c>
      <c r="BA270" s="32" t="str">
        <f>IF(E270&lt;&gt;"", IF(BA269&lt;&gt;"", E270*BA269, ""), "")</f>
        <v/>
      </c>
      <c r="BB270" s="32" t="str">
        <f>IF(E270&lt;&gt;"", IF(BB269&lt;&gt;"", E270*BB269, ""), "")</f>
        <v/>
      </c>
      <c r="BC270" s="32" t="str">
        <f>IF(E270&lt;&gt;"", IF(BC269&lt;&gt;"", E270*BC269, ""), "")</f>
        <v/>
      </c>
      <c r="BD270" s="32" t="str">
        <f>IF(E270&lt;&gt;"", IF(BD269&lt;&gt;"", E270*BD269, ""), "")</f>
        <v/>
      </c>
      <c r="BE270" s="32" t="str">
        <f>IF(E270&lt;&gt;"", IF(BE269&lt;&gt;"", E270*BE269, ""), "")</f>
        <v/>
      </c>
      <c r="BF270" s="238"/>
      <c r="BG270" s="238"/>
      <c r="DA270" s="238"/>
      <c r="DB270" s="238"/>
      <c r="DC270" s="238"/>
      <c r="DD270" s="238"/>
      <c r="DE270" s="238"/>
      <c r="DF270" s="238"/>
      <c r="DG270" s="238"/>
      <c r="DH270" s="238"/>
      <c r="DI270" s="238"/>
      <c r="DJ270" s="238"/>
      <c r="DK270" s="238"/>
      <c r="DL270" s="238"/>
      <c r="DM270" s="238"/>
      <c r="DN270" s="238"/>
      <c r="DO270" s="238"/>
      <c r="DP270" s="238"/>
      <c r="DQ270" s="238"/>
      <c r="DR270" s="238"/>
      <c r="DS270" s="238"/>
    </row>
    <row r="271" spans="1:123" ht="20.100000000000001" customHeight="1" x14ac:dyDescent="0.15">
      <c r="A271" s="364">
        <v>18</v>
      </c>
      <c r="B271" s="239"/>
      <c r="C271" s="239"/>
      <c r="D271" s="5"/>
      <c r="E271" s="3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  <c r="AA271" s="236"/>
      <c r="AB271" s="236"/>
      <c r="AC271" s="236"/>
      <c r="AD271" s="236"/>
      <c r="AE271" s="236"/>
      <c r="AF271" s="236"/>
      <c r="AG271" s="236"/>
      <c r="AH271" s="236"/>
      <c r="AI271" s="236"/>
      <c r="AJ271" s="236"/>
      <c r="AK271" s="236"/>
      <c r="AL271" s="236"/>
      <c r="AM271" s="236"/>
      <c r="AN271" s="236"/>
      <c r="AO271" s="236"/>
      <c r="AP271" s="236"/>
      <c r="AQ271" s="236"/>
      <c r="AR271" s="236"/>
      <c r="AS271" s="236"/>
      <c r="AT271" s="236"/>
      <c r="AU271" s="236"/>
      <c r="AV271" s="236"/>
      <c r="AW271" s="236"/>
      <c r="AX271" s="236"/>
      <c r="AY271" s="236"/>
      <c r="AZ271" s="236"/>
      <c r="BA271" s="236"/>
      <c r="BB271" s="236"/>
      <c r="BC271" s="236"/>
      <c r="BD271" s="236"/>
      <c r="BE271" s="236"/>
      <c r="BF271" s="238"/>
      <c r="BG271" s="238"/>
      <c r="DA271" s="238"/>
      <c r="DB271" s="238"/>
      <c r="DC271" s="238"/>
      <c r="DD271" s="238"/>
      <c r="DE271" s="238"/>
      <c r="DF271" s="238"/>
      <c r="DG271" s="238"/>
      <c r="DH271" s="238"/>
      <c r="DI271" s="238"/>
      <c r="DJ271" s="238"/>
      <c r="DK271" s="238"/>
      <c r="DL271" s="238"/>
      <c r="DM271" s="238"/>
      <c r="DN271" s="238"/>
      <c r="DO271" s="238"/>
      <c r="DP271" s="238"/>
      <c r="DQ271" s="238"/>
      <c r="DR271" s="238"/>
      <c r="DS271" s="238"/>
    </row>
    <row r="272" spans="1:123" ht="20.100000000000001" customHeight="1" x14ac:dyDescent="0.15">
      <c r="A272" s="365"/>
      <c r="B272" s="239"/>
      <c r="C272" s="239"/>
      <c r="D272" s="82"/>
      <c r="E272" s="59" t="str">
        <f>IF(egTextCal(D272)&lt;&gt;0, egTextCal(D272),"")</f>
        <v/>
      </c>
      <c r="F272" s="60" t="str">
        <f>IF(E272&lt;&gt;"", IF(F271&lt;&gt;"", E272*F271,""),"")</f>
        <v/>
      </c>
      <c r="G272" s="60" t="str">
        <f>IF(E272&lt;&gt;"", IF(G271&lt;&gt;"", E272*G271,""),"")</f>
        <v/>
      </c>
      <c r="H272" s="60" t="str">
        <f>IF(E272&lt;&gt;"", IF(H271&lt;&gt;"", E272*H271,""),"")</f>
        <v/>
      </c>
      <c r="I272" s="60" t="str">
        <f>IF(E272&lt;&gt;"", IF(I271&lt;&gt;"", E272*I271,""),"")</f>
        <v/>
      </c>
      <c r="J272" s="60" t="str">
        <f>IF(E272&lt;&gt;"", IF(J271&lt;&gt;"", E272*J271,""),"")</f>
        <v/>
      </c>
      <c r="K272" s="60" t="str">
        <f>IF(E272&lt;&gt;"", IF(K271&lt;&gt;"", E272*K271,""),"")</f>
        <v/>
      </c>
      <c r="L272" s="60" t="str">
        <f>IF(E272&lt;&gt;"", IF(L271&lt;&gt;"", E272*L271,""),"")</f>
        <v/>
      </c>
      <c r="M272" s="60" t="str">
        <f>IF(E272&lt;&gt;"", IF(M271&lt;&gt;"", E272*M271,""),"")</f>
        <v/>
      </c>
      <c r="N272" s="60" t="str">
        <f>IF(E272&lt;&gt;"", IF(N271&lt;&gt;"", E272*N271,""),"")</f>
        <v/>
      </c>
      <c r="O272" s="60" t="str">
        <f>IF(E272&lt;&gt;"", IF(O271&lt;&gt;"", E272*O271,""),"")</f>
        <v/>
      </c>
      <c r="P272" s="60" t="str">
        <f>IF(E272&lt;&gt;"", IF(P271&lt;&gt;"", E272*P271,""),"")</f>
        <v/>
      </c>
      <c r="Q272" s="60" t="str">
        <f>IF(E272&lt;&gt;"", IF(Q271&lt;&gt;"", E272*Q271,""),"")</f>
        <v/>
      </c>
      <c r="R272" s="60" t="str">
        <f>IF(E272&lt;&gt;"", IF(R271&lt;&gt;"", E272*R271,""),"")</f>
        <v/>
      </c>
      <c r="S272" s="60" t="str">
        <f>IF(E272&lt;&gt;"", IF(S271&lt;&gt;"", E272*S271,""),"")</f>
        <v/>
      </c>
      <c r="T272" s="60" t="str">
        <f>IF(E272&lt;&gt;"", IF(T271&lt;&gt;"", E272*T271,""),"")</f>
        <v/>
      </c>
      <c r="U272" s="60" t="str">
        <f>IF(E272&lt;&gt;"", IF(U271&lt;&gt;"", E272*U271,""),"")</f>
        <v/>
      </c>
      <c r="V272" s="60" t="str">
        <f>IF(E272&lt;&gt;"", IF(V271&lt;&gt;"", E272*V271,""),"")</f>
        <v/>
      </c>
      <c r="W272" s="60" t="str">
        <f>IF(E272&lt;&gt;"", IF(W271&lt;&gt;"", E272*W271,""),"")</f>
        <v/>
      </c>
      <c r="X272" s="60"/>
      <c r="Y272" s="60" t="str">
        <f>IF(E272&lt;&gt;"", IF(Y271&lt;&gt;"", E272*Y271, ""), "")</f>
        <v/>
      </c>
      <c r="Z272" s="60" t="str">
        <f>IF(E272&lt;&gt;"", IF(Z271&lt;&gt;"", E272*Z271, ""), "")</f>
        <v/>
      </c>
      <c r="AA272" s="32" t="str">
        <f>IF(E272&lt;&gt;"", IF(AA271&lt;&gt;"", E272*AA271, ""), "")</f>
        <v/>
      </c>
      <c r="AB272" s="32" t="str">
        <f>IF(E272&lt;&gt;"", IF(AB271&lt;&gt;"", E272*AB271, ""), "")</f>
        <v/>
      </c>
      <c r="AC272" s="32" t="str">
        <f>IF(E272&lt;&gt;"", IF(AC271&lt;&gt;"", E272*AC271, ""), "")</f>
        <v/>
      </c>
      <c r="AD272" s="32" t="str">
        <f>IF(E272&lt;&gt;"", IF(AD271&lt;&gt;"", E272*AD271, ""), "")</f>
        <v/>
      </c>
      <c r="AE272" s="32" t="str">
        <f>IF(E272&lt;&gt;"", IF(AE271&lt;&gt;"", E272*AE271, ""), "")</f>
        <v/>
      </c>
      <c r="AF272" s="32" t="str">
        <f>IF(E272&lt;&gt;"", IF(AF271&lt;&gt;"", E272*AF271, ""), "")</f>
        <v/>
      </c>
      <c r="AG272" s="32" t="str">
        <f>IF(E272&lt;&gt;"", IF(AG271&lt;&gt;"", E272*AG271, ""), "")</f>
        <v/>
      </c>
      <c r="AH272" s="32" t="str">
        <f>IF(E272&lt;&gt;"", IF(AH271&lt;&gt;"", E272*AH271, ""), "")</f>
        <v/>
      </c>
      <c r="AI272" s="32" t="str">
        <f>IF(E272&lt;&gt;"", IF(AI271&lt;&gt;"", E272*AI271, ""), "")</f>
        <v/>
      </c>
      <c r="AJ272" s="32" t="str">
        <f>IF(E272&lt;&gt;"", IF(AJ271&lt;&gt;"", E272*AJ271, ""), "")</f>
        <v/>
      </c>
      <c r="AK272" s="32" t="str">
        <f>IF(E272&lt;&gt;"", IF(AK271&lt;&gt;"", E272*AK271, ""), "")</f>
        <v/>
      </c>
      <c r="AL272" s="32" t="str">
        <f>IF(E272&lt;&gt;"", IF(AL271&lt;&gt;"", E272*AL271, ""), "")</f>
        <v/>
      </c>
      <c r="AM272" s="32" t="str">
        <f>IF(E272&lt;&gt;"", IF(AM271&lt;&gt;"", E272*AM271, ""), "")</f>
        <v/>
      </c>
      <c r="AN272" s="32" t="str">
        <f>IF(E272&lt;&gt;"", IF(AN271&lt;&gt;"", E272*AN271, ""), "")</f>
        <v/>
      </c>
      <c r="AO272" s="32" t="str">
        <f>IF(E272&lt;&gt;"", IF(AO271&lt;&gt;"", E272*AO271, ""), "")</f>
        <v/>
      </c>
      <c r="AP272" s="32" t="str">
        <f>IF(E272&lt;&gt;"", IF(AP271&lt;&gt;"", E272*AP271, ""), "")</f>
        <v/>
      </c>
      <c r="AQ272" s="32" t="str">
        <f>IF(E272&lt;&gt;"", IF(AQ271&lt;&gt;"", E272*AQ271, ""), "")</f>
        <v/>
      </c>
      <c r="AR272" s="32" t="str">
        <f>IF(E272&lt;&gt;"", IF(AR271&lt;&gt;"", E272*AR271, ""), "")</f>
        <v/>
      </c>
      <c r="AS272" s="32" t="str">
        <f>IF(E272&lt;&gt;"", IF(AS271&lt;&gt;"", E272*AS271, ""), "")</f>
        <v/>
      </c>
      <c r="AT272" s="32" t="str">
        <f>IF(E272&lt;&gt;"", IF(AT271&lt;&gt;"", E272*AT271, ""), "")</f>
        <v/>
      </c>
      <c r="AU272" s="32" t="str">
        <f>IF(E272&lt;&gt;"", IF(AU271&lt;&gt;"", E272*AU271, ""), "")</f>
        <v/>
      </c>
      <c r="AV272" s="32" t="str">
        <f>IF(E272&lt;&gt;"", IF(AV271&lt;&gt;"", E272*AV271, ""), "")</f>
        <v/>
      </c>
      <c r="AW272" s="32" t="str">
        <f>IF(E272&lt;&gt;"", IF(AW271&lt;&gt;"", E272*AW271, ""), "")</f>
        <v/>
      </c>
      <c r="AX272" s="32" t="str">
        <f>IF(E272&lt;&gt;"", IF(AX271&lt;&gt;"", E272*AX271, ""), "")</f>
        <v/>
      </c>
      <c r="AY272" s="32" t="str">
        <f>IF(E272&lt;&gt;"", IF(AY271&lt;&gt;"", E272*AY271, ""), "")</f>
        <v/>
      </c>
      <c r="AZ272" s="32" t="str">
        <f>IF(E272&lt;&gt;"", IF(AZ271&lt;&gt;"", E272*AZ271, ""), "")</f>
        <v/>
      </c>
      <c r="BA272" s="32" t="str">
        <f>IF(E272&lt;&gt;"", IF(BA271&lt;&gt;"", E272*BA271, ""), "")</f>
        <v/>
      </c>
      <c r="BB272" s="32" t="str">
        <f>IF(E272&lt;&gt;"", IF(BB271&lt;&gt;"", E272*BB271, ""), "")</f>
        <v/>
      </c>
      <c r="BC272" s="32" t="str">
        <f>IF(E272&lt;&gt;"", IF(BC271&lt;&gt;"", E272*BC271, ""), "")</f>
        <v/>
      </c>
      <c r="BD272" s="32" t="str">
        <f>IF(E272&lt;&gt;"", IF(BD271&lt;&gt;"", E272*BD271, ""), "")</f>
        <v/>
      </c>
      <c r="BE272" s="32" t="str">
        <f>IF(E272&lt;&gt;"", IF(BE271&lt;&gt;"", E272*BE271, ""), "")</f>
        <v/>
      </c>
      <c r="BF272" s="238"/>
      <c r="BG272" s="238"/>
      <c r="DA272" s="238"/>
      <c r="DB272" s="238"/>
      <c r="DC272" s="238"/>
      <c r="DD272" s="238"/>
      <c r="DE272" s="238"/>
      <c r="DF272" s="238"/>
      <c r="DG272" s="238"/>
      <c r="DH272" s="238"/>
      <c r="DI272" s="238"/>
      <c r="DJ272" s="238"/>
      <c r="DK272" s="238"/>
      <c r="DL272" s="238"/>
      <c r="DM272" s="238"/>
      <c r="DN272" s="238"/>
      <c r="DO272" s="238"/>
      <c r="DP272" s="238"/>
      <c r="DQ272" s="238"/>
      <c r="DR272" s="238"/>
      <c r="DS272" s="238"/>
    </row>
    <row r="273" spans="1:123" ht="20.100000000000001" customHeight="1" x14ac:dyDescent="0.15">
      <c r="A273" s="364">
        <v>19</v>
      </c>
      <c r="B273" s="239"/>
      <c r="C273" s="239"/>
      <c r="D273" s="5"/>
      <c r="E273" s="3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  <c r="AA273" s="236"/>
      <c r="AB273" s="236"/>
      <c r="AC273" s="236"/>
      <c r="AD273" s="236"/>
      <c r="AE273" s="236"/>
      <c r="AF273" s="236"/>
      <c r="AG273" s="236"/>
      <c r="AH273" s="236"/>
      <c r="AI273" s="236"/>
      <c r="AJ273" s="236"/>
      <c r="AK273" s="236"/>
      <c r="AL273" s="236"/>
      <c r="AM273" s="236"/>
      <c r="AN273" s="236"/>
      <c r="AO273" s="236"/>
      <c r="AP273" s="236"/>
      <c r="AQ273" s="236"/>
      <c r="AR273" s="236"/>
      <c r="AS273" s="236"/>
      <c r="AT273" s="236"/>
      <c r="AU273" s="236"/>
      <c r="AV273" s="236"/>
      <c r="AW273" s="236"/>
      <c r="AX273" s="236"/>
      <c r="AY273" s="236"/>
      <c r="AZ273" s="236"/>
      <c r="BA273" s="236"/>
      <c r="BB273" s="236"/>
      <c r="BC273" s="236"/>
      <c r="BD273" s="236"/>
      <c r="BE273" s="236"/>
      <c r="BF273" s="238"/>
      <c r="BG273" s="238"/>
      <c r="DA273" s="238"/>
      <c r="DB273" s="238"/>
      <c r="DC273" s="238"/>
      <c r="DD273" s="238"/>
      <c r="DE273" s="238"/>
      <c r="DF273" s="238"/>
      <c r="DG273" s="238"/>
      <c r="DH273" s="238"/>
      <c r="DI273" s="238"/>
      <c r="DJ273" s="238"/>
      <c r="DK273" s="238"/>
      <c r="DL273" s="238"/>
      <c r="DM273" s="238"/>
      <c r="DN273" s="238"/>
      <c r="DO273" s="238"/>
      <c r="DP273" s="238"/>
      <c r="DQ273" s="238"/>
      <c r="DR273" s="238"/>
      <c r="DS273" s="238"/>
    </row>
    <row r="274" spans="1:123" ht="20.100000000000001" customHeight="1" x14ac:dyDescent="0.15">
      <c r="A274" s="365"/>
      <c r="B274" s="239"/>
      <c r="C274" s="239"/>
      <c r="D274" s="82"/>
      <c r="E274" s="59" t="str">
        <f>IF(egTextCal(D274)&lt;&gt;0, egTextCal(D274),"")</f>
        <v/>
      </c>
      <c r="F274" s="60" t="str">
        <f>IF(E274&lt;&gt;"", IF(F273&lt;&gt;"", E274*F273,""),"")</f>
        <v/>
      </c>
      <c r="G274" s="60" t="str">
        <f>IF(E274&lt;&gt;"", IF(G273&lt;&gt;"", E274*G273,""),"")</f>
        <v/>
      </c>
      <c r="H274" s="60" t="str">
        <f>IF(E274&lt;&gt;"", IF(H273&lt;&gt;"", E274*H273,""),"")</f>
        <v/>
      </c>
      <c r="I274" s="60" t="str">
        <f>IF(E274&lt;&gt;"", IF(I273&lt;&gt;"", E274*I273,""),"")</f>
        <v/>
      </c>
      <c r="J274" s="60" t="str">
        <f>IF(E274&lt;&gt;"", IF(J273&lt;&gt;"", E274*J273,""),"")</f>
        <v/>
      </c>
      <c r="K274" s="60" t="str">
        <f>IF(E274&lt;&gt;"", IF(K273&lt;&gt;"", E274*K273,""),"")</f>
        <v/>
      </c>
      <c r="L274" s="60" t="str">
        <f>IF(E274&lt;&gt;"", IF(L273&lt;&gt;"", E274*L273,""),"")</f>
        <v/>
      </c>
      <c r="M274" s="60" t="str">
        <f>IF(E274&lt;&gt;"", IF(M273&lt;&gt;"", E274*M273,""),"")</f>
        <v/>
      </c>
      <c r="N274" s="60" t="str">
        <f>IF(E274&lt;&gt;"", IF(N273&lt;&gt;"", E274*N273,""),"")</f>
        <v/>
      </c>
      <c r="O274" s="60" t="str">
        <f>IF(E274&lt;&gt;"", IF(O273&lt;&gt;"", E274*O273,""),"")</f>
        <v/>
      </c>
      <c r="P274" s="60" t="str">
        <f>IF(E274&lt;&gt;"", IF(P273&lt;&gt;"", E274*P273,""),"")</f>
        <v/>
      </c>
      <c r="Q274" s="60" t="str">
        <f>IF(E274&lt;&gt;"", IF(Q273&lt;&gt;"", E274*Q273,""),"")</f>
        <v/>
      </c>
      <c r="R274" s="60" t="str">
        <f>IF(E274&lt;&gt;"", IF(R273&lt;&gt;"", E274*R273,""),"")</f>
        <v/>
      </c>
      <c r="S274" s="60" t="str">
        <f>IF(E274&lt;&gt;"", IF(S273&lt;&gt;"", E274*S273,""),"")</f>
        <v/>
      </c>
      <c r="T274" s="60" t="str">
        <f>IF(E274&lt;&gt;"", IF(T273&lt;&gt;"", E274*T273,""),"")</f>
        <v/>
      </c>
      <c r="U274" s="60" t="str">
        <f>IF(E274&lt;&gt;"", IF(U273&lt;&gt;"", E274*U273,""),"")</f>
        <v/>
      </c>
      <c r="V274" s="60" t="str">
        <f>IF(E274&lt;&gt;"", IF(V273&lt;&gt;"", E274*V273,""),"")</f>
        <v/>
      </c>
      <c r="W274" s="60" t="str">
        <f>IF(E274&lt;&gt;"", IF(W273&lt;&gt;"", E274*W273,""),"")</f>
        <v/>
      </c>
      <c r="X274" s="60"/>
      <c r="Y274" s="60" t="str">
        <f>IF(E274&lt;&gt;"", IF(Y273&lt;&gt;"", E274*Y273, ""), "")</f>
        <v/>
      </c>
      <c r="Z274" s="60" t="str">
        <f>IF(E274&lt;&gt;"", IF(Z273&lt;&gt;"", E274*Z273, ""), "")</f>
        <v/>
      </c>
      <c r="AA274" s="32" t="str">
        <f>IF(E274&lt;&gt;"", IF(AA273&lt;&gt;"", E274*AA273, ""), "")</f>
        <v/>
      </c>
      <c r="AB274" s="32" t="str">
        <f>IF(E274&lt;&gt;"", IF(AB273&lt;&gt;"", E274*AB273, ""), "")</f>
        <v/>
      </c>
      <c r="AC274" s="32" t="str">
        <f>IF(E274&lt;&gt;"", IF(AC273&lt;&gt;"", E274*AC273, ""), "")</f>
        <v/>
      </c>
      <c r="AD274" s="32" t="str">
        <f>IF(E274&lt;&gt;"", IF(AD273&lt;&gt;"", E274*AD273, ""), "")</f>
        <v/>
      </c>
      <c r="AE274" s="32" t="str">
        <f>IF(E274&lt;&gt;"", IF(AE273&lt;&gt;"", E274*AE273, ""), "")</f>
        <v/>
      </c>
      <c r="AF274" s="32" t="str">
        <f>IF(E274&lt;&gt;"", IF(AF273&lt;&gt;"", E274*AF273, ""), "")</f>
        <v/>
      </c>
      <c r="AG274" s="32" t="str">
        <f>IF(E274&lt;&gt;"", IF(AG273&lt;&gt;"", E274*AG273, ""), "")</f>
        <v/>
      </c>
      <c r="AH274" s="32" t="str">
        <f>IF(E274&lt;&gt;"", IF(AH273&lt;&gt;"", E274*AH273, ""), "")</f>
        <v/>
      </c>
      <c r="AI274" s="32" t="str">
        <f>IF(E274&lt;&gt;"", IF(AI273&lt;&gt;"", E274*AI273, ""), "")</f>
        <v/>
      </c>
      <c r="AJ274" s="32" t="str">
        <f>IF(E274&lt;&gt;"", IF(AJ273&lt;&gt;"", E274*AJ273, ""), "")</f>
        <v/>
      </c>
      <c r="AK274" s="32" t="str">
        <f>IF(E274&lt;&gt;"", IF(AK273&lt;&gt;"", E274*AK273, ""), "")</f>
        <v/>
      </c>
      <c r="AL274" s="32" t="str">
        <f>IF(E274&lt;&gt;"", IF(AL273&lt;&gt;"", E274*AL273, ""), "")</f>
        <v/>
      </c>
      <c r="AM274" s="32" t="str">
        <f>IF(E274&lt;&gt;"", IF(AM273&lt;&gt;"", E274*AM273, ""), "")</f>
        <v/>
      </c>
      <c r="AN274" s="32" t="str">
        <f>IF(E274&lt;&gt;"", IF(AN273&lt;&gt;"", E274*AN273, ""), "")</f>
        <v/>
      </c>
      <c r="AO274" s="32" t="str">
        <f>IF(E274&lt;&gt;"", IF(AO273&lt;&gt;"", E274*AO273, ""), "")</f>
        <v/>
      </c>
      <c r="AP274" s="32" t="str">
        <f>IF(E274&lt;&gt;"", IF(AP273&lt;&gt;"", E274*AP273, ""), "")</f>
        <v/>
      </c>
      <c r="AQ274" s="32" t="str">
        <f>IF(E274&lt;&gt;"", IF(AQ273&lt;&gt;"", E274*AQ273, ""), "")</f>
        <v/>
      </c>
      <c r="AR274" s="32" t="str">
        <f>IF(E274&lt;&gt;"", IF(AR273&lt;&gt;"", E274*AR273, ""), "")</f>
        <v/>
      </c>
      <c r="AS274" s="32" t="str">
        <f>IF(E274&lt;&gt;"", IF(AS273&lt;&gt;"", E274*AS273, ""), "")</f>
        <v/>
      </c>
      <c r="AT274" s="32" t="str">
        <f>IF(E274&lt;&gt;"", IF(AT273&lt;&gt;"", E274*AT273, ""), "")</f>
        <v/>
      </c>
      <c r="AU274" s="32" t="str">
        <f>IF(E274&lt;&gt;"", IF(AU273&lt;&gt;"", E274*AU273, ""), "")</f>
        <v/>
      </c>
      <c r="AV274" s="32" t="str">
        <f>IF(E274&lt;&gt;"", IF(AV273&lt;&gt;"", E274*AV273, ""), "")</f>
        <v/>
      </c>
      <c r="AW274" s="32" t="str">
        <f>IF(E274&lt;&gt;"", IF(AW273&lt;&gt;"", E274*AW273, ""), "")</f>
        <v/>
      </c>
      <c r="AX274" s="32" t="str">
        <f>IF(E274&lt;&gt;"", IF(AX273&lt;&gt;"", E274*AX273, ""), "")</f>
        <v/>
      </c>
      <c r="AY274" s="32" t="str">
        <f>IF(E274&lt;&gt;"", IF(AY273&lt;&gt;"", E274*AY273, ""), "")</f>
        <v/>
      </c>
      <c r="AZ274" s="32" t="str">
        <f>IF(E274&lt;&gt;"", IF(AZ273&lt;&gt;"", E274*AZ273, ""), "")</f>
        <v/>
      </c>
      <c r="BA274" s="32" t="str">
        <f>IF(E274&lt;&gt;"", IF(BA273&lt;&gt;"", E274*BA273, ""), "")</f>
        <v/>
      </c>
      <c r="BB274" s="32" t="str">
        <f>IF(E274&lt;&gt;"", IF(BB273&lt;&gt;"", E274*BB273, ""), "")</f>
        <v/>
      </c>
      <c r="BC274" s="32" t="str">
        <f>IF(E274&lt;&gt;"", IF(BC273&lt;&gt;"", E274*BC273, ""), "")</f>
        <v/>
      </c>
      <c r="BD274" s="32" t="str">
        <f>IF(E274&lt;&gt;"", IF(BD273&lt;&gt;"", E274*BD273, ""), "")</f>
        <v/>
      </c>
      <c r="BE274" s="32" t="str">
        <f>IF(E274&lt;&gt;"", IF(BE273&lt;&gt;"", E274*BE273, ""), "")</f>
        <v/>
      </c>
      <c r="BF274" s="238"/>
      <c r="BG274" s="238"/>
      <c r="DA274" s="238"/>
      <c r="DB274" s="238"/>
      <c r="DC274" s="238"/>
      <c r="DD274" s="238"/>
      <c r="DE274" s="238"/>
      <c r="DF274" s="238"/>
      <c r="DG274" s="238"/>
      <c r="DH274" s="238"/>
      <c r="DI274" s="238"/>
      <c r="DJ274" s="238"/>
      <c r="DK274" s="238"/>
      <c r="DL274" s="238"/>
      <c r="DM274" s="238"/>
      <c r="DN274" s="238"/>
      <c r="DO274" s="238"/>
      <c r="DP274" s="238"/>
      <c r="DQ274" s="238"/>
      <c r="DR274" s="238"/>
      <c r="DS274" s="238"/>
    </row>
    <row r="275" spans="1:123" ht="20.100000000000001" customHeight="1" x14ac:dyDescent="0.15">
      <c r="A275" s="364">
        <v>20</v>
      </c>
      <c r="B275" s="239"/>
      <c r="C275" s="239" t="s">
        <v>513</v>
      </c>
      <c r="D275" s="5" t="s">
        <v>514</v>
      </c>
      <c r="E275" s="3" t="s">
        <v>302</v>
      </c>
      <c r="F275" s="58" t="e">
        <f>SUM(DA238:DA274)</f>
        <v>#VALUE!</v>
      </c>
      <c r="G275" s="58" t="e">
        <f>SUM(DB238:DB274)</f>
        <v>#VALUE!</v>
      </c>
      <c r="H275" s="58" t="e">
        <f>SUM(DC238:DC274)</f>
        <v>#VALUE!</v>
      </c>
      <c r="I275" s="58" t="e">
        <f>SUM(DD238:DD274)</f>
        <v>#VALUE!</v>
      </c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  <c r="AA275" s="236"/>
      <c r="AB275" s="236"/>
      <c r="AC275" s="236"/>
      <c r="AD275" s="236"/>
      <c r="AE275" s="236"/>
      <c r="AF275" s="236"/>
      <c r="AG275" s="236"/>
      <c r="AH275" s="236"/>
      <c r="AI275" s="236"/>
      <c r="AJ275" s="236"/>
      <c r="AK275" s="236"/>
      <c r="AL275" s="236"/>
      <c r="AM275" s="236"/>
      <c r="AN275" s="236"/>
      <c r="AO275" s="236"/>
      <c r="AP275" s="236"/>
      <c r="AQ275" s="236"/>
      <c r="AR275" s="236"/>
      <c r="AS275" s="236"/>
      <c r="AT275" s="236"/>
      <c r="AU275" s="236"/>
      <c r="AV275" s="236"/>
      <c r="AW275" s="236"/>
      <c r="AX275" s="236"/>
      <c r="AY275" s="236"/>
      <c r="AZ275" s="236"/>
      <c r="BA275" s="236"/>
      <c r="BB275" s="236"/>
      <c r="BC275" s="236"/>
      <c r="BD275" s="236"/>
      <c r="BE275" s="236"/>
      <c r="BF275" s="238"/>
      <c r="BG275" s="238"/>
      <c r="DA275" s="238"/>
      <c r="DB275" s="238"/>
      <c r="DC275" s="238"/>
      <c r="DD275" s="238"/>
      <c r="DE275" s="238"/>
      <c r="DF275" s="238"/>
      <c r="DG275" s="238"/>
      <c r="DH275" s="238"/>
      <c r="DI275" s="238"/>
      <c r="DJ275" s="238"/>
      <c r="DK275" s="238"/>
      <c r="DL275" s="238"/>
      <c r="DM275" s="238"/>
      <c r="DN275" s="238"/>
      <c r="DO275" s="238"/>
      <c r="DP275" s="238"/>
      <c r="DQ275" s="238"/>
      <c r="DR275" s="238"/>
      <c r="DS275" s="238"/>
    </row>
    <row r="276" spans="1:123" ht="20.100000000000001" customHeight="1" x14ac:dyDescent="0.15">
      <c r="A276" s="365"/>
      <c r="B276" s="65"/>
      <c r="C276" s="65"/>
      <c r="D276" s="82" t="s">
        <v>515</v>
      </c>
      <c r="E276" s="59">
        <v>1</v>
      </c>
      <c r="F276" s="60" t="e">
        <f>E276*F275</f>
        <v>#VALUE!</v>
      </c>
      <c r="G276" s="60" t="e">
        <f>E276*G275</f>
        <v>#VALUE!</v>
      </c>
      <c r="H276" s="60" t="e">
        <f>E276*H275</f>
        <v>#VALUE!</v>
      </c>
      <c r="I276" s="60" t="e">
        <f>E276*I275</f>
        <v>#VALUE!</v>
      </c>
      <c r="J276" s="60" t="str">
        <f>IF(E276&lt;&gt;"", IF(J275&lt;&gt;"", E276*J275,""),"")</f>
        <v/>
      </c>
      <c r="K276" s="60" t="str">
        <f>IF(E276&lt;&gt;"", IF(K275&lt;&gt;"", E276*K275,""),"")</f>
        <v/>
      </c>
      <c r="L276" s="60" t="str">
        <f>IF(E276&lt;&gt;"", IF(L275&lt;&gt;"", E276*L275,""),"")</f>
        <v/>
      </c>
      <c r="M276" s="60" t="str">
        <f>IF(E276&lt;&gt;"", IF(M275&lt;&gt;"", E276*M275,""),"")</f>
        <v/>
      </c>
      <c r="N276" s="60" t="str">
        <f>IF(E276&lt;&gt;"", IF(N275&lt;&gt;"", E276*N275,""),"")</f>
        <v/>
      </c>
      <c r="O276" s="60" t="str">
        <f>IF(E276&lt;&gt;"", IF(O275&lt;&gt;"", E276*O275,""),"")</f>
        <v/>
      </c>
      <c r="P276" s="60" t="str">
        <f>IF(E276&lt;&gt;"", IF(P275&lt;&gt;"", E276*P275,""),"")</f>
        <v/>
      </c>
      <c r="Q276" s="60" t="str">
        <f>IF(E276&lt;&gt;"", IF(Q275&lt;&gt;"", E276*Q275,""),"")</f>
        <v/>
      </c>
      <c r="R276" s="60" t="str">
        <f>IF(E276&lt;&gt;"", IF(R275&lt;&gt;"", E276*R275,""),"")</f>
        <v/>
      </c>
      <c r="S276" s="60" t="str">
        <f>IF(E276&lt;&gt;"", IF(S275&lt;&gt;"", E276*S275,""),"")</f>
        <v/>
      </c>
      <c r="T276" s="60" t="str">
        <f>IF(E276&lt;&gt;"", IF(T275&lt;&gt;"", E276*T275,""),"")</f>
        <v/>
      </c>
      <c r="U276" s="60" t="str">
        <f>IF(E276&lt;&gt;"", IF(U275&lt;&gt;"", E276*U275,""),"")</f>
        <v/>
      </c>
      <c r="V276" s="60" t="str">
        <f>IF(E276&lt;&gt;"", IF(V275&lt;&gt;"", E276*V275,""),"")</f>
        <v/>
      </c>
      <c r="W276" s="60" t="str">
        <f>IF(E276&lt;&gt;"", IF(W275&lt;&gt;"", E276*W275,""),"")</f>
        <v/>
      </c>
      <c r="X276" s="60"/>
      <c r="Y276" s="60" t="str">
        <f>IF(E276&lt;&gt;"", IF(Y275&lt;&gt;"", E276*Y275, ""), "")</f>
        <v/>
      </c>
      <c r="Z276" s="60" t="str">
        <f>IF(E276&lt;&gt;"", IF(Z275&lt;&gt;"", E276*Z275, ""), "")</f>
        <v/>
      </c>
      <c r="AA276" s="32" t="str">
        <f>IF(E276&lt;&gt;"", IF(AA275&lt;&gt;"", E276*AA275, ""), "")</f>
        <v/>
      </c>
      <c r="AB276" s="32" t="str">
        <f>IF(E276&lt;&gt;"", IF(AB275&lt;&gt;"", E276*AB275, ""), "")</f>
        <v/>
      </c>
      <c r="AC276" s="32" t="str">
        <f>IF(E276&lt;&gt;"", IF(AC275&lt;&gt;"", E276*AC275, ""), "")</f>
        <v/>
      </c>
      <c r="AD276" s="32" t="str">
        <f>IF(E276&lt;&gt;"", IF(AD275&lt;&gt;"", E276*AD275, ""), "")</f>
        <v/>
      </c>
      <c r="AE276" s="32" t="str">
        <f>IF(E276&lt;&gt;"", IF(AE275&lt;&gt;"", E276*AE275, ""), "")</f>
        <v/>
      </c>
      <c r="AF276" s="32" t="str">
        <f>IF(E276&lt;&gt;"", IF(AF275&lt;&gt;"", E276*AF275, ""), "")</f>
        <v/>
      </c>
      <c r="AG276" s="32" t="str">
        <f>IF(E276&lt;&gt;"", IF(AG275&lt;&gt;"", E276*AG275, ""), "")</f>
        <v/>
      </c>
      <c r="AH276" s="32" t="str">
        <f>IF(E276&lt;&gt;"", IF(AH275&lt;&gt;"", E276*AH275, ""), "")</f>
        <v/>
      </c>
      <c r="AI276" s="32" t="str">
        <f>IF(E276&lt;&gt;"", IF(AI275&lt;&gt;"", E276*AI275, ""), "")</f>
        <v/>
      </c>
      <c r="AJ276" s="32" t="str">
        <f>IF(E276&lt;&gt;"", IF(AJ275&lt;&gt;"", E276*AJ275, ""), "")</f>
        <v/>
      </c>
      <c r="AK276" s="32" t="str">
        <f>IF(E276&lt;&gt;"", IF(AK275&lt;&gt;"", E276*AK275, ""), "")</f>
        <v/>
      </c>
      <c r="AL276" s="32" t="str">
        <f>IF(E276&lt;&gt;"", IF(AL275&lt;&gt;"", E276*AL275, ""), "")</f>
        <v/>
      </c>
      <c r="AM276" s="32" t="str">
        <f>IF(E276&lt;&gt;"", IF(AM275&lt;&gt;"", E276*AM275, ""), "")</f>
        <v/>
      </c>
      <c r="AN276" s="32" t="str">
        <f>IF(E276&lt;&gt;"", IF(AN275&lt;&gt;"", E276*AN275, ""), "")</f>
        <v/>
      </c>
      <c r="AO276" s="32" t="str">
        <f>IF(E276&lt;&gt;"", IF(AO275&lt;&gt;"", E276*AO275, ""), "")</f>
        <v/>
      </c>
      <c r="AP276" s="32" t="str">
        <f>IF(E276&lt;&gt;"", IF(AP275&lt;&gt;"", E276*AP275, ""), "")</f>
        <v/>
      </c>
      <c r="AQ276" s="32" t="str">
        <f>IF(E276&lt;&gt;"", IF(AQ275&lt;&gt;"", E276*AQ275, ""), "")</f>
        <v/>
      </c>
      <c r="AR276" s="32" t="str">
        <f>IF(E276&lt;&gt;"", IF(AR275&lt;&gt;"", E276*AR275, ""), "")</f>
        <v/>
      </c>
      <c r="AS276" s="32" t="str">
        <f>IF(E276&lt;&gt;"", IF(AS275&lt;&gt;"", E276*AS275, ""), "")</f>
        <v/>
      </c>
      <c r="AT276" s="32" t="str">
        <f>IF(E276&lt;&gt;"", IF(AT275&lt;&gt;"", E276*AT275, ""), "")</f>
        <v/>
      </c>
      <c r="AU276" s="32" t="str">
        <f>IF(E276&lt;&gt;"", IF(AU275&lt;&gt;"", E276*AU275, ""), "")</f>
        <v/>
      </c>
      <c r="AV276" s="32" t="str">
        <f>IF(E276&lt;&gt;"", IF(AV275&lt;&gt;"", E276*AV275, ""), "")</f>
        <v/>
      </c>
      <c r="AW276" s="32" t="str">
        <f>IF(E276&lt;&gt;"", IF(AW275&lt;&gt;"", E276*AW275, ""), "")</f>
        <v/>
      </c>
      <c r="AX276" s="32" t="str">
        <f>IF(E276&lt;&gt;"", IF(AX275&lt;&gt;"", E276*AX275, ""), "")</f>
        <v/>
      </c>
      <c r="AY276" s="32" t="str">
        <f>IF(E276&lt;&gt;"", IF(AY275&lt;&gt;"", E276*AY275, ""), "")</f>
        <v/>
      </c>
      <c r="AZ276" s="32" t="str">
        <f>IF(E276&lt;&gt;"", IF(AZ275&lt;&gt;"", E276*AZ275, ""), "")</f>
        <v/>
      </c>
      <c r="BA276" s="32" t="str">
        <f>IF(E276&lt;&gt;"", IF(BA275&lt;&gt;"", E276*BA275, ""), "")</f>
        <v/>
      </c>
      <c r="BB276" s="32" t="str">
        <f>IF(E276&lt;&gt;"", IF(BB275&lt;&gt;"", E276*BB275, ""), "")</f>
        <v/>
      </c>
      <c r="BC276" s="32" t="str">
        <f>IF(E276&lt;&gt;"", IF(BC275&lt;&gt;"", E276*BC275, ""), "")</f>
        <v/>
      </c>
      <c r="BD276" s="32" t="str">
        <f>IF(E276&lt;&gt;"", IF(BD275&lt;&gt;"", E276*BD275, ""), "")</f>
        <v/>
      </c>
      <c r="BE276" s="32" t="str">
        <f>IF(E276&lt;&gt;"", IF(BE275&lt;&gt;"", E276*BE275, ""), "")</f>
        <v/>
      </c>
      <c r="BF276" s="238"/>
      <c r="BG276" s="238"/>
      <c r="DA276" s="238"/>
      <c r="DB276" s="238"/>
      <c r="DC276" s="238"/>
      <c r="DD276" s="238"/>
      <c r="DE276" s="238"/>
      <c r="DF276" s="238"/>
      <c r="DG276" s="238"/>
      <c r="DH276" s="238"/>
      <c r="DI276" s="238"/>
      <c r="DJ276" s="238"/>
      <c r="DK276" s="238"/>
      <c r="DL276" s="238"/>
      <c r="DM276" s="238"/>
      <c r="DN276" s="238"/>
      <c r="DO276" s="238"/>
      <c r="DP276" s="238"/>
      <c r="DQ276" s="238"/>
      <c r="DR276" s="238"/>
      <c r="DS276" s="238"/>
    </row>
    <row r="277" spans="1:123" ht="20.100000000000001" customHeight="1" x14ac:dyDescent="0.15">
      <c r="B277" s="235"/>
      <c r="C277" s="237"/>
      <c r="D277" s="235"/>
      <c r="E277" s="235"/>
      <c r="F277" s="235"/>
      <c r="G277" s="235"/>
      <c r="H277" s="235"/>
      <c r="I277" s="235"/>
      <c r="J277" s="235"/>
      <c r="K277" s="235"/>
      <c r="L277" s="235"/>
      <c r="M277" s="235"/>
      <c r="N277" s="235"/>
      <c r="O277" s="235"/>
      <c r="P277" s="235"/>
      <c r="Q277" s="235"/>
      <c r="R277" s="235"/>
      <c r="S277" s="235"/>
      <c r="T277" s="235"/>
      <c r="U277" s="235"/>
      <c r="V277" s="235"/>
      <c r="W277" s="235"/>
      <c r="X277" s="235"/>
      <c r="Y277" s="235"/>
      <c r="Z277" s="235"/>
      <c r="AA277" s="235"/>
      <c r="AB277" s="235"/>
      <c r="AC277" s="235"/>
      <c r="AD277" s="235"/>
      <c r="AE277" s="235"/>
      <c r="AF277" s="235"/>
      <c r="AG277" s="235"/>
      <c r="AH277" s="235"/>
      <c r="AI277" s="235"/>
      <c r="AJ277" s="235"/>
      <c r="AK277" s="235"/>
      <c r="AL277" s="235"/>
      <c r="AM277" s="235"/>
      <c r="AN277" s="235"/>
      <c r="AO277" s="235"/>
      <c r="AP277" s="235"/>
      <c r="AQ277" s="235"/>
      <c r="AR277" s="235"/>
      <c r="AS277" s="235"/>
      <c r="AT277" s="235"/>
      <c r="AU277" s="235"/>
      <c r="AV277" s="235"/>
      <c r="AW277" s="235"/>
      <c r="AX277" s="235"/>
      <c r="AY277" s="235"/>
      <c r="AZ277" s="235"/>
      <c r="BA277" s="235"/>
      <c r="BB277" s="235"/>
      <c r="BC277" s="235"/>
      <c r="BD277" s="235"/>
      <c r="BE277" s="235"/>
      <c r="BF277" s="238"/>
      <c r="BG277" s="238"/>
      <c r="DA277" s="238"/>
      <c r="DB277" s="238"/>
      <c r="DC277" s="238"/>
      <c r="DD277" s="238"/>
      <c r="DE277" s="238"/>
      <c r="DF277" s="238"/>
      <c r="DG277" s="238"/>
      <c r="DH277" s="238"/>
      <c r="DI277" s="238"/>
      <c r="DJ277" s="238"/>
      <c r="DK277" s="238"/>
      <c r="DL277" s="238"/>
      <c r="DM277" s="238"/>
      <c r="DN277" s="238"/>
      <c r="DO277" s="238"/>
      <c r="DP277" s="238"/>
      <c r="DQ277" s="238"/>
      <c r="DR277" s="238"/>
      <c r="DS277" s="238"/>
    </row>
    <row r="278" spans="1:123" ht="20.100000000000001" customHeight="1" x14ac:dyDescent="0.15">
      <c r="B278" s="235"/>
      <c r="C278" s="237"/>
      <c r="D278" s="235"/>
      <c r="E278" s="235"/>
      <c r="F278" s="235"/>
      <c r="G278" s="235"/>
      <c r="H278" s="235"/>
      <c r="I278" s="235"/>
      <c r="J278" s="235"/>
      <c r="K278" s="235"/>
      <c r="L278" s="235"/>
      <c r="M278" s="235"/>
      <c r="N278" s="235"/>
      <c r="O278" s="235"/>
      <c r="P278" s="235"/>
      <c r="Q278" s="235"/>
      <c r="R278" s="235"/>
      <c r="S278" s="235"/>
      <c r="T278" s="235"/>
      <c r="U278" s="235"/>
      <c r="V278" s="235"/>
      <c r="W278" s="235"/>
      <c r="X278" s="235"/>
      <c r="Y278" s="235"/>
      <c r="Z278" s="235"/>
      <c r="AA278" s="235"/>
      <c r="AB278" s="235"/>
      <c r="AC278" s="235"/>
      <c r="AD278" s="235"/>
      <c r="AE278" s="235"/>
      <c r="AF278" s="235"/>
      <c r="AG278" s="235"/>
      <c r="AH278" s="235"/>
      <c r="AI278" s="235"/>
      <c r="AJ278" s="235"/>
      <c r="AK278" s="235"/>
      <c r="AL278" s="235"/>
      <c r="AM278" s="235"/>
      <c r="AN278" s="235"/>
      <c r="AO278" s="235"/>
      <c r="AP278" s="235"/>
      <c r="AQ278" s="235"/>
      <c r="AR278" s="235"/>
      <c r="AS278" s="235"/>
      <c r="AT278" s="235"/>
      <c r="AU278" s="235"/>
      <c r="AV278" s="235"/>
      <c r="AW278" s="235"/>
      <c r="AX278" s="235"/>
      <c r="AY278" s="235"/>
      <c r="AZ278" s="235"/>
      <c r="BA278" s="235"/>
      <c r="BB278" s="235"/>
      <c r="BC278" s="235"/>
      <c r="BD278" s="235"/>
      <c r="BE278" s="235"/>
      <c r="BF278" s="238"/>
      <c r="BG278" s="238"/>
      <c r="DA278" s="238"/>
      <c r="DB278" s="238"/>
      <c r="DC278" s="238"/>
      <c r="DD278" s="238"/>
      <c r="DE278" s="238"/>
      <c r="DF278" s="238"/>
      <c r="DG278" s="238"/>
      <c r="DH278" s="238"/>
      <c r="DI278" s="238"/>
      <c r="DJ278" s="238"/>
      <c r="DK278" s="238"/>
      <c r="DL278" s="238"/>
      <c r="DM278" s="238"/>
      <c r="DN278" s="238"/>
      <c r="DO278" s="238"/>
      <c r="DP278" s="238"/>
      <c r="DQ278" s="238"/>
      <c r="DR278" s="238"/>
      <c r="DS278" s="238"/>
    </row>
    <row r="279" spans="1:123" ht="20.100000000000001" customHeight="1" x14ac:dyDescent="0.15">
      <c r="B279" s="235"/>
      <c r="C279" s="237"/>
      <c r="D279" s="362" t="s">
        <v>464</v>
      </c>
      <c r="E279" s="359"/>
      <c r="F279" s="359"/>
      <c r="G279" s="359"/>
      <c r="H279" s="359"/>
      <c r="I279" s="359"/>
      <c r="J279" s="359"/>
      <c r="K279" s="359"/>
      <c r="L279" s="359"/>
      <c r="M279" s="359"/>
      <c r="N279" s="359"/>
      <c r="O279" s="359"/>
      <c r="P279" s="359"/>
      <c r="Q279" s="359"/>
      <c r="R279" s="359"/>
      <c r="S279" s="359"/>
      <c r="T279" s="359"/>
      <c r="U279" s="359"/>
      <c r="V279" s="359"/>
      <c r="W279" s="359"/>
      <c r="X279" s="359"/>
      <c r="Y279" s="359"/>
      <c r="Z279" s="359"/>
      <c r="AA279" s="235"/>
      <c r="AB279" s="235"/>
      <c r="AC279" s="235"/>
      <c r="AD279" s="235"/>
      <c r="AE279" s="235"/>
      <c r="AF279" s="235"/>
      <c r="AG279" s="235"/>
      <c r="AH279" s="235"/>
      <c r="AI279" s="235"/>
      <c r="AJ279" s="235"/>
      <c r="AK279" s="235"/>
      <c r="AL279" s="235"/>
      <c r="AM279" s="235"/>
      <c r="AN279" s="235"/>
      <c r="AO279" s="235"/>
      <c r="AP279" s="235"/>
      <c r="AQ279" s="235"/>
      <c r="AR279" s="235"/>
      <c r="AS279" s="235"/>
      <c r="AT279" s="235"/>
      <c r="AU279" s="235"/>
      <c r="AV279" s="235"/>
      <c r="AW279" s="235"/>
      <c r="AX279" s="235"/>
      <c r="AY279" s="235"/>
      <c r="AZ279" s="235"/>
      <c r="BA279" s="235"/>
      <c r="BB279" s="235"/>
      <c r="BC279" s="235"/>
      <c r="BD279" s="235"/>
      <c r="BE279" s="235"/>
      <c r="BF279" s="238"/>
      <c r="BG279" s="238"/>
      <c r="DA279" s="238"/>
      <c r="DB279" s="238"/>
      <c r="DC279" s="238"/>
      <c r="DD279" s="238"/>
      <c r="DE279" s="238"/>
      <c r="DF279" s="238"/>
      <c r="DG279" s="238"/>
      <c r="DH279" s="238"/>
      <c r="DI279" s="238"/>
      <c r="DJ279" s="238"/>
      <c r="DK279" s="238"/>
      <c r="DL279" s="238"/>
      <c r="DM279" s="238"/>
      <c r="DN279" s="238"/>
      <c r="DO279" s="238"/>
      <c r="DP279" s="238"/>
      <c r="DQ279" s="238"/>
      <c r="DR279" s="238"/>
      <c r="DS279" s="238"/>
    </row>
    <row r="280" spans="1:123" ht="20.100000000000001" customHeight="1" x14ac:dyDescent="0.15">
      <c r="A280" s="363" t="s">
        <v>569</v>
      </c>
      <c r="B280" s="89"/>
      <c r="C280" s="90"/>
      <c r="D280" s="363" t="s">
        <v>483</v>
      </c>
      <c r="E280" s="363" t="s">
        <v>484</v>
      </c>
      <c r="F280" s="227" t="s">
        <v>516</v>
      </c>
      <c r="G280" s="227" t="s">
        <v>486</v>
      </c>
      <c r="H280" s="227" t="s">
        <v>487</v>
      </c>
      <c r="I280" s="227" t="s">
        <v>551</v>
      </c>
      <c r="J280" s="227" t="s">
        <v>486</v>
      </c>
      <c r="K280" s="227" t="s">
        <v>552</v>
      </c>
      <c r="L280" s="227" t="s">
        <v>553</v>
      </c>
      <c r="M280" s="227" t="s">
        <v>553</v>
      </c>
      <c r="N280" s="227"/>
      <c r="O280" s="227"/>
      <c r="P280" s="227"/>
      <c r="Q280" s="227"/>
      <c r="R280" s="227"/>
      <c r="S280" s="227"/>
      <c r="T280" s="227"/>
      <c r="U280" s="227"/>
      <c r="V280" s="227"/>
      <c r="W280" s="227"/>
      <c r="X280" s="227"/>
      <c r="Y280" s="227"/>
      <c r="Z280" s="227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238"/>
      <c r="BG280" s="238"/>
      <c r="DA280" s="238" t="s">
        <v>552</v>
      </c>
      <c r="DB280" s="238" t="s">
        <v>486</v>
      </c>
      <c r="DC280" s="238" t="s">
        <v>487</v>
      </c>
      <c r="DD280" s="238" t="s">
        <v>551</v>
      </c>
      <c r="DE280" s="238" t="s">
        <v>486</v>
      </c>
      <c r="DF280" s="238" t="s">
        <v>552</v>
      </c>
      <c r="DG280" s="238" t="s">
        <v>553</v>
      </c>
      <c r="DH280" s="238" t="s">
        <v>553</v>
      </c>
      <c r="DI280" s="238"/>
      <c r="DJ280" s="238"/>
      <c r="DK280" s="238"/>
      <c r="DL280" s="238"/>
      <c r="DM280" s="238"/>
      <c r="DN280" s="238"/>
      <c r="DO280" s="238"/>
      <c r="DP280" s="238"/>
      <c r="DQ280" s="238"/>
      <c r="DR280" s="238"/>
      <c r="DS280" s="238"/>
    </row>
    <row r="281" spans="1:123" ht="20.100000000000001" customHeight="1" x14ac:dyDescent="0.15">
      <c r="A281" s="364"/>
      <c r="B281" s="91"/>
      <c r="C281" s="92"/>
      <c r="D281" s="364"/>
      <c r="E281" s="364"/>
      <c r="F281" s="228" t="s">
        <v>485</v>
      </c>
      <c r="G281" s="228" t="s">
        <v>497</v>
      </c>
      <c r="H281" s="228" t="s">
        <v>498</v>
      </c>
      <c r="I281" s="228" t="s">
        <v>498</v>
      </c>
      <c r="J281" s="228" t="s">
        <v>497</v>
      </c>
      <c r="K281" s="228" t="s">
        <v>485</v>
      </c>
      <c r="L281" s="228" t="s">
        <v>554</v>
      </c>
      <c r="M281" s="228" t="s">
        <v>476</v>
      </c>
      <c r="N281" s="228"/>
      <c r="O281" s="228"/>
      <c r="P281" s="228"/>
      <c r="Q281" s="228"/>
      <c r="R281" s="228"/>
      <c r="S281" s="228"/>
      <c r="T281" s="228"/>
      <c r="U281" s="228"/>
      <c r="V281" s="228"/>
      <c r="W281" s="228"/>
      <c r="X281" s="228"/>
      <c r="Y281" s="228"/>
      <c r="Z281" s="228"/>
      <c r="AA281" s="43"/>
      <c r="AB281" s="43"/>
      <c r="AC281" s="43"/>
      <c r="AD281" s="43"/>
      <c r="AE281" s="43"/>
      <c r="AF281" s="43"/>
      <c r="AG281" s="43"/>
      <c r="AH281" s="43"/>
      <c r="AI281" s="43"/>
      <c r="AJ281" s="43"/>
      <c r="AK281" s="43"/>
      <c r="AL281" s="43"/>
      <c r="AM281" s="43"/>
      <c r="AN281" s="43"/>
      <c r="AO281" s="43"/>
      <c r="AP281" s="43"/>
      <c r="AQ281" s="43"/>
      <c r="AR281" s="43"/>
      <c r="AS281" s="43"/>
      <c r="AT281" s="43"/>
      <c r="AU281" s="43"/>
      <c r="AV281" s="43"/>
      <c r="AW281" s="43"/>
      <c r="AX281" s="43"/>
      <c r="AY281" s="43"/>
      <c r="AZ281" s="43"/>
      <c r="BA281" s="43"/>
      <c r="BB281" s="43"/>
      <c r="BC281" s="43"/>
      <c r="BD281" s="43"/>
      <c r="BE281" s="43"/>
      <c r="BF281" s="238"/>
      <c r="BG281" s="238"/>
      <c r="DA281" s="238" t="s">
        <v>485</v>
      </c>
      <c r="DB281" s="238" t="s">
        <v>497</v>
      </c>
      <c r="DC281" s="238" t="s">
        <v>498</v>
      </c>
      <c r="DD281" s="238" t="s">
        <v>498</v>
      </c>
      <c r="DE281" s="238" t="s">
        <v>497</v>
      </c>
      <c r="DF281" s="238" t="s">
        <v>485</v>
      </c>
      <c r="DG281" s="238" t="s">
        <v>554</v>
      </c>
      <c r="DH281" s="238" t="s">
        <v>476</v>
      </c>
      <c r="DI281" s="238"/>
      <c r="DJ281" s="238"/>
      <c r="DK281" s="238"/>
      <c r="DL281" s="238"/>
      <c r="DM281" s="238"/>
      <c r="DN281" s="238"/>
      <c r="DO281" s="238"/>
      <c r="DP281" s="238"/>
      <c r="DQ281" s="238"/>
      <c r="DR281" s="238"/>
      <c r="DS281" s="238"/>
    </row>
    <row r="282" spans="1:123" ht="20.100000000000001" customHeight="1" x14ac:dyDescent="0.15">
      <c r="A282" s="365"/>
      <c r="B282" s="93"/>
      <c r="C282" s="94"/>
      <c r="D282" s="365"/>
      <c r="E282" s="365"/>
      <c r="F282" s="229" t="s">
        <v>555</v>
      </c>
      <c r="G282" s="229" t="s">
        <v>507</v>
      </c>
      <c r="H282" s="229" t="s">
        <v>556</v>
      </c>
      <c r="I282" s="229" t="s">
        <v>557</v>
      </c>
      <c r="J282" s="229" t="s">
        <v>558</v>
      </c>
      <c r="K282" s="229" t="s">
        <v>559</v>
      </c>
      <c r="L282" s="229" t="s">
        <v>509</v>
      </c>
      <c r="M282" s="229" t="s">
        <v>560</v>
      </c>
      <c r="N282" s="229"/>
      <c r="O282" s="229"/>
      <c r="P282" s="229"/>
      <c r="Q282" s="229"/>
      <c r="R282" s="229"/>
      <c r="S282" s="229"/>
      <c r="T282" s="229"/>
      <c r="U282" s="229"/>
      <c r="V282" s="229"/>
      <c r="W282" s="229"/>
      <c r="X282" s="229"/>
      <c r="Y282" s="229"/>
      <c r="Z282" s="229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238"/>
      <c r="BG282" s="238"/>
      <c r="DA282" s="238" t="s">
        <v>555</v>
      </c>
      <c r="DB282" s="238" t="s">
        <v>507</v>
      </c>
      <c r="DC282" s="238" t="s">
        <v>556</v>
      </c>
      <c r="DD282" s="238" t="s">
        <v>565</v>
      </c>
      <c r="DE282" s="238" t="s">
        <v>566</v>
      </c>
      <c r="DF282" s="238" t="s">
        <v>567</v>
      </c>
      <c r="DG282" s="238" t="s">
        <v>509</v>
      </c>
      <c r="DH282" s="238" t="s">
        <v>568</v>
      </c>
      <c r="DI282" s="238"/>
      <c r="DJ282" s="238"/>
      <c r="DK282" s="238"/>
      <c r="DL282" s="238"/>
      <c r="DM282" s="238"/>
      <c r="DN282" s="238"/>
      <c r="DO282" s="238"/>
      <c r="DP282" s="238"/>
      <c r="DQ282" s="238"/>
      <c r="DR282" s="238"/>
      <c r="DS282" s="238"/>
    </row>
    <row r="283" spans="1:123" ht="20.100000000000001" customHeight="1" x14ac:dyDescent="0.15">
      <c r="A283" s="364">
        <v>1</v>
      </c>
      <c r="B283" s="239"/>
      <c r="C283" s="239"/>
      <c r="D283" s="5" t="s">
        <v>465</v>
      </c>
      <c r="E283" s="3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236"/>
      <c r="AB283" s="236"/>
      <c r="AC283" s="236"/>
      <c r="AD283" s="236"/>
      <c r="AE283" s="236"/>
      <c r="AF283" s="236"/>
      <c r="AG283" s="236"/>
      <c r="AH283" s="236"/>
      <c r="AI283" s="236"/>
      <c r="AJ283" s="236"/>
      <c r="AK283" s="236"/>
      <c r="AL283" s="236"/>
      <c r="AM283" s="236"/>
      <c r="AN283" s="236"/>
      <c r="AO283" s="236"/>
      <c r="AP283" s="236"/>
      <c r="AQ283" s="236"/>
      <c r="AR283" s="236"/>
      <c r="AS283" s="236"/>
      <c r="AT283" s="236"/>
      <c r="AU283" s="236"/>
      <c r="AV283" s="236"/>
      <c r="AW283" s="236"/>
      <c r="AX283" s="236"/>
      <c r="AY283" s="236"/>
      <c r="AZ283" s="236"/>
      <c r="BA283" s="236"/>
      <c r="BB283" s="236"/>
      <c r="BC283" s="236"/>
      <c r="BD283" s="236"/>
      <c r="BE283" s="236"/>
      <c r="BF283" s="238"/>
      <c r="BG283" s="238"/>
      <c r="DA283" s="238"/>
      <c r="DB283" s="238"/>
      <c r="DC283" s="238"/>
      <c r="DD283" s="238"/>
      <c r="DE283" s="238"/>
      <c r="DF283" s="238"/>
      <c r="DG283" s="238"/>
      <c r="DH283" s="238"/>
      <c r="DI283" s="238"/>
      <c r="DJ283" s="238"/>
      <c r="DK283" s="238"/>
      <c r="DL283" s="238"/>
      <c r="DM283" s="238"/>
      <c r="DN283" s="238"/>
      <c r="DO283" s="238"/>
      <c r="DP283" s="238"/>
      <c r="DQ283" s="238"/>
      <c r="DR283" s="238"/>
      <c r="DS283" s="238"/>
    </row>
    <row r="284" spans="1:123" ht="20.100000000000001" customHeight="1" x14ac:dyDescent="0.15">
      <c r="A284" s="365"/>
      <c r="B284" s="239"/>
      <c r="C284" s="239"/>
      <c r="D284" s="82"/>
      <c r="E284" s="59" t="str">
        <f>IF(egTextCal(D284)&lt;&gt;0, egTextCal(D284),"")</f>
        <v/>
      </c>
      <c r="F284" s="60" t="str">
        <f>IF(E284&lt;&gt;"", IF(F283&lt;&gt;"", E284*F283,""),"")</f>
        <v/>
      </c>
      <c r="G284" s="60" t="str">
        <f>IF(E284&lt;&gt;"", IF(G283&lt;&gt;"", E284*G283,""),"")</f>
        <v/>
      </c>
      <c r="H284" s="60" t="str">
        <f>IF(E284&lt;&gt;"", IF(H283&lt;&gt;"", E284*H283,""),"")</f>
        <v/>
      </c>
      <c r="I284" s="60" t="str">
        <f>IF(E284&lt;&gt;"", IF(I283&lt;&gt;"", E284*I283,""),"")</f>
        <v/>
      </c>
      <c r="J284" s="60" t="str">
        <f>IF(E284&lt;&gt;"", IF(J283&lt;&gt;"", E284*J283,""),"")</f>
        <v/>
      </c>
      <c r="K284" s="60" t="str">
        <f>IF(E284&lt;&gt;"", IF(K283&lt;&gt;"", E284*K283,""),"")</f>
        <v/>
      </c>
      <c r="L284" s="60" t="str">
        <f>IF(E284&lt;&gt;"", IF(L283&lt;&gt;"", E284*L283,""),"")</f>
        <v/>
      </c>
      <c r="M284" s="60" t="str">
        <f>IF(E284&lt;&gt;"", IF(M283&lt;&gt;"", E284*M283,""),"")</f>
        <v/>
      </c>
      <c r="N284" s="60" t="str">
        <f>IF(E284&lt;&gt;"", IF(N283&lt;&gt;"", E284*N283,""),"")</f>
        <v/>
      </c>
      <c r="O284" s="60" t="str">
        <f>IF(E284&lt;&gt;"", IF(O283&lt;&gt;"", E284*O283,""),"")</f>
        <v/>
      </c>
      <c r="P284" s="60" t="str">
        <f>IF(E284&lt;&gt;"", IF(P283&lt;&gt;"", E284*P283,""),"")</f>
        <v/>
      </c>
      <c r="Q284" s="60" t="str">
        <f>IF(E284&lt;&gt;"", IF(Q283&lt;&gt;"", E284*Q283,""),"")</f>
        <v/>
      </c>
      <c r="R284" s="60" t="str">
        <f>IF(E284&lt;&gt;"", IF(R283&lt;&gt;"", E284*R283,""),"")</f>
        <v/>
      </c>
      <c r="S284" s="60" t="str">
        <f>IF(E284&lt;&gt;"", IF(S283&lt;&gt;"", E284*S283,""),"")</f>
        <v/>
      </c>
      <c r="T284" s="60" t="str">
        <f>IF(E284&lt;&gt;"", IF(T283&lt;&gt;"", E284*T283,""),"")</f>
        <v/>
      </c>
      <c r="U284" s="60" t="str">
        <f>IF(E284&lt;&gt;"", IF(U283&lt;&gt;"", E284*U283,""),"")</f>
        <v/>
      </c>
      <c r="V284" s="60" t="str">
        <f>IF(E284&lt;&gt;"", IF(V283&lt;&gt;"", E284*V283,""),"")</f>
        <v/>
      </c>
      <c r="W284" s="60" t="str">
        <f>IF(E284&lt;&gt;"", IF(W283&lt;&gt;"", E284*W283,""),"")</f>
        <v/>
      </c>
      <c r="X284" s="60"/>
      <c r="Y284" s="60" t="str">
        <f>IF(E284&lt;&gt;"", IF(Y283&lt;&gt;"", E284*Y283, ""), "")</f>
        <v/>
      </c>
      <c r="Z284" s="60" t="str">
        <f>IF(E284&lt;&gt;"", IF(Z283&lt;&gt;"", E284*Z283, ""), "")</f>
        <v/>
      </c>
      <c r="AA284" s="32" t="str">
        <f>IF(E284&lt;&gt;"", IF(AA283&lt;&gt;"", E284*AA283, ""), "")</f>
        <v/>
      </c>
      <c r="AB284" s="32" t="str">
        <f>IF(E284&lt;&gt;"", IF(AB283&lt;&gt;"", E284*AB283, ""), "")</f>
        <v/>
      </c>
      <c r="AC284" s="32" t="str">
        <f>IF(E284&lt;&gt;"", IF(AC283&lt;&gt;"", E284*AC283, ""), "")</f>
        <v/>
      </c>
      <c r="AD284" s="32" t="str">
        <f>IF(E284&lt;&gt;"", IF(AD283&lt;&gt;"", E284*AD283, ""), "")</f>
        <v/>
      </c>
      <c r="AE284" s="32" t="str">
        <f>IF(E284&lt;&gt;"", IF(AE283&lt;&gt;"", E284*AE283, ""), "")</f>
        <v/>
      </c>
      <c r="AF284" s="32" t="str">
        <f>IF(E284&lt;&gt;"", IF(AF283&lt;&gt;"", E284*AF283, ""), "")</f>
        <v/>
      </c>
      <c r="AG284" s="32" t="str">
        <f>IF(E284&lt;&gt;"", IF(AG283&lt;&gt;"", E284*AG283, ""), "")</f>
        <v/>
      </c>
      <c r="AH284" s="32" t="str">
        <f>IF(E284&lt;&gt;"", IF(AH283&lt;&gt;"", E284*AH283, ""), "")</f>
        <v/>
      </c>
      <c r="AI284" s="32" t="str">
        <f>IF(E284&lt;&gt;"", IF(AI283&lt;&gt;"", E284*AI283, ""), "")</f>
        <v/>
      </c>
      <c r="AJ284" s="32" t="str">
        <f>IF(E284&lt;&gt;"", IF(AJ283&lt;&gt;"", E284*AJ283, ""), "")</f>
        <v/>
      </c>
      <c r="AK284" s="32" t="str">
        <f>IF(E284&lt;&gt;"", IF(AK283&lt;&gt;"", E284*AK283, ""), "")</f>
        <v/>
      </c>
      <c r="AL284" s="32" t="str">
        <f>IF(E284&lt;&gt;"", IF(AL283&lt;&gt;"", E284*AL283, ""), "")</f>
        <v/>
      </c>
      <c r="AM284" s="32" t="str">
        <f>IF(E284&lt;&gt;"", IF(AM283&lt;&gt;"", E284*AM283, ""), "")</f>
        <v/>
      </c>
      <c r="AN284" s="32" t="str">
        <f>IF(E284&lt;&gt;"", IF(AN283&lt;&gt;"", E284*AN283, ""), "")</f>
        <v/>
      </c>
      <c r="AO284" s="32" t="str">
        <f>IF(E284&lt;&gt;"", IF(AO283&lt;&gt;"", E284*AO283, ""), "")</f>
        <v/>
      </c>
      <c r="AP284" s="32" t="str">
        <f>IF(E284&lt;&gt;"", IF(AP283&lt;&gt;"", E284*AP283, ""), "")</f>
        <v/>
      </c>
      <c r="AQ284" s="32" t="str">
        <f>IF(E284&lt;&gt;"", IF(AQ283&lt;&gt;"", E284*AQ283, ""), "")</f>
        <v/>
      </c>
      <c r="AR284" s="32" t="str">
        <f>IF(E284&lt;&gt;"", IF(AR283&lt;&gt;"", E284*AR283, ""), "")</f>
        <v/>
      </c>
      <c r="AS284" s="32" t="str">
        <f>IF(E284&lt;&gt;"", IF(AS283&lt;&gt;"", E284*AS283, ""), "")</f>
        <v/>
      </c>
      <c r="AT284" s="32" t="str">
        <f>IF(E284&lt;&gt;"", IF(AT283&lt;&gt;"", E284*AT283, ""), "")</f>
        <v/>
      </c>
      <c r="AU284" s="32" t="str">
        <f>IF(E284&lt;&gt;"", IF(AU283&lt;&gt;"", E284*AU283, ""), "")</f>
        <v/>
      </c>
      <c r="AV284" s="32" t="str">
        <f>IF(E284&lt;&gt;"", IF(AV283&lt;&gt;"", E284*AV283, ""), "")</f>
        <v/>
      </c>
      <c r="AW284" s="32" t="str">
        <f>IF(E284&lt;&gt;"", IF(AW283&lt;&gt;"", E284*AW283, ""), "")</f>
        <v/>
      </c>
      <c r="AX284" s="32" t="str">
        <f>IF(E284&lt;&gt;"", IF(AX283&lt;&gt;"", E284*AX283, ""), "")</f>
        <v/>
      </c>
      <c r="AY284" s="32" t="str">
        <f>IF(E284&lt;&gt;"", IF(AY283&lt;&gt;"", E284*AY283, ""), "")</f>
        <v/>
      </c>
      <c r="AZ284" s="32" t="str">
        <f>IF(E284&lt;&gt;"", IF(AZ283&lt;&gt;"", E284*AZ283, ""), "")</f>
        <v/>
      </c>
      <c r="BA284" s="32" t="str">
        <f>IF(E284&lt;&gt;"", IF(BA283&lt;&gt;"", E284*BA283, ""), "")</f>
        <v/>
      </c>
      <c r="BB284" s="32" t="str">
        <f>IF(E284&lt;&gt;"", IF(BB283&lt;&gt;"", E284*BB283, ""), "")</f>
        <v/>
      </c>
      <c r="BC284" s="32" t="str">
        <f>IF(E284&lt;&gt;"", IF(BC283&lt;&gt;"", E284*BC283, ""), "")</f>
        <v/>
      </c>
      <c r="BD284" s="32" t="str">
        <f>IF(E284&lt;&gt;"", IF(BD283&lt;&gt;"", E284*BD283, ""), "")</f>
        <v/>
      </c>
      <c r="BE284" s="32" t="str">
        <f>IF(E284&lt;&gt;"", IF(BE283&lt;&gt;"", E284*BE283, ""), "")</f>
        <v/>
      </c>
      <c r="BF284" s="238"/>
      <c r="BG284" s="238"/>
      <c r="DA284" s="238"/>
      <c r="DB284" s="238"/>
      <c r="DC284" s="238"/>
      <c r="DD284" s="238"/>
      <c r="DE284" s="238"/>
      <c r="DF284" s="238"/>
      <c r="DG284" s="238"/>
      <c r="DH284" s="238"/>
      <c r="DI284" s="238"/>
      <c r="DJ284" s="238"/>
      <c r="DK284" s="238"/>
      <c r="DL284" s="238"/>
      <c r="DM284" s="238"/>
      <c r="DN284" s="238"/>
      <c r="DO284" s="238"/>
      <c r="DP284" s="238"/>
      <c r="DQ284" s="238"/>
      <c r="DR284" s="238"/>
      <c r="DS284" s="238"/>
    </row>
    <row r="285" spans="1:123" ht="20.100000000000001" customHeight="1" x14ac:dyDescent="0.15">
      <c r="A285" s="364">
        <v>2</v>
      </c>
      <c r="B285" s="239"/>
      <c r="C285" s="239"/>
      <c r="D285" s="5" t="s">
        <v>466</v>
      </c>
      <c r="E285" s="3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236"/>
      <c r="AB285" s="236"/>
      <c r="AC285" s="236"/>
      <c r="AD285" s="236"/>
      <c r="AE285" s="236"/>
      <c r="AF285" s="236"/>
      <c r="AG285" s="236"/>
      <c r="AH285" s="236"/>
      <c r="AI285" s="236"/>
      <c r="AJ285" s="236"/>
      <c r="AK285" s="236"/>
      <c r="AL285" s="236"/>
      <c r="AM285" s="236"/>
      <c r="AN285" s="236"/>
      <c r="AO285" s="236"/>
      <c r="AP285" s="236"/>
      <c r="AQ285" s="236"/>
      <c r="AR285" s="236"/>
      <c r="AS285" s="236"/>
      <c r="AT285" s="236"/>
      <c r="AU285" s="236"/>
      <c r="AV285" s="236"/>
      <c r="AW285" s="236"/>
      <c r="AX285" s="236"/>
      <c r="AY285" s="236"/>
      <c r="AZ285" s="236"/>
      <c r="BA285" s="236"/>
      <c r="BB285" s="236"/>
      <c r="BC285" s="236"/>
      <c r="BD285" s="236"/>
      <c r="BE285" s="236"/>
      <c r="BF285" s="238"/>
      <c r="BG285" s="238"/>
      <c r="DA285" s="238"/>
      <c r="DB285" s="238"/>
      <c r="DC285" s="238"/>
      <c r="DD285" s="238"/>
      <c r="DE285" s="238"/>
      <c r="DF285" s="238"/>
      <c r="DG285" s="238"/>
      <c r="DH285" s="238"/>
      <c r="DI285" s="238"/>
      <c r="DJ285" s="238"/>
      <c r="DK285" s="238"/>
      <c r="DL285" s="238"/>
      <c r="DM285" s="238"/>
      <c r="DN285" s="238"/>
      <c r="DO285" s="238"/>
      <c r="DP285" s="238"/>
      <c r="DQ285" s="238"/>
      <c r="DR285" s="238"/>
      <c r="DS285" s="238"/>
    </row>
    <row r="286" spans="1:123" ht="20.100000000000001" customHeight="1" x14ac:dyDescent="0.15">
      <c r="A286" s="365"/>
      <c r="B286" s="239"/>
      <c r="C286" s="239"/>
      <c r="D286" s="82"/>
      <c r="E286" s="59" t="str">
        <f>IF(egTextCal(D286)&lt;&gt;0, egTextCal(D286),"")</f>
        <v/>
      </c>
      <c r="F286" s="60" t="str">
        <f>IF(E286&lt;&gt;"", IF(F285&lt;&gt;"", E286*F285,""),"")</f>
        <v/>
      </c>
      <c r="G286" s="60" t="str">
        <f>IF(E286&lt;&gt;"", IF(G285&lt;&gt;"", E286*G285,""),"")</f>
        <v/>
      </c>
      <c r="H286" s="60" t="str">
        <f>IF(E286&lt;&gt;"", IF(H285&lt;&gt;"", E286*H285,""),"")</f>
        <v/>
      </c>
      <c r="I286" s="60" t="str">
        <f>IF(E286&lt;&gt;"", IF(I285&lt;&gt;"", E286*I285,""),"")</f>
        <v/>
      </c>
      <c r="J286" s="60" t="str">
        <f>IF(E286&lt;&gt;"", IF(J285&lt;&gt;"", E286*J285,""),"")</f>
        <v/>
      </c>
      <c r="K286" s="60" t="str">
        <f>IF(E286&lt;&gt;"", IF(K285&lt;&gt;"", E286*K285,""),"")</f>
        <v/>
      </c>
      <c r="L286" s="60" t="str">
        <f>IF(E286&lt;&gt;"", IF(L285&lt;&gt;"", E286*L285,""),"")</f>
        <v/>
      </c>
      <c r="M286" s="60" t="str">
        <f>IF(E286&lt;&gt;"", IF(M285&lt;&gt;"", E286*M285,""),"")</f>
        <v/>
      </c>
      <c r="N286" s="60" t="str">
        <f>IF(E286&lt;&gt;"", IF(N285&lt;&gt;"", E286*N285,""),"")</f>
        <v/>
      </c>
      <c r="O286" s="60" t="str">
        <f>IF(E286&lt;&gt;"", IF(O285&lt;&gt;"", E286*O285,""),"")</f>
        <v/>
      </c>
      <c r="P286" s="60" t="str">
        <f>IF(E286&lt;&gt;"", IF(P285&lt;&gt;"", E286*P285,""),"")</f>
        <v/>
      </c>
      <c r="Q286" s="60" t="str">
        <f>IF(E286&lt;&gt;"", IF(Q285&lt;&gt;"", E286*Q285,""),"")</f>
        <v/>
      </c>
      <c r="R286" s="60" t="str">
        <f>IF(E286&lt;&gt;"", IF(R285&lt;&gt;"", E286*R285,""),"")</f>
        <v/>
      </c>
      <c r="S286" s="60" t="str">
        <f>IF(E286&lt;&gt;"", IF(S285&lt;&gt;"", E286*S285,""),"")</f>
        <v/>
      </c>
      <c r="T286" s="60" t="str">
        <f>IF(E286&lt;&gt;"", IF(T285&lt;&gt;"", E286*T285,""),"")</f>
        <v/>
      </c>
      <c r="U286" s="60" t="str">
        <f>IF(E286&lt;&gt;"", IF(U285&lt;&gt;"", E286*U285,""),"")</f>
        <v/>
      </c>
      <c r="V286" s="60" t="str">
        <f>IF(E286&lt;&gt;"", IF(V285&lt;&gt;"", E286*V285,""),"")</f>
        <v/>
      </c>
      <c r="W286" s="60" t="str">
        <f>IF(E286&lt;&gt;"", IF(W285&lt;&gt;"", E286*W285,""),"")</f>
        <v/>
      </c>
      <c r="X286" s="60"/>
      <c r="Y286" s="60" t="str">
        <f>IF(E286&lt;&gt;"", IF(Y285&lt;&gt;"", E286*Y285, ""), "")</f>
        <v/>
      </c>
      <c r="Z286" s="60" t="str">
        <f>IF(E286&lt;&gt;"", IF(Z285&lt;&gt;"", E286*Z285, ""), "")</f>
        <v/>
      </c>
      <c r="AA286" s="32" t="str">
        <f>IF(E286&lt;&gt;"", IF(AA285&lt;&gt;"", E286*AA285, ""), "")</f>
        <v/>
      </c>
      <c r="AB286" s="32" t="str">
        <f>IF(E286&lt;&gt;"", IF(AB285&lt;&gt;"", E286*AB285, ""), "")</f>
        <v/>
      </c>
      <c r="AC286" s="32" t="str">
        <f>IF(E286&lt;&gt;"", IF(AC285&lt;&gt;"", E286*AC285, ""), "")</f>
        <v/>
      </c>
      <c r="AD286" s="32" t="str">
        <f>IF(E286&lt;&gt;"", IF(AD285&lt;&gt;"", E286*AD285, ""), "")</f>
        <v/>
      </c>
      <c r="AE286" s="32" t="str">
        <f>IF(E286&lt;&gt;"", IF(AE285&lt;&gt;"", E286*AE285, ""), "")</f>
        <v/>
      </c>
      <c r="AF286" s="32" t="str">
        <f>IF(E286&lt;&gt;"", IF(AF285&lt;&gt;"", E286*AF285, ""), "")</f>
        <v/>
      </c>
      <c r="AG286" s="32" t="str">
        <f>IF(E286&lt;&gt;"", IF(AG285&lt;&gt;"", E286*AG285, ""), "")</f>
        <v/>
      </c>
      <c r="AH286" s="32" t="str">
        <f>IF(E286&lt;&gt;"", IF(AH285&lt;&gt;"", E286*AH285, ""), "")</f>
        <v/>
      </c>
      <c r="AI286" s="32" t="str">
        <f>IF(E286&lt;&gt;"", IF(AI285&lt;&gt;"", E286*AI285, ""), "")</f>
        <v/>
      </c>
      <c r="AJ286" s="32" t="str">
        <f>IF(E286&lt;&gt;"", IF(AJ285&lt;&gt;"", E286*AJ285, ""), "")</f>
        <v/>
      </c>
      <c r="AK286" s="32" t="str">
        <f>IF(E286&lt;&gt;"", IF(AK285&lt;&gt;"", E286*AK285, ""), "")</f>
        <v/>
      </c>
      <c r="AL286" s="32" t="str">
        <f>IF(E286&lt;&gt;"", IF(AL285&lt;&gt;"", E286*AL285, ""), "")</f>
        <v/>
      </c>
      <c r="AM286" s="32" t="str">
        <f>IF(E286&lt;&gt;"", IF(AM285&lt;&gt;"", E286*AM285, ""), "")</f>
        <v/>
      </c>
      <c r="AN286" s="32" t="str">
        <f>IF(E286&lt;&gt;"", IF(AN285&lt;&gt;"", E286*AN285, ""), "")</f>
        <v/>
      </c>
      <c r="AO286" s="32" t="str">
        <f>IF(E286&lt;&gt;"", IF(AO285&lt;&gt;"", E286*AO285, ""), "")</f>
        <v/>
      </c>
      <c r="AP286" s="32" t="str">
        <f>IF(E286&lt;&gt;"", IF(AP285&lt;&gt;"", E286*AP285, ""), "")</f>
        <v/>
      </c>
      <c r="AQ286" s="32" t="str">
        <f>IF(E286&lt;&gt;"", IF(AQ285&lt;&gt;"", E286*AQ285, ""), "")</f>
        <v/>
      </c>
      <c r="AR286" s="32" t="str">
        <f>IF(E286&lt;&gt;"", IF(AR285&lt;&gt;"", E286*AR285, ""), "")</f>
        <v/>
      </c>
      <c r="AS286" s="32" t="str">
        <f>IF(E286&lt;&gt;"", IF(AS285&lt;&gt;"", E286*AS285, ""), "")</f>
        <v/>
      </c>
      <c r="AT286" s="32" t="str">
        <f>IF(E286&lt;&gt;"", IF(AT285&lt;&gt;"", E286*AT285, ""), "")</f>
        <v/>
      </c>
      <c r="AU286" s="32" t="str">
        <f>IF(E286&lt;&gt;"", IF(AU285&lt;&gt;"", E286*AU285, ""), "")</f>
        <v/>
      </c>
      <c r="AV286" s="32" t="str">
        <f>IF(E286&lt;&gt;"", IF(AV285&lt;&gt;"", E286*AV285, ""), "")</f>
        <v/>
      </c>
      <c r="AW286" s="32" t="str">
        <f>IF(E286&lt;&gt;"", IF(AW285&lt;&gt;"", E286*AW285, ""), "")</f>
        <v/>
      </c>
      <c r="AX286" s="32" t="str">
        <f>IF(E286&lt;&gt;"", IF(AX285&lt;&gt;"", E286*AX285, ""), "")</f>
        <v/>
      </c>
      <c r="AY286" s="32" t="str">
        <f>IF(E286&lt;&gt;"", IF(AY285&lt;&gt;"", E286*AY285, ""), "")</f>
        <v/>
      </c>
      <c r="AZ286" s="32" t="str">
        <f>IF(E286&lt;&gt;"", IF(AZ285&lt;&gt;"", E286*AZ285, ""), "")</f>
        <v/>
      </c>
      <c r="BA286" s="32" t="str">
        <f>IF(E286&lt;&gt;"", IF(BA285&lt;&gt;"", E286*BA285, ""), "")</f>
        <v/>
      </c>
      <c r="BB286" s="32" t="str">
        <f>IF(E286&lt;&gt;"", IF(BB285&lt;&gt;"", E286*BB285, ""), "")</f>
        <v/>
      </c>
      <c r="BC286" s="32" t="str">
        <f>IF(E286&lt;&gt;"", IF(BC285&lt;&gt;"", E286*BC285, ""), "")</f>
        <v/>
      </c>
      <c r="BD286" s="32" t="str">
        <f>IF(E286&lt;&gt;"", IF(BD285&lt;&gt;"", E286*BD285, ""), "")</f>
        <v/>
      </c>
      <c r="BE286" s="32" t="str">
        <f>IF(E286&lt;&gt;"", IF(BE285&lt;&gt;"", E286*BE285, ""), "")</f>
        <v/>
      </c>
      <c r="BF286" s="238"/>
      <c r="BG286" s="238"/>
      <c r="DA286" s="238"/>
      <c r="DB286" s="238"/>
      <c r="DC286" s="238"/>
      <c r="DD286" s="238"/>
      <c r="DE286" s="238"/>
      <c r="DF286" s="238"/>
      <c r="DG286" s="238"/>
      <c r="DH286" s="238"/>
      <c r="DI286" s="238"/>
      <c r="DJ286" s="238"/>
      <c r="DK286" s="238"/>
      <c r="DL286" s="238"/>
      <c r="DM286" s="238"/>
      <c r="DN286" s="238"/>
      <c r="DO286" s="238"/>
      <c r="DP286" s="238"/>
      <c r="DQ286" s="238"/>
      <c r="DR286" s="238"/>
      <c r="DS286" s="238"/>
    </row>
    <row r="287" spans="1:123" ht="20.100000000000001" customHeight="1" x14ac:dyDescent="0.15">
      <c r="A287" s="364">
        <v>3</v>
      </c>
      <c r="B287" s="239"/>
      <c r="C287" s="239"/>
      <c r="D287" s="5" t="s">
        <v>467</v>
      </c>
      <c r="E287" s="3"/>
      <c r="F287" s="58">
        <v>1</v>
      </c>
      <c r="G287" s="58">
        <v>1</v>
      </c>
      <c r="H287" s="58">
        <v>1</v>
      </c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236"/>
      <c r="AB287" s="236"/>
      <c r="AC287" s="236"/>
      <c r="AD287" s="236"/>
      <c r="AE287" s="236"/>
      <c r="AF287" s="236"/>
      <c r="AG287" s="236"/>
      <c r="AH287" s="236"/>
      <c r="AI287" s="236"/>
      <c r="AJ287" s="236"/>
      <c r="AK287" s="236"/>
      <c r="AL287" s="236"/>
      <c r="AM287" s="236"/>
      <c r="AN287" s="236"/>
      <c r="AO287" s="236"/>
      <c r="AP287" s="236"/>
      <c r="AQ287" s="236"/>
      <c r="AR287" s="236"/>
      <c r="AS287" s="236"/>
      <c r="AT287" s="236"/>
      <c r="AU287" s="236"/>
      <c r="AV287" s="236"/>
      <c r="AW287" s="236"/>
      <c r="AX287" s="236"/>
      <c r="AY287" s="236"/>
      <c r="AZ287" s="236"/>
      <c r="BA287" s="236"/>
      <c r="BB287" s="236"/>
      <c r="BC287" s="236"/>
      <c r="BD287" s="236"/>
      <c r="BE287" s="236"/>
      <c r="BF287" s="238"/>
      <c r="BG287" s="238"/>
      <c r="DA287" s="238"/>
      <c r="DB287" s="238"/>
      <c r="DC287" s="238"/>
      <c r="DD287" s="238"/>
      <c r="DE287" s="238"/>
      <c r="DF287" s="238"/>
      <c r="DG287" s="238"/>
      <c r="DH287" s="238"/>
      <c r="DI287" s="238"/>
      <c r="DJ287" s="238"/>
      <c r="DK287" s="238"/>
      <c r="DL287" s="238"/>
      <c r="DM287" s="238"/>
      <c r="DN287" s="238"/>
      <c r="DO287" s="238"/>
      <c r="DP287" s="238"/>
      <c r="DQ287" s="238"/>
      <c r="DR287" s="238"/>
      <c r="DS287" s="238"/>
    </row>
    <row r="288" spans="1:123" ht="20.100000000000001" customHeight="1" x14ac:dyDescent="0.15">
      <c r="A288" s="365"/>
      <c r="B288" s="239"/>
      <c r="C288" s="239"/>
      <c r="D288" s="243" t="e">
        <f>#REF!</f>
        <v>#REF!</v>
      </c>
      <c r="E288" s="59" t="e">
        <f>IF(egTextCal(D288)&lt;&gt;0, egTextCal(D288),"")</f>
        <v>#VALUE!</v>
      </c>
      <c r="F288" s="60" t="e">
        <f>IF(E288&lt;&gt;"", IF(F287&lt;&gt;"", E288*F287,""),"")</f>
        <v>#VALUE!</v>
      </c>
      <c r="G288" s="60" t="e">
        <f>IF(E288&lt;&gt;"", IF(G287&lt;&gt;"", E288*G287,""),"")</f>
        <v>#VALUE!</v>
      </c>
      <c r="H288" s="60" t="e">
        <f>IF(E288&lt;&gt;"", IF(H287&lt;&gt;"", E288*H287,""),"")</f>
        <v>#VALUE!</v>
      </c>
      <c r="I288" s="60" t="e">
        <f>IF(E288&lt;&gt;"", IF(I287&lt;&gt;"", E288*I287,""),"")</f>
        <v>#VALUE!</v>
      </c>
      <c r="J288" s="60" t="e">
        <f>IF(E288&lt;&gt;"", IF(J287&lt;&gt;"", E288*J287,""),"")</f>
        <v>#VALUE!</v>
      </c>
      <c r="K288" s="60" t="e">
        <f>IF(E288&lt;&gt;"", IF(K287&lt;&gt;"", E288*K287,""),"")</f>
        <v>#VALUE!</v>
      </c>
      <c r="L288" s="60" t="e">
        <f>IF(E288&lt;&gt;"", IF(L287&lt;&gt;"", E288*L287,""),"")</f>
        <v>#VALUE!</v>
      </c>
      <c r="M288" s="60" t="e">
        <f>IF(E288&lt;&gt;"", IF(M287&lt;&gt;"", E288*M287,""),"")</f>
        <v>#VALUE!</v>
      </c>
      <c r="N288" s="60" t="e">
        <f>IF(E288&lt;&gt;"", IF(N287&lt;&gt;"", E288*N287,""),"")</f>
        <v>#VALUE!</v>
      </c>
      <c r="O288" s="60" t="e">
        <f>IF(E288&lt;&gt;"", IF(O287&lt;&gt;"", E288*O287,""),"")</f>
        <v>#VALUE!</v>
      </c>
      <c r="P288" s="60" t="e">
        <f>IF(E288&lt;&gt;"", IF(P287&lt;&gt;"", E288*P287,""),"")</f>
        <v>#VALUE!</v>
      </c>
      <c r="Q288" s="60" t="e">
        <f>IF(E288&lt;&gt;"", IF(Q287&lt;&gt;"", E288*Q287,""),"")</f>
        <v>#VALUE!</v>
      </c>
      <c r="R288" s="60" t="e">
        <f>IF(E288&lt;&gt;"", IF(R287&lt;&gt;"", E288*R287,""),"")</f>
        <v>#VALUE!</v>
      </c>
      <c r="S288" s="60" t="e">
        <f>IF(E288&lt;&gt;"", IF(S287&lt;&gt;"", E288*S287,""),"")</f>
        <v>#VALUE!</v>
      </c>
      <c r="T288" s="60" t="e">
        <f>IF(E288&lt;&gt;"", IF(T287&lt;&gt;"", E288*T287,""),"")</f>
        <v>#VALUE!</v>
      </c>
      <c r="U288" s="60" t="e">
        <f>IF(E288&lt;&gt;"", IF(U287&lt;&gt;"", E288*U287,""),"")</f>
        <v>#VALUE!</v>
      </c>
      <c r="V288" s="60" t="e">
        <f>IF(E288&lt;&gt;"", IF(V287&lt;&gt;"", E288*V287,""),"")</f>
        <v>#VALUE!</v>
      </c>
      <c r="W288" s="60" t="e">
        <f>IF(E288&lt;&gt;"", IF(W287&lt;&gt;"", E288*W287,""),"")</f>
        <v>#VALUE!</v>
      </c>
      <c r="X288" s="60"/>
      <c r="Y288" s="60" t="e">
        <f>IF(E288&lt;&gt;"", IF(Y287&lt;&gt;"", E288*Y287, ""), "")</f>
        <v>#VALUE!</v>
      </c>
      <c r="Z288" s="60" t="e">
        <f>IF(E288&lt;&gt;"", IF(Z287&lt;&gt;"", E288*Z287, ""), "")</f>
        <v>#VALUE!</v>
      </c>
      <c r="AA288" s="32" t="e">
        <f>IF(E288&lt;&gt;"", IF(AA287&lt;&gt;"", E288*AA287, ""), "")</f>
        <v>#VALUE!</v>
      </c>
      <c r="AB288" s="32" t="e">
        <f>IF(E288&lt;&gt;"", IF(AB287&lt;&gt;"", E288*AB287, ""), "")</f>
        <v>#VALUE!</v>
      </c>
      <c r="AC288" s="32" t="e">
        <f>IF(E288&lt;&gt;"", IF(AC287&lt;&gt;"", E288*AC287, ""), "")</f>
        <v>#VALUE!</v>
      </c>
      <c r="AD288" s="32" t="e">
        <f>IF(E288&lt;&gt;"", IF(AD287&lt;&gt;"", E288*AD287, ""), "")</f>
        <v>#VALUE!</v>
      </c>
      <c r="AE288" s="32" t="e">
        <f>IF(E288&lt;&gt;"", IF(AE287&lt;&gt;"", E288*AE287, ""), "")</f>
        <v>#VALUE!</v>
      </c>
      <c r="AF288" s="32" t="e">
        <f>IF(E288&lt;&gt;"", IF(AF287&lt;&gt;"", E288*AF287, ""), "")</f>
        <v>#VALUE!</v>
      </c>
      <c r="AG288" s="32" t="e">
        <f>IF(E288&lt;&gt;"", IF(AG287&lt;&gt;"", E288*AG287, ""), "")</f>
        <v>#VALUE!</v>
      </c>
      <c r="AH288" s="32" t="e">
        <f>IF(E288&lt;&gt;"", IF(AH287&lt;&gt;"", E288*AH287, ""), "")</f>
        <v>#VALUE!</v>
      </c>
      <c r="AI288" s="32" t="e">
        <f>IF(E288&lt;&gt;"", IF(AI287&lt;&gt;"", E288*AI287, ""), "")</f>
        <v>#VALUE!</v>
      </c>
      <c r="AJ288" s="32" t="e">
        <f>IF(E288&lt;&gt;"", IF(AJ287&lt;&gt;"", E288*AJ287, ""), "")</f>
        <v>#VALUE!</v>
      </c>
      <c r="AK288" s="32" t="e">
        <f>IF(E288&lt;&gt;"", IF(AK287&lt;&gt;"", E288*AK287, ""), "")</f>
        <v>#VALUE!</v>
      </c>
      <c r="AL288" s="32" t="e">
        <f>IF(E288&lt;&gt;"", IF(AL287&lt;&gt;"", E288*AL287, ""), "")</f>
        <v>#VALUE!</v>
      </c>
      <c r="AM288" s="32" t="e">
        <f>IF(E288&lt;&gt;"", IF(AM287&lt;&gt;"", E288*AM287, ""), "")</f>
        <v>#VALUE!</v>
      </c>
      <c r="AN288" s="32" t="e">
        <f>IF(E288&lt;&gt;"", IF(AN287&lt;&gt;"", E288*AN287, ""), "")</f>
        <v>#VALUE!</v>
      </c>
      <c r="AO288" s="32" t="e">
        <f>IF(E288&lt;&gt;"", IF(AO287&lt;&gt;"", E288*AO287, ""), "")</f>
        <v>#VALUE!</v>
      </c>
      <c r="AP288" s="32" t="e">
        <f>IF(E288&lt;&gt;"", IF(AP287&lt;&gt;"", E288*AP287, ""), "")</f>
        <v>#VALUE!</v>
      </c>
      <c r="AQ288" s="32" t="e">
        <f>IF(E288&lt;&gt;"", IF(AQ287&lt;&gt;"", E288*AQ287, ""), "")</f>
        <v>#VALUE!</v>
      </c>
      <c r="AR288" s="32" t="e">
        <f>IF(E288&lt;&gt;"", IF(AR287&lt;&gt;"", E288*AR287, ""), "")</f>
        <v>#VALUE!</v>
      </c>
      <c r="AS288" s="32" t="e">
        <f>IF(E288&lt;&gt;"", IF(AS287&lt;&gt;"", E288*AS287, ""), "")</f>
        <v>#VALUE!</v>
      </c>
      <c r="AT288" s="32" t="e">
        <f>IF(E288&lt;&gt;"", IF(AT287&lt;&gt;"", E288*AT287, ""), "")</f>
        <v>#VALUE!</v>
      </c>
      <c r="AU288" s="32" t="e">
        <f>IF(E288&lt;&gt;"", IF(AU287&lt;&gt;"", E288*AU287, ""), "")</f>
        <v>#VALUE!</v>
      </c>
      <c r="AV288" s="32" t="e">
        <f>IF(E288&lt;&gt;"", IF(AV287&lt;&gt;"", E288*AV287, ""), "")</f>
        <v>#VALUE!</v>
      </c>
      <c r="AW288" s="32" t="e">
        <f>IF(E288&lt;&gt;"", IF(AW287&lt;&gt;"", E288*AW287, ""), "")</f>
        <v>#VALUE!</v>
      </c>
      <c r="AX288" s="32" t="e">
        <f>IF(E288&lt;&gt;"", IF(AX287&lt;&gt;"", E288*AX287, ""), "")</f>
        <v>#VALUE!</v>
      </c>
      <c r="AY288" s="32" t="e">
        <f>IF(E288&lt;&gt;"", IF(AY287&lt;&gt;"", E288*AY287, ""), "")</f>
        <v>#VALUE!</v>
      </c>
      <c r="AZ288" s="32" t="e">
        <f>IF(E288&lt;&gt;"", IF(AZ287&lt;&gt;"", E288*AZ287, ""), "")</f>
        <v>#VALUE!</v>
      </c>
      <c r="BA288" s="32" t="e">
        <f>IF(E288&lt;&gt;"", IF(BA287&lt;&gt;"", E288*BA287, ""), "")</f>
        <v>#VALUE!</v>
      </c>
      <c r="BB288" s="32" t="e">
        <f>IF(E288&lt;&gt;"", IF(BB287&lt;&gt;"", E288*BB287, ""), "")</f>
        <v>#VALUE!</v>
      </c>
      <c r="BC288" s="32" t="e">
        <f>IF(E288&lt;&gt;"", IF(BC287&lt;&gt;"", E288*BC287, ""), "")</f>
        <v>#VALUE!</v>
      </c>
      <c r="BD288" s="32" t="e">
        <f>IF(E288&lt;&gt;"", IF(BD287&lt;&gt;"", E288*BD287, ""), "")</f>
        <v>#VALUE!</v>
      </c>
      <c r="BE288" s="32" t="e">
        <f>IF(E288&lt;&gt;"", IF(BE287&lt;&gt;"", E288*BE287, ""), "")</f>
        <v>#VALUE!</v>
      </c>
      <c r="BF288" s="238"/>
      <c r="BG288" s="238"/>
      <c r="DA288" s="238" t="e">
        <f>F288</f>
        <v>#VALUE!</v>
      </c>
      <c r="DB288" s="238" t="e">
        <f>G288</f>
        <v>#VALUE!</v>
      </c>
      <c r="DC288" s="238" t="e">
        <f>H288</f>
        <v>#VALUE!</v>
      </c>
      <c r="DD288" s="238"/>
      <c r="DE288" s="238"/>
      <c r="DF288" s="238"/>
      <c r="DG288" s="238"/>
      <c r="DH288" s="238"/>
      <c r="DI288" s="238"/>
      <c r="DJ288" s="238"/>
      <c r="DK288" s="238"/>
      <c r="DL288" s="238"/>
      <c r="DM288" s="238"/>
      <c r="DN288" s="238"/>
      <c r="DO288" s="238"/>
      <c r="DP288" s="238"/>
      <c r="DQ288" s="238"/>
      <c r="DR288" s="238"/>
      <c r="DS288" s="238"/>
    </row>
    <row r="289" spans="1:123" ht="20.100000000000001" customHeight="1" x14ac:dyDescent="0.15">
      <c r="A289" s="364">
        <v>4</v>
      </c>
      <c r="B289" s="239"/>
      <c r="C289" s="239"/>
      <c r="D289" s="5" t="s">
        <v>472</v>
      </c>
      <c r="E289" s="3"/>
      <c r="F289" s="58"/>
      <c r="G289" s="58"/>
      <c r="H289" s="58"/>
      <c r="I289" s="58"/>
      <c r="J289" s="58"/>
      <c r="K289" s="58"/>
      <c r="L289" s="58">
        <v>1</v>
      </c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236"/>
      <c r="AB289" s="236"/>
      <c r="AC289" s="236"/>
      <c r="AD289" s="236"/>
      <c r="AE289" s="236"/>
      <c r="AF289" s="236"/>
      <c r="AG289" s="236"/>
      <c r="AH289" s="236"/>
      <c r="AI289" s="236"/>
      <c r="AJ289" s="236"/>
      <c r="AK289" s="236"/>
      <c r="AL289" s="236"/>
      <c r="AM289" s="236"/>
      <c r="AN289" s="236"/>
      <c r="AO289" s="236"/>
      <c r="AP289" s="236"/>
      <c r="AQ289" s="236"/>
      <c r="AR289" s="236"/>
      <c r="AS289" s="236"/>
      <c r="AT289" s="236"/>
      <c r="AU289" s="236"/>
      <c r="AV289" s="236"/>
      <c r="AW289" s="236"/>
      <c r="AX289" s="236"/>
      <c r="AY289" s="236"/>
      <c r="AZ289" s="236"/>
      <c r="BA289" s="236"/>
      <c r="BB289" s="236"/>
      <c r="BC289" s="236"/>
      <c r="BD289" s="236"/>
      <c r="BE289" s="236"/>
      <c r="BF289" s="238"/>
      <c r="BG289" s="238"/>
      <c r="DA289" s="238"/>
      <c r="DB289" s="238"/>
      <c r="DC289" s="238"/>
      <c r="DD289" s="238"/>
      <c r="DE289" s="238"/>
      <c r="DF289" s="238"/>
      <c r="DG289" s="238"/>
      <c r="DH289" s="238"/>
      <c r="DI289" s="238"/>
      <c r="DJ289" s="238"/>
      <c r="DK289" s="238"/>
      <c r="DL289" s="238"/>
      <c r="DM289" s="238"/>
      <c r="DN289" s="238"/>
      <c r="DO289" s="238"/>
      <c r="DP289" s="238"/>
      <c r="DQ289" s="238"/>
      <c r="DR289" s="238"/>
      <c r="DS289" s="238"/>
    </row>
    <row r="290" spans="1:123" ht="20.100000000000001" customHeight="1" x14ac:dyDescent="0.15">
      <c r="A290" s="365"/>
      <c r="B290" s="239"/>
      <c r="C290" s="239"/>
      <c r="D290" s="243" t="e">
        <f>#REF!</f>
        <v>#REF!</v>
      </c>
      <c r="E290" s="59" t="e">
        <f>IF(egTextCal(D290)&lt;&gt;0, egTextCal(D290),"")</f>
        <v>#VALUE!</v>
      </c>
      <c r="F290" s="60" t="e">
        <f>IF(E290&lt;&gt;"", IF(F289&lt;&gt;"", E290*F289,""),"")</f>
        <v>#VALUE!</v>
      </c>
      <c r="G290" s="60" t="e">
        <f>IF(E290&lt;&gt;"", IF(G289&lt;&gt;"", E290*G289,""),"")</f>
        <v>#VALUE!</v>
      </c>
      <c r="H290" s="60" t="e">
        <f>IF(E290&lt;&gt;"", IF(H289&lt;&gt;"", E290*H289,""),"")</f>
        <v>#VALUE!</v>
      </c>
      <c r="I290" s="60" t="e">
        <f>IF(E290&lt;&gt;"", IF(I289&lt;&gt;"", E290*I289,""),"")</f>
        <v>#VALUE!</v>
      </c>
      <c r="J290" s="60" t="e">
        <f>IF(E290&lt;&gt;"", IF(J289&lt;&gt;"", E290*J289,""),"")</f>
        <v>#VALUE!</v>
      </c>
      <c r="K290" s="60" t="e">
        <f>IF(E290&lt;&gt;"", IF(K289&lt;&gt;"", E290*K289,""),"")</f>
        <v>#VALUE!</v>
      </c>
      <c r="L290" s="60" t="e">
        <f>IF(E290&lt;&gt;"", IF(L289&lt;&gt;"", E290*L289,""),"")</f>
        <v>#VALUE!</v>
      </c>
      <c r="M290" s="60" t="e">
        <f>IF(E290&lt;&gt;"", IF(M289&lt;&gt;"", E290*M289,""),"")</f>
        <v>#VALUE!</v>
      </c>
      <c r="N290" s="60" t="e">
        <f>IF(E290&lt;&gt;"", IF(N289&lt;&gt;"", E290*N289,""),"")</f>
        <v>#VALUE!</v>
      </c>
      <c r="O290" s="60" t="e">
        <f>IF(E290&lt;&gt;"", IF(O289&lt;&gt;"", E290*O289,""),"")</f>
        <v>#VALUE!</v>
      </c>
      <c r="P290" s="60" t="e">
        <f>IF(E290&lt;&gt;"", IF(P289&lt;&gt;"", E290*P289,""),"")</f>
        <v>#VALUE!</v>
      </c>
      <c r="Q290" s="60" t="e">
        <f>IF(E290&lt;&gt;"", IF(Q289&lt;&gt;"", E290*Q289,""),"")</f>
        <v>#VALUE!</v>
      </c>
      <c r="R290" s="60" t="e">
        <f>IF(E290&lt;&gt;"", IF(R289&lt;&gt;"", E290*R289,""),"")</f>
        <v>#VALUE!</v>
      </c>
      <c r="S290" s="60" t="e">
        <f>IF(E290&lt;&gt;"", IF(S289&lt;&gt;"", E290*S289,""),"")</f>
        <v>#VALUE!</v>
      </c>
      <c r="T290" s="60" t="e">
        <f>IF(E290&lt;&gt;"", IF(T289&lt;&gt;"", E290*T289,""),"")</f>
        <v>#VALUE!</v>
      </c>
      <c r="U290" s="60" t="e">
        <f>IF(E290&lt;&gt;"", IF(U289&lt;&gt;"", E290*U289,""),"")</f>
        <v>#VALUE!</v>
      </c>
      <c r="V290" s="60" t="e">
        <f>IF(E290&lt;&gt;"", IF(V289&lt;&gt;"", E290*V289,""),"")</f>
        <v>#VALUE!</v>
      </c>
      <c r="W290" s="60" t="e">
        <f>IF(E290&lt;&gt;"", IF(W289&lt;&gt;"", E290*W289,""),"")</f>
        <v>#VALUE!</v>
      </c>
      <c r="X290" s="60"/>
      <c r="Y290" s="60" t="e">
        <f>IF(E290&lt;&gt;"", IF(Y289&lt;&gt;"", E290*Y289, ""), "")</f>
        <v>#VALUE!</v>
      </c>
      <c r="Z290" s="60" t="e">
        <f>IF(E290&lt;&gt;"", IF(Z289&lt;&gt;"", E290*Z289, ""), "")</f>
        <v>#VALUE!</v>
      </c>
      <c r="AA290" s="32" t="e">
        <f>IF(E290&lt;&gt;"", IF(AA289&lt;&gt;"", E290*AA289, ""), "")</f>
        <v>#VALUE!</v>
      </c>
      <c r="AB290" s="32" t="e">
        <f>IF(E290&lt;&gt;"", IF(AB289&lt;&gt;"", E290*AB289, ""), "")</f>
        <v>#VALUE!</v>
      </c>
      <c r="AC290" s="32" t="e">
        <f>IF(E290&lt;&gt;"", IF(AC289&lt;&gt;"", E290*AC289, ""), "")</f>
        <v>#VALUE!</v>
      </c>
      <c r="AD290" s="32" t="e">
        <f>IF(E290&lt;&gt;"", IF(AD289&lt;&gt;"", E290*AD289, ""), "")</f>
        <v>#VALUE!</v>
      </c>
      <c r="AE290" s="32" t="e">
        <f>IF(E290&lt;&gt;"", IF(AE289&lt;&gt;"", E290*AE289, ""), "")</f>
        <v>#VALUE!</v>
      </c>
      <c r="AF290" s="32" t="e">
        <f>IF(E290&lt;&gt;"", IF(AF289&lt;&gt;"", E290*AF289, ""), "")</f>
        <v>#VALUE!</v>
      </c>
      <c r="AG290" s="32" t="e">
        <f>IF(E290&lt;&gt;"", IF(AG289&lt;&gt;"", E290*AG289, ""), "")</f>
        <v>#VALUE!</v>
      </c>
      <c r="AH290" s="32" t="e">
        <f>IF(E290&lt;&gt;"", IF(AH289&lt;&gt;"", E290*AH289, ""), "")</f>
        <v>#VALUE!</v>
      </c>
      <c r="AI290" s="32" t="e">
        <f>IF(E290&lt;&gt;"", IF(AI289&lt;&gt;"", E290*AI289, ""), "")</f>
        <v>#VALUE!</v>
      </c>
      <c r="AJ290" s="32" t="e">
        <f>IF(E290&lt;&gt;"", IF(AJ289&lt;&gt;"", E290*AJ289, ""), "")</f>
        <v>#VALUE!</v>
      </c>
      <c r="AK290" s="32" t="e">
        <f>IF(E290&lt;&gt;"", IF(AK289&lt;&gt;"", E290*AK289, ""), "")</f>
        <v>#VALUE!</v>
      </c>
      <c r="AL290" s="32" t="e">
        <f>IF(E290&lt;&gt;"", IF(AL289&lt;&gt;"", E290*AL289, ""), "")</f>
        <v>#VALUE!</v>
      </c>
      <c r="AM290" s="32" t="e">
        <f>IF(E290&lt;&gt;"", IF(AM289&lt;&gt;"", E290*AM289, ""), "")</f>
        <v>#VALUE!</v>
      </c>
      <c r="AN290" s="32" t="e">
        <f>IF(E290&lt;&gt;"", IF(AN289&lt;&gt;"", E290*AN289, ""), "")</f>
        <v>#VALUE!</v>
      </c>
      <c r="AO290" s="32" t="e">
        <f>IF(E290&lt;&gt;"", IF(AO289&lt;&gt;"", E290*AO289, ""), "")</f>
        <v>#VALUE!</v>
      </c>
      <c r="AP290" s="32" t="e">
        <f>IF(E290&lt;&gt;"", IF(AP289&lt;&gt;"", E290*AP289, ""), "")</f>
        <v>#VALUE!</v>
      </c>
      <c r="AQ290" s="32" t="e">
        <f>IF(E290&lt;&gt;"", IF(AQ289&lt;&gt;"", E290*AQ289, ""), "")</f>
        <v>#VALUE!</v>
      </c>
      <c r="AR290" s="32" t="e">
        <f>IF(E290&lt;&gt;"", IF(AR289&lt;&gt;"", E290*AR289, ""), "")</f>
        <v>#VALUE!</v>
      </c>
      <c r="AS290" s="32" t="e">
        <f>IF(E290&lt;&gt;"", IF(AS289&lt;&gt;"", E290*AS289, ""), "")</f>
        <v>#VALUE!</v>
      </c>
      <c r="AT290" s="32" t="e">
        <f>IF(E290&lt;&gt;"", IF(AT289&lt;&gt;"", E290*AT289, ""), "")</f>
        <v>#VALUE!</v>
      </c>
      <c r="AU290" s="32" t="e">
        <f>IF(E290&lt;&gt;"", IF(AU289&lt;&gt;"", E290*AU289, ""), "")</f>
        <v>#VALUE!</v>
      </c>
      <c r="AV290" s="32" t="e">
        <f>IF(E290&lt;&gt;"", IF(AV289&lt;&gt;"", E290*AV289, ""), "")</f>
        <v>#VALUE!</v>
      </c>
      <c r="AW290" s="32" t="e">
        <f>IF(E290&lt;&gt;"", IF(AW289&lt;&gt;"", E290*AW289, ""), "")</f>
        <v>#VALUE!</v>
      </c>
      <c r="AX290" s="32" t="e">
        <f>IF(E290&lt;&gt;"", IF(AX289&lt;&gt;"", E290*AX289, ""), "")</f>
        <v>#VALUE!</v>
      </c>
      <c r="AY290" s="32" t="e">
        <f>IF(E290&lt;&gt;"", IF(AY289&lt;&gt;"", E290*AY289, ""), "")</f>
        <v>#VALUE!</v>
      </c>
      <c r="AZ290" s="32" t="e">
        <f>IF(E290&lt;&gt;"", IF(AZ289&lt;&gt;"", E290*AZ289, ""), "")</f>
        <v>#VALUE!</v>
      </c>
      <c r="BA290" s="32" t="e">
        <f>IF(E290&lt;&gt;"", IF(BA289&lt;&gt;"", E290*BA289, ""), "")</f>
        <v>#VALUE!</v>
      </c>
      <c r="BB290" s="32" t="e">
        <f>IF(E290&lt;&gt;"", IF(BB289&lt;&gt;"", E290*BB289, ""), "")</f>
        <v>#VALUE!</v>
      </c>
      <c r="BC290" s="32" t="e">
        <f>IF(E290&lt;&gt;"", IF(BC289&lt;&gt;"", E290*BC289, ""), "")</f>
        <v>#VALUE!</v>
      </c>
      <c r="BD290" s="32" t="e">
        <f>IF(E290&lt;&gt;"", IF(BD289&lt;&gt;"", E290*BD289, ""), "")</f>
        <v>#VALUE!</v>
      </c>
      <c r="BE290" s="32" t="e">
        <f>IF(E290&lt;&gt;"", IF(BE289&lt;&gt;"", E290*BE289, ""), "")</f>
        <v>#VALUE!</v>
      </c>
      <c r="BF290" s="238"/>
      <c r="BG290" s="238"/>
      <c r="DA290" s="238"/>
      <c r="DB290" s="238"/>
      <c r="DC290" s="238"/>
      <c r="DD290" s="238"/>
      <c r="DE290" s="238"/>
      <c r="DF290" s="238"/>
      <c r="DG290" s="238" t="e">
        <f>L290</f>
        <v>#VALUE!</v>
      </c>
      <c r="DH290" s="238"/>
      <c r="DI290" s="238"/>
      <c r="DJ290" s="238"/>
      <c r="DK290" s="238"/>
      <c r="DL290" s="238"/>
      <c r="DM290" s="238"/>
      <c r="DN290" s="238"/>
      <c r="DO290" s="238"/>
      <c r="DP290" s="238"/>
      <c r="DQ290" s="238"/>
      <c r="DR290" s="238"/>
      <c r="DS290" s="238"/>
    </row>
    <row r="291" spans="1:123" ht="20.100000000000001" customHeight="1" x14ac:dyDescent="0.15">
      <c r="A291" s="364">
        <v>5</v>
      </c>
      <c r="B291" s="239"/>
      <c r="C291" s="239"/>
      <c r="D291" s="5"/>
      <c r="E291" s="3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236"/>
      <c r="AB291" s="236"/>
      <c r="AC291" s="236"/>
      <c r="AD291" s="236"/>
      <c r="AE291" s="236"/>
      <c r="AF291" s="236"/>
      <c r="AG291" s="236"/>
      <c r="AH291" s="236"/>
      <c r="AI291" s="236"/>
      <c r="AJ291" s="236"/>
      <c r="AK291" s="236"/>
      <c r="AL291" s="236"/>
      <c r="AM291" s="236"/>
      <c r="AN291" s="236"/>
      <c r="AO291" s="236"/>
      <c r="AP291" s="236"/>
      <c r="AQ291" s="236"/>
      <c r="AR291" s="236"/>
      <c r="AS291" s="236"/>
      <c r="AT291" s="236"/>
      <c r="AU291" s="236"/>
      <c r="AV291" s="236"/>
      <c r="AW291" s="236"/>
      <c r="AX291" s="236"/>
      <c r="AY291" s="236"/>
      <c r="AZ291" s="236"/>
      <c r="BA291" s="236"/>
      <c r="BB291" s="236"/>
      <c r="BC291" s="236"/>
      <c r="BD291" s="236"/>
      <c r="BE291" s="236"/>
      <c r="BF291" s="238"/>
      <c r="BG291" s="238"/>
      <c r="DA291" s="238"/>
      <c r="DB291" s="238"/>
      <c r="DC291" s="238"/>
      <c r="DD291" s="238"/>
      <c r="DE291" s="238"/>
      <c r="DF291" s="238"/>
      <c r="DG291" s="238"/>
      <c r="DH291" s="238"/>
      <c r="DI291" s="238"/>
      <c r="DJ291" s="238"/>
      <c r="DK291" s="238"/>
      <c r="DL291" s="238"/>
      <c r="DM291" s="238"/>
      <c r="DN291" s="238"/>
      <c r="DO291" s="238"/>
      <c r="DP291" s="238"/>
      <c r="DQ291" s="238"/>
      <c r="DR291" s="238"/>
      <c r="DS291" s="238"/>
    </row>
    <row r="292" spans="1:123" ht="20.100000000000001" customHeight="1" x14ac:dyDescent="0.15">
      <c r="A292" s="365"/>
      <c r="B292" s="239"/>
      <c r="C292" s="239"/>
      <c r="D292" s="82"/>
      <c r="E292" s="59" t="str">
        <f>IF(egTextCal(D292)&lt;&gt;0, egTextCal(D292),"")</f>
        <v/>
      </c>
      <c r="F292" s="60" t="str">
        <f>IF(E292&lt;&gt;"", IF(F291&lt;&gt;"", E292*F291,""),"")</f>
        <v/>
      </c>
      <c r="G292" s="60" t="str">
        <f>IF(E292&lt;&gt;"", IF(G291&lt;&gt;"", E292*G291,""),"")</f>
        <v/>
      </c>
      <c r="H292" s="60" t="str">
        <f>IF(E292&lt;&gt;"", IF(H291&lt;&gt;"", E292*H291,""),"")</f>
        <v/>
      </c>
      <c r="I292" s="60" t="str">
        <f>IF(E292&lt;&gt;"", IF(I291&lt;&gt;"", E292*I291,""),"")</f>
        <v/>
      </c>
      <c r="J292" s="60" t="str">
        <f>IF(E292&lt;&gt;"", IF(J291&lt;&gt;"", E292*J291,""),"")</f>
        <v/>
      </c>
      <c r="K292" s="60" t="str">
        <f>IF(E292&lt;&gt;"", IF(K291&lt;&gt;"", E292*K291,""),"")</f>
        <v/>
      </c>
      <c r="L292" s="60" t="str">
        <f>IF(E292&lt;&gt;"", IF(L291&lt;&gt;"", E292*L291,""),"")</f>
        <v/>
      </c>
      <c r="M292" s="60" t="str">
        <f>IF(E292&lt;&gt;"", IF(M291&lt;&gt;"", E292*M291,""),"")</f>
        <v/>
      </c>
      <c r="N292" s="60" t="str">
        <f>IF(E292&lt;&gt;"", IF(N291&lt;&gt;"", E292*N291,""),"")</f>
        <v/>
      </c>
      <c r="O292" s="60" t="str">
        <f>IF(E292&lt;&gt;"", IF(O291&lt;&gt;"", E292*O291,""),"")</f>
        <v/>
      </c>
      <c r="P292" s="60" t="str">
        <f>IF(E292&lt;&gt;"", IF(P291&lt;&gt;"", E292*P291,""),"")</f>
        <v/>
      </c>
      <c r="Q292" s="60" t="str">
        <f>IF(E292&lt;&gt;"", IF(Q291&lt;&gt;"", E292*Q291,""),"")</f>
        <v/>
      </c>
      <c r="R292" s="60" t="str">
        <f>IF(E292&lt;&gt;"", IF(R291&lt;&gt;"", E292*R291,""),"")</f>
        <v/>
      </c>
      <c r="S292" s="60" t="str">
        <f>IF(E292&lt;&gt;"", IF(S291&lt;&gt;"", E292*S291,""),"")</f>
        <v/>
      </c>
      <c r="T292" s="60" t="str">
        <f>IF(E292&lt;&gt;"", IF(T291&lt;&gt;"", E292*T291,""),"")</f>
        <v/>
      </c>
      <c r="U292" s="60" t="str">
        <f>IF(E292&lt;&gt;"", IF(U291&lt;&gt;"", E292*U291,""),"")</f>
        <v/>
      </c>
      <c r="V292" s="60" t="str">
        <f>IF(E292&lt;&gt;"", IF(V291&lt;&gt;"", E292*V291,""),"")</f>
        <v/>
      </c>
      <c r="W292" s="60" t="str">
        <f>IF(E292&lt;&gt;"", IF(W291&lt;&gt;"", E292*W291,""),"")</f>
        <v/>
      </c>
      <c r="X292" s="60"/>
      <c r="Y292" s="60" t="str">
        <f>IF(E292&lt;&gt;"", IF(Y291&lt;&gt;"", E292*Y291, ""), "")</f>
        <v/>
      </c>
      <c r="Z292" s="60" t="str">
        <f>IF(E292&lt;&gt;"", IF(Z291&lt;&gt;"", E292*Z291, ""), "")</f>
        <v/>
      </c>
      <c r="AA292" s="32" t="str">
        <f>IF(E292&lt;&gt;"", IF(AA291&lt;&gt;"", E292*AA291, ""), "")</f>
        <v/>
      </c>
      <c r="AB292" s="32" t="str">
        <f>IF(E292&lt;&gt;"", IF(AB291&lt;&gt;"", E292*AB291, ""), "")</f>
        <v/>
      </c>
      <c r="AC292" s="32" t="str">
        <f>IF(E292&lt;&gt;"", IF(AC291&lt;&gt;"", E292*AC291, ""), "")</f>
        <v/>
      </c>
      <c r="AD292" s="32" t="str">
        <f>IF(E292&lt;&gt;"", IF(AD291&lt;&gt;"", E292*AD291, ""), "")</f>
        <v/>
      </c>
      <c r="AE292" s="32" t="str">
        <f>IF(E292&lt;&gt;"", IF(AE291&lt;&gt;"", E292*AE291, ""), "")</f>
        <v/>
      </c>
      <c r="AF292" s="32" t="str">
        <f>IF(E292&lt;&gt;"", IF(AF291&lt;&gt;"", E292*AF291, ""), "")</f>
        <v/>
      </c>
      <c r="AG292" s="32" t="str">
        <f>IF(E292&lt;&gt;"", IF(AG291&lt;&gt;"", E292*AG291, ""), "")</f>
        <v/>
      </c>
      <c r="AH292" s="32" t="str">
        <f>IF(E292&lt;&gt;"", IF(AH291&lt;&gt;"", E292*AH291, ""), "")</f>
        <v/>
      </c>
      <c r="AI292" s="32" t="str">
        <f>IF(E292&lt;&gt;"", IF(AI291&lt;&gt;"", E292*AI291, ""), "")</f>
        <v/>
      </c>
      <c r="AJ292" s="32" t="str">
        <f>IF(E292&lt;&gt;"", IF(AJ291&lt;&gt;"", E292*AJ291, ""), "")</f>
        <v/>
      </c>
      <c r="AK292" s="32" t="str">
        <f>IF(E292&lt;&gt;"", IF(AK291&lt;&gt;"", E292*AK291, ""), "")</f>
        <v/>
      </c>
      <c r="AL292" s="32" t="str">
        <f>IF(E292&lt;&gt;"", IF(AL291&lt;&gt;"", E292*AL291, ""), "")</f>
        <v/>
      </c>
      <c r="AM292" s="32" t="str">
        <f>IF(E292&lt;&gt;"", IF(AM291&lt;&gt;"", E292*AM291, ""), "")</f>
        <v/>
      </c>
      <c r="AN292" s="32" t="str">
        <f>IF(E292&lt;&gt;"", IF(AN291&lt;&gt;"", E292*AN291, ""), "")</f>
        <v/>
      </c>
      <c r="AO292" s="32" t="str">
        <f>IF(E292&lt;&gt;"", IF(AO291&lt;&gt;"", E292*AO291, ""), "")</f>
        <v/>
      </c>
      <c r="AP292" s="32" t="str">
        <f>IF(E292&lt;&gt;"", IF(AP291&lt;&gt;"", E292*AP291, ""), "")</f>
        <v/>
      </c>
      <c r="AQ292" s="32" t="str">
        <f>IF(E292&lt;&gt;"", IF(AQ291&lt;&gt;"", E292*AQ291, ""), "")</f>
        <v/>
      </c>
      <c r="AR292" s="32" t="str">
        <f>IF(E292&lt;&gt;"", IF(AR291&lt;&gt;"", E292*AR291, ""), "")</f>
        <v/>
      </c>
      <c r="AS292" s="32" t="str">
        <f>IF(E292&lt;&gt;"", IF(AS291&lt;&gt;"", E292*AS291, ""), "")</f>
        <v/>
      </c>
      <c r="AT292" s="32" t="str">
        <f>IF(E292&lt;&gt;"", IF(AT291&lt;&gt;"", E292*AT291, ""), "")</f>
        <v/>
      </c>
      <c r="AU292" s="32" t="str">
        <f>IF(E292&lt;&gt;"", IF(AU291&lt;&gt;"", E292*AU291, ""), "")</f>
        <v/>
      </c>
      <c r="AV292" s="32" t="str">
        <f>IF(E292&lt;&gt;"", IF(AV291&lt;&gt;"", E292*AV291, ""), "")</f>
        <v/>
      </c>
      <c r="AW292" s="32" t="str">
        <f>IF(E292&lt;&gt;"", IF(AW291&lt;&gt;"", E292*AW291, ""), "")</f>
        <v/>
      </c>
      <c r="AX292" s="32" t="str">
        <f>IF(E292&lt;&gt;"", IF(AX291&lt;&gt;"", E292*AX291, ""), "")</f>
        <v/>
      </c>
      <c r="AY292" s="32" t="str">
        <f>IF(E292&lt;&gt;"", IF(AY291&lt;&gt;"", E292*AY291, ""), "")</f>
        <v/>
      </c>
      <c r="AZ292" s="32" t="str">
        <f>IF(E292&lt;&gt;"", IF(AZ291&lt;&gt;"", E292*AZ291, ""), "")</f>
        <v/>
      </c>
      <c r="BA292" s="32" t="str">
        <f>IF(E292&lt;&gt;"", IF(BA291&lt;&gt;"", E292*BA291, ""), "")</f>
        <v/>
      </c>
      <c r="BB292" s="32" t="str">
        <f>IF(E292&lt;&gt;"", IF(BB291&lt;&gt;"", E292*BB291, ""), "")</f>
        <v/>
      </c>
      <c r="BC292" s="32" t="str">
        <f>IF(E292&lt;&gt;"", IF(BC291&lt;&gt;"", E292*BC291, ""), "")</f>
        <v/>
      </c>
      <c r="BD292" s="32" t="str">
        <f>IF(E292&lt;&gt;"", IF(BD291&lt;&gt;"", E292*BD291, ""), "")</f>
        <v/>
      </c>
      <c r="BE292" s="32" t="str">
        <f>IF(E292&lt;&gt;"", IF(BE291&lt;&gt;"", E292*BE291, ""), "")</f>
        <v/>
      </c>
      <c r="BF292" s="238"/>
      <c r="BG292" s="238"/>
      <c r="DA292" s="238"/>
      <c r="DB292" s="238"/>
      <c r="DC292" s="238"/>
      <c r="DD292" s="238"/>
      <c r="DE292" s="238"/>
      <c r="DF292" s="238"/>
      <c r="DG292" s="238"/>
      <c r="DH292" s="238"/>
      <c r="DI292" s="238"/>
      <c r="DJ292" s="238"/>
      <c r="DK292" s="238"/>
      <c r="DL292" s="238"/>
      <c r="DM292" s="238"/>
      <c r="DN292" s="238"/>
      <c r="DO292" s="238"/>
      <c r="DP292" s="238"/>
      <c r="DQ292" s="238"/>
      <c r="DR292" s="238"/>
      <c r="DS292" s="238"/>
    </row>
    <row r="293" spans="1:123" ht="20.100000000000001" customHeight="1" x14ac:dyDescent="0.15">
      <c r="A293" s="364">
        <v>6</v>
      </c>
      <c r="B293" s="239"/>
      <c r="C293" s="239"/>
      <c r="D293" s="5" t="s">
        <v>476</v>
      </c>
      <c r="E293" s="3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236"/>
      <c r="AB293" s="236"/>
      <c r="AC293" s="236"/>
      <c r="AD293" s="236"/>
      <c r="AE293" s="236"/>
      <c r="AF293" s="236"/>
      <c r="AG293" s="236"/>
      <c r="AH293" s="236"/>
      <c r="AI293" s="236"/>
      <c r="AJ293" s="236"/>
      <c r="AK293" s="236"/>
      <c r="AL293" s="236"/>
      <c r="AM293" s="236"/>
      <c r="AN293" s="236"/>
      <c r="AO293" s="236"/>
      <c r="AP293" s="236"/>
      <c r="AQ293" s="236"/>
      <c r="AR293" s="236"/>
      <c r="AS293" s="236"/>
      <c r="AT293" s="236"/>
      <c r="AU293" s="236"/>
      <c r="AV293" s="236"/>
      <c r="AW293" s="236"/>
      <c r="AX293" s="236"/>
      <c r="AY293" s="236"/>
      <c r="AZ293" s="236"/>
      <c r="BA293" s="236"/>
      <c r="BB293" s="236"/>
      <c r="BC293" s="236"/>
      <c r="BD293" s="236"/>
      <c r="BE293" s="236"/>
      <c r="BF293" s="238"/>
      <c r="BG293" s="238"/>
      <c r="DA293" s="238"/>
      <c r="DB293" s="238"/>
      <c r="DC293" s="238"/>
      <c r="DD293" s="238"/>
      <c r="DE293" s="238"/>
      <c r="DF293" s="238"/>
      <c r="DG293" s="238"/>
      <c r="DH293" s="238"/>
      <c r="DI293" s="238"/>
      <c r="DJ293" s="238"/>
      <c r="DK293" s="238"/>
      <c r="DL293" s="238"/>
      <c r="DM293" s="238"/>
      <c r="DN293" s="238"/>
      <c r="DO293" s="238"/>
      <c r="DP293" s="238"/>
      <c r="DQ293" s="238"/>
      <c r="DR293" s="238"/>
      <c r="DS293" s="238"/>
    </row>
    <row r="294" spans="1:123" ht="20.100000000000001" customHeight="1" x14ac:dyDescent="0.15">
      <c r="A294" s="365"/>
      <c r="B294" s="239"/>
      <c r="C294" s="239"/>
      <c r="D294" s="82"/>
      <c r="E294" s="59" t="str">
        <f>IF(egTextCal(D294)&lt;&gt;0, egTextCal(D294),"")</f>
        <v/>
      </c>
      <c r="F294" s="60" t="str">
        <f>IF(E294&lt;&gt;"", IF(F293&lt;&gt;"", E294*F293,""),"")</f>
        <v/>
      </c>
      <c r="G294" s="60" t="str">
        <f>IF(E294&lt;&gt;"", IF(G293&lt;&gt;"", E294*G293,""),"")</f>
        <v/>
      </c>
      <c r="H294" s="60" t="str">
        <f>IF(E294&lt;&gt;"", IF(H293&lt;&gt;"", E294*H293,""),"")</f>
        <v/>
      </c>
      <c r="I294" s="60" t="str">
        <f>IF(E294&lt;&gt;"", IF(I293&lt;&gt;"", E294*I293,""),"")</f>
        <v/>
      </c>
      <c r="J294" s="60" t="str">
        <f>IF(E294&lt;&gt;"", IF(J293&lt;&gt;"", E294*J293,""),"")</f>
        <v/>
      </c>
      <c r="K294" s="60" t="str">
        <f>IF(E294&lt;&gt;"", IF(K293&lt;&gt;"", E294*K293,""),"")</f>
        <v/>
      </c>
      <c r="L294" s="60" t="str">
        <f>IF(E294&lt;&gt;"", IF(L293&lt;&gt;"", E294*L293,""),"")</f>
        <v/>
      </c>
      <c r="M294" s="60" t="str">
        <f>IF(E294&lt;&gt;"", IF(M293&lt;&gt;"", E294*M293,""),"")</f>
        <v/>
      </c>
      <c r="N294" s="60" t="str">
        <f>IF(E294&lt;&gt;"", IF(N293&lt;&gt;"", E294*N293,""),"")</f>
        <v/>
      </c>
      <c r="O294" s="60" t="str">
        <f>IF(E294&lt;&gt;"", IF(O293&lt;&gt;"", E294*O293,""),"")</f>
        <v/>
      </c>
      <c r="P294" s="60" t="str">
        <f>IF(E294&lt;&gt;"", IF(P293&lt;&gt;"", E294*P293,""),"")</f>
        <v/>
      </c>
      <c r="Q294" s="60" t="str">
        <f>IF(E294&lt;&gt;"", IF(Q293&lt;&gt;"", E294*Q293,""),"")</f>
        <v/>
      </c>
      <c r="R294" s="60" t="str">
        <f>IF(E294&lt;&gt;"", IF(R293&lt;&gt;"", E294*R293,""),"")</f>
        <v/>
      </c>
      <c r="S294" s="60" t="str">
        <f>IF(E294&lt;&gt;"", IF(S293&lt;&gt;"", E294*S293,""),"")</f>
        <v/>
      </c>
      <c r="T294" s="60" t="str">
        <f>IF(E294&lt;&gt;"", IF(T293&lt;&gt;"", E294*T293,""),"")</f>
        <v/>
      </c>
      <c r="U294" s="60" t="str">
        <f>IF(E294&lt;&gt;"", IF(U293&lt;&gt;"", E294*U293,""),"")</f>
        <v/>
      </c>
      <c r="V294" s="60" t="str">
        <f>IF(E294&lt;&gt;"", IF(V293&lt;&gt;"", E294*V293,""),"")</f>
        <v/>
      </c>
      <c r="W294" s="60" t="str">
        <f>IF(E294&lt;&gt;"", IF(W293&lt;&gt;"", E294*W293,""),"")</f>
        <v/>
      </c>
      <c r="X294" s="60"/>
      <c r="Y294" s="60" t="str">
        <f>IF(E294&lt;&gt;"", IF(Y293&lt;&gt;"", E294*Y293, ""), "")</f>
        <v/>
      </c>
      <c r="Z294" s="60" t="str">
        <f>IF(E294&lt;&gt;"", IF(Z293&lt;&gt;"", E294*Z293, ""), "")</f>
        <v/>
      </c>
      <c r="AA294" s="32" t="str">
        <f>IF(E294&lt;&gt;"", IF(AA293&lt;&gt;"", E294*AA293, ""), "")</f>
        <v/>
      </c>
      <c r="AB294" s="32" t="str">
        <f>IF(E294&lt;&gt;"", IF(AB293&lt;&gt;"", E294*AB293, ""), "")</f>
        <v/>
      </c>
      <c r="AC294" s="32" t="str">
        <f>IF(E294&lt;&gt;"", IF(AC293&lt;&gt;"", E294*AC293, ""), "")</f>
        <v/>
      </c>
      <c r="AD294" s="32" t="str">
        <f>IF(E294&lt;&gt;"", IF(AD293&lt;&gt;"", E294*AD293, ""), "")</f>
        <v/>
      </c>
      <c r="AE294" s="32" t="str">
        <f>IF(E294&lt;&gt;"", IF(AE293&lt;&gt;"", E294*AE293, ""), "")</f>
        <v/>
      </c>
      <c r="AF294" s="32" t="str">
        <f>IF(E294&lt;&gt;"", IF(AF293&lt;&gt;"", E294*AF293, ""), "")</f>
        <v/>
      </c>
      <c r="AG294" s="32" t="str">
        <f>IF(E294&lt;&gt;"", IF(AG293&lt;&gt;"", E294*AG293, ""), "")</f>
        <v/>
      </c>
      <c r="AH294" s="32" t="str">
        <f>IF(E294&lt;&gt;"", IF(AH293&lt;&gt;"", E294*AH293, ""), "")</f>
        <v/>
      </c>
      <c r="AI294" s="32" t="str">
        <f>IF(E294&lt;&gt;"", IF(AI293&lt;&gt;"", E294*AI293, ""), "")</f>
        <v/>
      </c>
      <c r="AJ294" s="32" t="str">
        <f>IF(E294&lt;&gt;"", IF(AJ293&lt;&gt;"", E294*AJ293, ""), "")</f>
        <v/>
      </c>
      <c r="AK294" s="32" t="str">
        <f>IF(E294&lt;&gt;"", IF(AK293&lt;&gt;"", E294*AK293, ""), "")</f>
        <v/>
      </c>
      <c r="AL294" s="32" t="str">
        <f>IF(E294&lt;&gt;"", IF(AL293&lt;&gt;"", E294*AL293, ""), "")</f>
        <v/>
      </c>
      <c r="AM294" s="32" t="str">
        <f>IF(E294&lt;&gt;"", IF(AM293&lt;&gt;"", E294*AM293, ""), "")</f>
        <v/>
      </c>
      <c r="AN294" s="32" t="str">
        <f>IF(E294&lt;&gt;"", IF(AN293&lt;&gt;"", E294*AN293, ""), "")</f>
        <v/>
      </c>
      <c r="AO294" s="32" t="str">
        <f>IF(E294&lt;&gt;"", IF(AO293&lt;&gt;"", E294*AO293, ""), "")</f>
        <v/>
      </c>
      <c r="AP294" s="32" t="str">
        <f>IF(E294&lt;&gt;"", IF(AP293&lt;&gt;"", E294*AP293, ""), "")</f>
        <v/>
      </c>
      <c r="AQ294" s="32" t="str">
        <f>IF(E294&lt;&gt;"", IF(AQ293&lt;&gt;"", E294*AQ293, ""), "")</f>
        <v/>
      </c>
      <c r="AR294" s="32" t="str">
        <f>IF(E294&lt;&gt;"", IF(AR293&lt;&gt;"", E294*AR293, ""), "")</f>
        <v/>
      </c>
      <c r="AS294" s="32" t="str">
        <f>IF(E294&lt;&gt;"", IF(AS293&lt;&gt;"", E294*AS293, ""), "")</f>
        <v/>
      </c>
      <c r="AT294" s="32" t="str">
        <f>IF(E294&lt;&gt;"", IF(AT293&lt;&gt;"", E294*AT293, ""), "")</f>
        <v/>
      </c>
      <c r="AU294" s="32" t="str">
        <f>IF(E294&lt;&gt;"", IF(AU293&lt;&gt;"", E294*AU293, ""), "")</f>
        <v/>
      </c>
      <c r="AV294" s="32" t="str">
        <f>IF(E294&lt;&gt;"", IF(AV293&lt;&gt;"", E294*AV293, ""), "")</f>
        <v/>
      </c>
      <c r="AW294" s="32" t="str">
        <f>IF(E294&lt;&gt;"", IF(AW293&lt;&gt;"", E294*AW293, ""), "")</f>
        <v/>
      </c>
      <c r="AX294" s="32" t="str">
        <f>IF(E294&lt;&gt;"", IF(AX293&lt;&gt;"", E294*AX293, ""), "")</f>
        <v/>
      </c>
      <c r="AY294" s="32" t="str">
        <f>IF(E294&lt;&gt;"", IF(AY293&lt;&gt;"", E294*AY293, ""), "")</f>
        <v/>
      </c>
      <c r="AZ294" s="32" t="str">
        <f>IF(E294&lt;&gt;"", IF(AZ293&lt;&gt;"", E294*AZ293, ""), "")</f>
        <v/>
      </c>
      <c r="BA294" s="32" t="str">
        <f>IF(E294&lt;&gt;"", IF(BA293&lt;&gt;"", E294*BA293, ""), "")</f>
        <v/>
      </c>
      <c r="BB294" s="32" t="str">
        <f>IF(E294&lt;&gt;"", IF(BB293&lt;&gt;"", E294*BB293, ""), "")</f>
        <v/>
      </c>
      <c r="BC294" s="32" t="str">
        <f>IF(E294&lt;&gt;"", IF(BC293&lt;&gt;"", E294*BC293, ""), "")</f>
        <v/>
      </c>
      <c r="BD294" s="32" t="str">
        <f>IF(E294&lt;&gt;"", IF(BD293&lt;&gt;"", E294*BD293, ""), "")</f>
        <v/>
      </c>
      <c r="BE294" s="32" t="str">
        <f>IF(E294&lt;&gt;"", IF(BE293&lt;&gt;"", E294*BE293, ""), "")</f>
        <v/>
      </c>
      <c r="BF294" s="238"/>
      <c r="BG294" s="238"/>
      <c r="DA294" s="238"/>
      <c r="DB294" s="238"/>
      <c r="DC294" s="238"/>
      <c r="DD294" s="238"/>
      <c r="DE294" s="238"/>
      <c r="DF294" s="238"/>
      <c r="DG294" s="238"/>
      <c r="DH294" s="238"/>
      <c r="DI294" s="238"/>
      <c r="DJ294" s="238"/>
      <c r="DK294" s="238"/>
      <c r="DL294" s="238"/>
      <c r="DM294" s="238"/>
      <c r="DN294" s="238"/>
      <c r="DO294" s="238"/>
      <c r="DP294" s="238"/>
      <c r="DQ294" s="238"/>
      <c r="DR294" s="238"/>
      <c r="DS294" s="238"/>
    </row>
    <row r="295" spans="1:123" ht="20.100000000000001" customHeight="1" x14ac:dyDescent="0.15">
      <c r="A295" s="364">
        <v>7</v>
      </c>
      <c r="B295" s="239"/>
      <c r="C295" s="239"/>
      <c r="D295" s="5" t="s">
        <v>477</v>
      </c>
      <c r="E295" s="3"/>
      <c r="F295" s="58"/>
      <c r="G295" s="58"/>
      <c r="H295" s="58"/>
      <c r="I295" s="58">
        <v>1</v>
      </c>
      <c r="J295" s="58">
        <v>1</v>
      </c>
      <c r="K295" s="58">
        <v>1</v>
      </c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236"/>
      <c r="AB295" s="236"/>
      <c r="AC295" s="236"/>
      <c r="AD295" s="236"/>
      <c r="AE295" s="236"/>
      <c r="AF295" s="236"/>
      <c r="AG295" s="236"/>
      <c r="AH295" s="236"/>
      <c r="AI295" s="236"/>
      <c r="AJ295" s="236"/>
      <c r="AK295" s="236"/>
      <c r="AL295" s="236"/>
      <c r="AM295" s="236"/>
      <c r="AN295" s="236"/>
      <c r="AO295" s="236"/>
      <c r="AP295" s="236"/>
      <c r="AQ295" s="236"/>
      <c r="AR295" s="236"/>
      <c r="AS295" s="236"/>
      <c r="AT295" s="236"/>
      <c r="AU295" s="236"/>
      <c r="AV295" s="236"/>
      <c r="AW295" s="236"/>
      <c r="AX295" s="236"/>
      <c r="AY295" s="236"/>
      <c r="AZ295" s="236"/>
      <c r="BA295" s="236"/>
      <c r="BB295" s="236"/>
      <c r="BC295" s="236"/>
      <c r="BD295" s="236"/>
      <c r="BE295" s="236"/>
      <c r="BF295" s="238"/>
      <c r="BG295" s="238"/>
      <c r="DA295" s="238"/>
      <c r="DB295" s="238"/>
      <c r="DC295" s="238"/>
      <c r="DD295" s="238"/>
      <c r="DE295" s="238"/>
      <c r="DF295" s="238"/>
      <c r="DG295" s="238"/>
      <c r="DH295" s="238"/>
      <c r="DI295" s="238"/>
      <c r="DJ295" s="238"/>
      <c r="DK295" s="238"/>
      <c r="DL295" s="238"/>
      <c r="DM295" s="238"/>
      <c r="DN295" s="238"/>
      <c r="DO295" s="238"/>
      <c r="DP295" s="238"/>
      <c r="DQ295" s="238"/>
      <c r="DR295" s="238"/>
      <c r="DS295" s="238"/>
    </row>
    <row r="296" spans="1:123" ht="20.100000000000001" customHeight="1" x14ac:dyDescent="0.15">
      <c r="A296" s="365"/>
      <c r="B296" s="239"/>
      <c r="C296" s="239"/>
      <c r="D296" s="243" t="e">
        <f>#REF!</f>
        <v>#REF!</v>
      </c>
      <c r="E296" s="59" t="e">
        <f>IF(egTextCal(D296)&lt;&gt;0, egTextCal(D296),"")</f>
        <v>#VALUE!</v>
      </c>
      <c r="F296" s="60" t="e">
        <f>IF(E296&lt;&gt;"", IF(F295&lt;&gt;"", E296*F295,""),"")</f>
        <v>#VALUE!</v>
      </c>
      <c r="G296" s="60" t="e">
        <f>IF(E296&lt;&gt;"", IF(G295&lt;&gt;"", E296*G295,""),"")</f>
        <v>#VALUE!</v>
      </c>
      <c r="H296" s="60" t="e">
        <f>IF(E296&lt;&gt;"", IF(H295&lt;&gt;"", E296*H295,""),"")</f>
        <v>#VALUE!</v>
      </c>
      <c r="I296" s="60" t="e">
        <f>IF(E296&lt;&gt;"", IF(I295&lt;&gt;"", E296*I295,""),"")</f>
        <v>#VALUE!</v>
      </c>
      <c r="J296" s="60" t="e">
        <f>IF(E296&lt;&gt;"", IF(J295&lt;&gt;"", E296*J295,""),"")</f>
        <v>#VALUE!</v>
      </c>
      <c r="K296" s="60" t="e">
        <f>IF(E296&lt;&gt;"", IF(K295&lt;&gt;"", E296*K295,""),"")</f>
        <v>#VALUE!</v>
      </c>
      <c r="L296" s="60" t="e">
        <f>IF(E296&lt;&gt;"", IF(L295&lt;&gt;"", E296*L295,""),"")</f>
        <v>#VALUE!</v>
      </c>
      <c r="M296" s="60" t="e">
        <f>IF(E296&lt;&gt;"", IF(M295&lt;&gt;"", E296*M295,""),"")</f>
        <v>#VALUE!</v>
      </c>
      <c r="N296" s="60" t="e">
        <f>IF(E296&lt;&gt;"", IF(N295&lt;&gt;"", E296*N295,""),"")</f>
        <v>#VALUE!</v>
      </c>
      <c r="O296" s="60" t="e">
        <f>IF(E296&lt;&gt;"", IF(O295&lt;&gt;"", E296*O295,""),"")</f>
        <v>#VALUE!</v>
      </c>
      <c r="P296" s="60" t="e">
        <f>IF(E296&lt;&gt;"", IF(P295&lt;&gt;"", E296*P295,""),"")</f>
        <v>#VALUE!</v>
      </c>
      <c r="Q296" s="60" t="e">
        <f>IF(E296&lt;&gt;"", IF(Q295&lt;&gt;"", E296*Q295,""),"")</f>
        <v>#VALUE!</v>
      </c>
      <c r="R296" s="60" t="e">
        <f>IF(E296&lt;&gt;"", IF(R295&lt;&gt;"", E296*R295,""),"")</f>
        <v>#VALUE!</v>
      </c>
      <c r="S296" s="60" t="e">
        <f>IF(E296&lt;&gt;"", IF(S295&lt;&gt;"", E296*S295,""),"")</f>
        <v>#VALUE!</v>
      </c>
      <c r="T296" s="60" t="e">
        <f>IF(E296&lt;&gt;"", IF(T295&lt;&gt;"", E296*T295,""),"")</f>
        <v>#VALUE!</v>
      </c>
      <c r="U296" s="60" t="e">
        <f>IF(E296&lt;&gt;"", IF(U295&lt;&gt;"", E296*U295,""),"")</f>
        <v>#VALUE!</v>
      </c>
      <c r="V296" s="60" t="e">
        <f>IF(E296&lt;&gt;"", IF(V295&lt;&gt;"", E296*V295,""),"")</f>
        <v>#VALUE!</v>
      </c>
      <c r="W296" s="60" t="e">
        <f>IF(E296&lt;&gt;"", IF(W295&lt;&gt;"", E296*W295,""),"")</f>
        <v>#VALUE!</v>
      </c>
      <c r="X296" s="60"/>
      <c r="Y296" s="60" t="e">
        <f>IF(E296&lt;&gt;"", IF(Y295&lt;&gt;"", E296*Y295, ""), "")</f>
        <v>#VALUE!</v>
      </c>
      <c r="Z296" s="60" t="e">
        <f>IF(E296&lt;&gt;"", IF(Z295&lt;&gt;"", E296*Z295, ""), "")</f>
        <v>#VALUE!</v>
      </c>
      <c r="AA296" s="32" t="e">
        <f>IF(E296&lt;&gt;"", IF(AA295&lt;&gt;"", E296*AA295, ""), "")</f>
        <v>#VALUE!</v>
      </c>
      <c r="AB296" s="32" t="e">
        <f>IF(E296&lt;&gt;"", IF(AB295&lt;&gt;"", E296*AB295, ""), "")</f>
        <v>#VALUE!</v>
      </c>
      <c r="AC296" s="32" t="e">
        <f>IF(E296&lt;&gt;"", IF(AC295&lt;&gt;"", E296*AC295, ""), "")</f>
        <v>#VALUE!</v>
      </c>
      <c r="AD296" s="32" t="e">
        <f>IF(E296&lt;&gt;"", IF(AD295&lt;&gt;"", E296*AD295, ""), "")</f>
        <v>#VALUE!</v>
      </c>
      <c r="AE296" s="32" t="e">
        <f>IF(E296&lt;&gt;"", IF(AE295&lt;&gt;"", E296*AE295, ""), "")</f>
        <v>#VALUE!</v>
      </c>
      <c r="AF296" s="32" t="e">
        <f>IF(E296&lt;&gt;"", IF(AF295&lt;&gt;"", E296*AF295, ""), "")</f>
        <v>#VALUE!</v>
      </c>
      <c r="AG296" s="32" t="e">
        <f>IF(E296&lt;&gt;"", IF(AG295&lt;&gt;"", E296*AG295, ""), "")</f>
        <v>#VALUE!</v>
      </c>
      <c r="AH296" s="32" t="e">
        <f>IF(E296&lt;&gt;"", IF(AH295&lt;&gt;"", E296*AH295, ""), "")</f>
        <v>#VALUE!</v>
      </c>
      <c r="AI296" s="32" t="e">
        <f>IF(E296&lt;&gt;"", IF(AI295&lt;&gt;"", E296*AI295, ""), "")</f>
        <v>#VALUE!</v>
      </c>
      <c r="AJ296" s="32" t="e">
        <f>IF(E296&lt;&gt;"", IF(AJ295&lt;&gt;"", E296*AJ295, ""), "")</f>
        <v>#VALUE!</v>
      </c>
      <c r="AK296" s="32" t="e">
        <f>IF(E296&lt;&gt;"", IF(AK295&lt;&gt;"", E296*AK295, ""), "")</f>
        <v>#VALUE!</v>
      </c>
      <c r="AL296" s="32" t="e">
        <f>IF(E296&lt;&gt;"", IF(AL295&lt;&gt;"", E296*AL295, ""), "")</f>
        <v>#VALUE!</v>
      </c>
      <c r="AM296" s="32" t="e">
        <f>IF(E296&lt;&gt;"", IF(AM295&lt;&gt;"", E296*AM295, ""), "")</f>
        <v>#VALUE!</v>
      </c>
      <c r="AN296" s="32" t="e">
        <f>IF(E296&lt;&gt;"", IF(AN295&lt;&gt;"", E296*AN295, ""), "")</f>
        <v>#VALUE!</v>
      </c>
      <c r="AO296" s="32" t="e">
        <f>IF(E296&lt;&gt;"", IF(AO295&lt;&gt;"", E296*AO295, ""), "")</f>
        <v>#VALUE!</v>
      </c>
      <c r="AP296" s="32" t="e">
        <f>IF(E296&lt;&gt;"", IF(AP295&lt;&gt;"", E296*AP295, ""), "")</f>
        <v>#VALUE!</v>
      </c>
      <c r="AQ296" s="32" t="e">
        <f>IF(E296&lt;&gt;"", IF(AQ295&lt;&gt;"", E296*AQ295, ""), "")</f>
        <v>#VALUE!</v>
      </c>
      <c r="AR296" s="32" t="e">
        <f>IF(E296&lt;&gt;"", IF(AR295&lt;&gt;"", E296*AR295, ""), "")</f>
        <v>#VALUE!</v>
      </c>
      <c r="AS296" s="32" t="e">
        <f>IF(E296&lt;&gt;"", IF(AS295&lt;&gt;"", E296*AS295, ""), "")</f>
        <v>#VALUE!</v>
      </c>
      <c r="AT296" s="32" t="e">
        <f>IF(E296&lt;&gt;"", IF(AT295&lt;&gt;"", E296*AT295, ""), "")</f>
        <v>#VALUE!</v>
      </c>
      <c r="AU296" s="32" t="e">
        <f>IF(E296&lt;&gt;"", IF(AU295&lt;&gt;"", E296*AU295, ""), "")</f>
        <v>#VALUE!</v>
      </c>
      <c r="AV296" s="32" t="e">
        <f>IF(E296&lt;&gt;"", IF(AV295&lt;&gt;"", E296*AV295, ""), "")</f>
        <v>#VALUE!</v>
      </c>
      <c r="AW296" s="32" t="e">
        <f>IF(E296&lt;&gt;"", IF(AW295&lt;&gt;"", E296*AW295, ""), "")</f>
        <v>#VALUE!</v>
      </c>
      <c r="AX296" s="32" t="e">
        <f>IF(E296&lt;&gt;"", IF(AX295&lt;&gt;"", E296*AX295, ""), "")</f>
        <v>#VALUE!</v>
      </c>
      <c r="AY296" s="32" t="e">
        <f>IF(E296&lt;&gt;"", IF(AY295&lt;&gt;"", E296*AY295, ""), "")</f>
        <v>#VALUE!</v>
      </c>
      <c r="AZ296" s="32" t="e">
        <f>IF(E296&lt;&gt;"", IF(AZ295&lt;&gt;"", E296*AZ295, ""), "")</f>
        <v>#VALUE!</v>
      </c>
      <c r="BA296" s="32" t="e">
        <f>IF(E296&lt;&gt;"", IF(BA295&lt;&gt;"", E296*BA295, ""), "")</f>
        <v>#VALUE!</v>
      </c>
      <c r="BB296" s="32" t="e">
        <f>IF(E296&lt;&gt;"", IF(BB295&lt;&gt;"", E296*BB295, ""), "")</f>
        <v>#VALUE!</v>
      </c>
      <c r="BC296" s="32" t="e">
        <f>IF(E296&lt;&gt;"", IF(BC295&lt;&gt;"", E296*BC295, ""), "")</f>
        <v>#VALUE!</v>
      </c>
      <c r="BD296" s="32" t="e">
        <f>IF(E296&lt;&gt;"", IF(BD295&lt;&gt;"", E296*BD295, ""), "")</f>
        <v>#VALUE!</v>
      </c>
      <c r="BE296" s="32" t="e">
        <f>IF(E296&lt;&gt;"", IF(BE295&lt;&gt;"", E296*BE295, ""), "")</f>
        <v>#VALUE!</v>
      </c>
      <c r="BF296" s="238"/>
      <c r="BG296" s="238"/>
      <c r="DA296" s="238"/>
      <c r="DB296" s="238"/>
      <c r="DC296" s="238"/>
      <c r="DD296" s="238" t="e">
        <f>I296</f>
        <v>#VALUE!</v>
      </c>
      <c r="DE296" s="238" t="e">
        <f>J296</f>
        <v>#VALUE!</v>
      </c>
      <c r="DF296" s="238" t="e">
        <f>K296</f>
        <v>#VALUE!</v>
      </c>
      <c r="DG296" s="238"/>
      <c r="DH296" s="238"/>
      <c r="DI296" s="238"/>
      <c r="DJ296" s="238"/>
      <c r="DK296" s="238"/>
      <c r="DL296" s="238"/>
      <c r="DM296" s="238"/>
      <c r="DN296" s="238"/>
      <c r="DO296" s="238"/>
      <c r="DP296" s="238"/>
      <c r="DQ296" s="238"/>
      <c r="DR296" s="238"/>
      <c r="DS296" s="238"/>
    </row>
    <row r="297" spans="1:123" ht="20.100000000000001" customHeight="1" x14ac:dyDescent="0.15">
      <c r="A297" s="364">
        <v>8</v>
      </c>
      <c r="B297" s="239"/>
      <c r="C297" s="239"/>
      <c r="D297" s="5" t="s">
        <v>472</v>
      </c>
      <c r="E297" s="3"/>
      <c r="F297" s="58"/>
      <c r="G297" s="58"/>
      <c r="H297" s="58"/>
      <c r="I297" s="58"/>
      <c r="J297" s="58"/>
      <c r="K297" s="58"/>
      <c r="L297" s="58"/>
      <c r="M297" s="58">
        <v>1</v>
      </c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236"/>
      <c r="AB297" s="236"/>
      <c r="AC297" s="236"/>
      <c r="AD297" s="236"/>
      <c r="AE297" s="236"/>
      <c r="AF297" s="236"/>
      <c r="AG297" s="236"/>
      <c r="AH297" s="236"/>
      <c r="AI297" s="236"/>
      <c r="AJ297" s="236"/>
      <c r="AK297" s="236"/>
      <c r="AL297" s="236"/>
      <c r="AM297" s="236"/>
      <c r="AN297" s="236"/>
      <c r="AO297" s="236"/>
      <c r="AP297" s="236"/>
      <c r="AQ297" s="236"/>
      <c r="AR297" s="236"/>
      <c r="AS297" s="236"/>
      <c r="AT297" s="236"/>
      <c r="AU297" s="236"/>
      <c r="AV297" s="236"/>
      <c r="AW297" s="236"/>
      <c r="AX297" s="236"/>
      <c r="AY297" s="236"/>
      <c r="AZ297" s="236"/>
      <c r="BA297" s="236"/>
      <c r="BB297" s="236"/>
      <c r="BC297" s="236"/>
      <c r="BD297" s="236"/>
      <c r="BE297" s="236"/>
      <c r="BF297" s="238"/>
      <c r="BG297" s="238"/>
      <c r="DA297" s="238"/>
      <c r="DB297" s="238"/>
      <c r="DC297" s="238"/>
      <c r="DD297" s="238"/>
      <c r="DE297" s="238"/>
      <c r="DF297" s="238"/>
      <c r="DG297" s="238"/>
      <c r="DH297" s="238"/>
      <c r="DI297" s="238"/>
      <c r="DJ297" s="238"/>
      <c r="DK297" s="238"/>
      <c r="DL297" s="238"/>
      <c r="DM297" s="238"/>
      <c r="DN297" s="238"/>
      <c r="DO297" s="238"/>
      <c r="DP297" s="238"/>
      <c r="DQ297" s="238"/>
      <c r="DR297" s="238"/>
      <c r="DS297" s="238"/>
    </row>
    <row r="298" spans="1:123" ht="20.100000000000001" customHeight="1" x14ac:dyDescent="0.15">
      <c r="A298" s="365"/>
      <c r="B298" s="239"/>
      <c r="C298" s="239"/>
      <c r="D298" s="243" t="e">
        <f>#REF!</f>
        <v>#REF!</v>
      </c>
      <c r="E298" s="59" t="e">
        <f>IF(egTextCal(D298)&lt;&gt;0, egTextCal(D298),"")</f>
        <v>#VALUE!</v>
      </c>
      <c r="F298" s="60" t="e">
        <f>IF(E298&lt;&gt;"", IF(F297&lt;&gt;"", E298*F297,""),"")</f>
        <v>#VALUE!</v>
      </c>
      <c r="G298" s="60" t="e">
        <f>IF(E298&lt;&gt;"", IF(G297&lt;&gt;"", E298*G297,""),"")</f>
        <v>#VALUE!</v>
      </c>
      <c r="H298" s="60" t="e">
        <f>IF(E298&lt;&gt;"", IF(H297&lt;&gt;"", E298*H297,""),"")</f>
        <v>#VALUE!</v>
      </c>
      <c r="I298" s="60" t="e">
        <f>IF(E298&lt;&gt;"", IF(I297&lt;&gt;"", E298*I297,""),"")</f>
        <v>#VALUE!</v>
      </c>
      <c r="J298" s="60" t="e">
        <f>IF(E298&lt;&gt;"", IF(J297&lt;&gt;"", E298*J297,""),"")</f>
        <v>#VALUE!</v>
      </c>
      <c r="K298" s="60" t="e">
        <f>IF(E298&lt;&gt;"", IF(K297&lt;&gt;"", E298*K297,""),"")</f>
        <v>#VALUE!</v>
      </c>
      <c r="L298" s="60" t="e">
        <f>IF(E298&lt;&gt;"", IF(L297&lt;&gt;"", E298*L297,""),"")</f>
        <v>#VALUE!</v>
      </c>
      <c r="M298" s="60" t="e">
        <f>IF(E298&lt;&gt;"", IF(M297&lt;&gt;"", E298*M297,""),"")</f>
        <v>#VALUE!</v>
      </c>
      <c r="N298" s="60" t="e">
        <f>IF(E298&lt;&gt;"", IF(N297&lt;&gt;"", E298*N297,""),"")</f>
        <v>#VALUE!</v>
      </c>
      <c r="O298" s="60" t="e">
        <f>IF(E298&lt;&gt;"", IF(O297&lt;&gt;"", E298*O297,""),"")</f>
        <v>#VALUE!</v>
      </c>
      <c r="P298" s="60" t="e">
        <f>IF(E298&lt;&gt;"", IF(P297&lt;&gt;"", E298*P297,""),"")</f>
        <v>#VALUE!</v>
      </c>
      <c r="Q298" s="60" t="e">
        <f>IF(E298&lt;&gt;"", IF(Q297&lt;&gt;"", E298*Q297,""),"")</f>
        <v>#VALUE!</v>
      </c>
      <c r="R298" s="60" t="e">
        <f>IF(E298&lt;&gt;"", IF(R297&lt;&gt;"", E298*R297,""),"")</f>
        <v>#VALUE!</v>
      </c>
      <c r="S298" s="60" t="e">
        <f>IF(E298&lt;&gt;"", IF(S297&lt;&gt;"", E298*S297,""),"")</f>
        <v>#VALUE!</v>
      </c>
      <c r="T298" s="60" t="e">
        <f>IF(E298&lt;&gt;"", IF(T297&lt;&gt;"", E298*T297,""),"")</f>
        <v>#VALUE!</v>
      </c>
      <c r="U298" s="60" t="e">
        <f>IF(E298&lt;&gt;"", IF(U297&lt;&gt;"", E298*U297,""),"")</f>
        <v>#VALUE!</v>
      </c>
      <c r="V298" s="60" t="e">
        <f>IF(E298&lt;&gt;"", IF(V297&lt;&gt;"", E298*V297,""),"")</f>
        <v>#VALUE!</v>
      </c>
      <c r="W298" s="60" t="e">
        <f>IF(E298&lt;&gt;"", IF(W297&lt;&gt;"", E298*W297,""),"")</f>
        <v>#VALUE!</v>
      </c>
      <c r="X298" s="60"/>
      <c r="Y298" s="60" t="e">
        <f>IF(E298&lt;&gt;"", IF(Y297&lt;&gt;"", E298*Y297, ""), "")</f>
        <v>#VALUE!</v>
      </c>
      <c r="Z298" s="60" t="e">
        <f>IF(E298&lt;&gt;"", IF(Z297&lt;&gt;"", E298*Z297, ""), "")</f>
        <v>#VALUE!</v>
      </c>
      <c r="AA298" s="32" t="e">
        <f>IF(E298&lt;&gt;"", IF(AA297&lt;&gt;"", E298*AA297, ""), "")</f>
        <v>#VALUE!</v>
      </c>
      <c r="AB298" s="32" t="e">
        <f>IF(E298&lt;&gt;"", IF(AB297&lt;&gt;"", E298*AB297, ""), "")</f>
        <v>#VALUE!</v>
      </c>
      <c r="AC298" s="32" t="e">
        <f>IF(E298&lt;&gt;"", IF(AC297&lt;&gt;"", E298*AC297, ""), "")</f>
        <v>#VALUE!</v>
      </c>
      <c r="AD298" s="32" t="e">
        <f>IF(E298&lt;&gt;"", IF(AD297&lt;&gt;"", E298*AD297, ""), "")</f>
        <v>#VALUE!</v>
      </c>
      <c r="AE298" s="32" t="e">
        <f>IF(E298&lt;&gt;"", IF(AE297&lt;&gt;"", E298*AE297, ""), "")</f>
        <v>#VALUE!</v>
      </c>
      <c r="AF298" s="32" t="e">
        <f>IF(E298&lt;&gt;"", IF(AF297&lt;&gt;"", E298*AF297, ""), "")</f>
        <v>#VALUE!</v>
      </c>
      <c r="AG298" s="32" t="e">
        <f>IF(E298&lt;&gt;"", IF(AG297&lt;&gt;"", E298*AG297, ""), "")</f>
        <v>#VALUE!</v>
      </c>
      <c r="AH298" s="32" t="e">
        <f>IF(E298&lt;&gt;"", IF(AH297&lt;&gt;"", E298*AH297, ""), "")</f>
        <v>#VALUE!</v>
      </c>
      <c r="AI298" s="32" t="e">
        <f>IF(E298&lt;&gt;"", IF(AI297&lt;&gt;"", E298*AI297, ""), "")</f>
        <v>#VALUE!</v>
      </c>
      <c r="AJ298" s="32" t="e">
        <f>IF(E298&lt;&gt;"", IF(AJ297&lt;&gt;"", E298*AJ297, ""), "")</f>
        <v>#VALUE!</v>
      </c>
      <c r="AK298" s="32" t="e">
        <f>IF(E298&lt;&gt;"", IF(AK297&lt;&gt;"", E298*AK297, ""), "")</f>
        <v>#VALUE!</v>
      </c>
      <c r="AL298" s="32" t="e">
        <f>IF(E298&lt;&gt;"", IF(AL297&lt;&gt;"", E298*AL297, ""), "")</f>
        <v>#VALUE!</v>
      </c>
      <c r="AM298" s="32" t="e">
        <f>IF(E298&lt;&gt;"", IF(AM297&lt;&gt;"", E298*AM297, ""), "")</f>
        <v>#VALUE!</v>
      </c>
      <c r="AN298" s="32" t="e">
        <f>IF(E298&lt;&gt;"", IF(AN297&lt;&gt;"", E298*AN297, ""), "")</f>
        <v>#VALUE!</v>
      </c>
      <c r="AO298" s="32" t="e">
        <f>IF(E298&lt;&gt;"", IF(AO297&lt;&gt;"", E298*AO297, ""), "")</f>
        <v>#VALUE!</v>
      </c>
      <c r="AP298" s="32" t="e">
        <f>IF(E298&lt;&gt;"", IF(AP297&lt;&gt;"", E298*AP297, ""), "")</f>
        <v>#VALUE!</v>
      </c>
      <c r="AQ298" s="32" t="e">
        <f>IF(E298&lt;&gt;"", IF(AQ297&lt;&gt;"", E298*AQ297, ""), "")</f>
        <v>#VALUE!</v>
      </c>
      <c r="AR298" s="32" t="e">
        <f>IF(E298&lt;&gt;"", IF(AR297&lt;&gt;"", E298*AR297, ""), "")</f>
        <v>#VALUE!</v>
      </c>
      <c r="AS298" s="32" t="e">
        <f>IF(E298&lt;&gt;"", IF(AS297&lt;&gt;"", E298*AS297, ""), "")</f>
        <v>#VALUE!</v>
      </c>
      <c r="AT298" s="32" t="e">
        <f>IF(E298&lt;&gt;"", IF(AT297&lt;&gt;"", E298*AT297, ""), "")</f>
        <v>#VALUE!</v>
      </c>
      <c r="AU298" s="32" t="e">
        <f>IF(E298&lt;&gt;"", IF(AU297&lt;&gt;"", E298*AU297, ""), "")</f>
        <v>#VALUE!</v>
      </c>
      <c r="AV298" s="32" t="e">
        <f>IF(E298&lt;&gt;"", IF(AV297&lt;&gt;"", E298*AV297, ""), "")</f>
        <v>#VALUE!</v>
      </c>
      <c r="AW298" s="32" t="e">
        <f>IF(E298&lt;&gt;"", IF(AW297&lt;&gt;"", E298*AW297, ""), "")</f>
        <v>#VALUE!</v>
      </c>
      <c r="AX298" s="32" t="e">
        <f>IF(E298&lt;&gt;"", IF(AX297&lt;&gt;"", E298*AX297, ""), "")</f>
        <v>#VALUE!</v>
      </c>
      <c r="AY298" s="32" t="e">
        <f>IF(E298&lt;&gt;"", IF(AY297&lt;&gt;"", E298*AY297, ""), "")</f>
        <v>#VALUE!</v>
      </c>
      <c r="AZ298" s="32" t="e">
        <f>IF(E298&lt;&gt;"", IF(AZ297&lt;&gt;"", E298*AZ297, ""), "")</f>
        <v>#VALUE!</v>
      </c>
      <c r="BA298" s="32" t="e">
        <f>IF(E298&lt;&gt;"", IF(BA297&lt;&gt;"", E298*BA297, ""), "")</f>
        <v>#VALUE!</v>
      </c>
      <c r="BB298" s="32" t="e">
        <f>IF(E298&lt;&gt;"", IF(BB297&lt;&gt;"", E298*BB297, ""), "")</f>
        <v>#VALUE!</v>
      </c>
      <c r="BC298" s="32" t="e">
        <f>IF(E298&lt;&gt;"", IF(BC297&lt;&gt;"", E298*BC297, ""), "")</f>
        <v>#VALUE!</v>
      </c>
      <c r="BD298" s="32" t="e">
        <f>IF(E298&lt;&gt;"", IF(BD297&lt;&gt;"", E298*BD297, ""), "")</f>
        <v>#VALUE!</v>
      </c>
      <c r="BE298" s="32" t="e">
        <f>IF(E298&lt;&gt;"", IF(BE297&lt;&gt;"", E298*BE297, ""), "")</f>
        <v>#VALUE!</v>
      </c>
      <c r="BF298" s="238"/>
      <c r="BG298" s="238"/>
      <c r="DA298" s="238"/>
      <c r="DB298" s="238"/>
      <c r="DC298" s="238"/>
      <c r="DD298" s="238"/>
      <c r="DE298" s="238"/>
      <c r="DF298" s="238"/>
      <c r="DG298" s="238"/>
      <c r="DH298" s="238" t="e">
        <f>M298</f>
        <v>#VALUE!</v>
      </c>
      <c r="DI298" s="238"/>
      <c r="DJ298" s="238"/>
      <c r="DK298" s="238"/>
      <c r="DL298" s="238"/>
      <c r="DM298" s="238"/>
      <c r="DN298" s="238"/>
      <c r="DO298" s="238"/>
      <c r="DP298" s="238"/>
      <c r="DQ298" s="238"/>
      <c r="DR298" s="238"/>
      <c r="DS298" s="238"/>
    </row>
    <row r="299" spans="1:123" ht="20.100000000000001" customHeight="1" x14ac:dyDescent="0.15">
      <c r="A299" s="364">
        <v>9</v>
      </c>
      <c r="B299" s="239"/>
      <c r="C299" s="239"/>
      <c r="D299" s="5"/>
      <c r="E299" s="3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236"/>
      <c r="AB299" s="236"/>
      <c r="AC299" s="236"/>
      <c r="AD299" s="236"/>
      <c r="AE299" s="236"/>
      <c r="AF299" s="236"/>
      <c r="AG299" s="236"/>
      <c r="AH299" s="236"/>
      <c r="AI299" s="236"/>
      <c r="AJ299" s="236"/>
      <c r="AK299" s="236"/>
      <c r="AL299" s="236"/>
      <c r="AM299" s="236"/>
      <c r="AN299" s="236"/>
      <c r="AO299" s="236"/>
      <c r="AP299" s="236"/>
      <c r="AQ299" s="236"/>
      <c r="AR299" s="236"/>
      <c r="AS299" s="236"/>
      <c r="AT299" s="236"/>
      <c r="AU299" s="236"/>
      <c r="AV299" s="236"/>
      <c r="AW299" s="236"/>
      <c r="AX299" s="236"/>
      <c r="AY299" s="236"/>
      <c r="AZ299" s="236"/>
      <c r="BA299" s="236"/>
      <c r="BB299" s="236"/>
      <c r="BC299" s="236"/>
      <c r="BD299" s="236"/>
      <c r="BE299" s="236"/>
      <c r="BF299" s="238"/>
      <c r="BG299" s="238"/>
      <c r="DA299" s="238"/>
      <c r="DB299" s="238"/>
      <c r="DC299" s="238"/>
      <c r="DD299" s="238"/>
      <c r="DE299" s="238"/>
      <c r="DF299" s="238"/>
      <c r="DG299" s="238"/>
      <c r="DH299" s="238"/>
      <c r="DI299" s="238"/>
      <c r="DJ299" s="238"/>
      <c r="DK299" s="238"/>
      <c r="DL299" s="238"/>
      <c r="DM299" s="238"/>
      <c r="DN299" s="238"/>
      <c r="DO299" s="238"/>
      <c r="DP299" s="238"/>
      <c r="DQ299" s="238"/>
      <c r="DR299" s="238"/>
      <c r="DS299" s="238"/>
    </row>
    <row r="300" spans="1:123" ht="20.100000000000001" customHeight="1" x14ac:dyDescent="0.15">
      <c r="A300" s="365"/>
      <c r="B300" s="239"/>
      <c r="C300" s="239"/>
      <c r="D300" s="82"/>
      <c r="E300" s="59" t="str">
        <f>IF(egTextCal(D300)&lt;&gt;0, egTextCal(D300),"")</f>
        <v/>
      </c>
      <c r="F300" s="60" t="str">
        <f>IF(E300&lt;&gt;"", IF(F299&lt;&gt;"", E300*F299,""),"")</f>
        <v/>
      </c>
      <c r="G300" s="60" t="str">
        <f>IF(E300&lt;&gt;"", IF(G299&lt;&gt;"", E300*G299,""),"")</f>
        <v/>
      </c>
      <c r="H300" s="60" t="str">
        <f>IF(E300&lt;&gt;"", IF(H299&lt;&gt;"", E300*H299,""),"")</f>
        <v/>
      </c>
      <c r="I300" s="60" t="str">
        <f>IF(E300&lt;&gt;"", IF(I299&lt;&gt;"", E300*I299,""),"")</f>
        <v/>
      </c>
      <c r="J300" s="60" t="str">
        <f>IF(E300&lt;&gt;"", IF(J299&lt;&gt;"", E300*J299,""),"")</f>
        <v/>
      </c>
      <c r="K300" s="60" t="str">
        <f>IF(E300&lt;&gt;"", IF(K299&lt;&gt;"", E300*K299,""),"")</f>
        <v/>
      </c>
      <c r="L300" s="60" t="str">
        <f>IF(E300&lt;&gt;"", IF(L299&lt;&gt;"", E300*L299,""),"")</f>
        <v/>
      </c>
      <c r="M300" s="60" t="str">
        <f>IF(E300&lt;&gt;"", IF(M299&lt;&gt;"", E300*M299,""),"")</f>
        <v/>
      </c>
      <c r="N300" s="60" t="str">
        <f>IF(E300&lt;&gt;"", IF(N299&lt;&gt;"", E300*N299,""),"")</f>
        <v/>
      </c>
      <c r="O300" s="60" t="str">
        <f>IF(E300&lt;&gt;"", IF(O299&lt;&gt;"", E300*O299,""),"")</f>
        <v/>
      </c>
      <c r="P300" s="60" t="str">
        <f>IF(E300&lt;&gt;"", IF(P299&lt;&gt;"", E300*P299,""),"")</f>
        <v/>
      </c>
      <c r="Q300" s="60" t="str">
        <f>IF(E300&lt;&gt;"", IF(Q299&lt;&gt;"", E300*Q299,""),"")</f>
        <v/>
      </c>
      <c r="R300" s="60" t="str">
        <f>IF(E300&lt;&gt;"", IF(R299&lt;&gt;"", E300*R299,""),"")</f>
        <v/>
      </c>
      <c r="S300" s="60" t="str">
        <f>IF(E300&lt;&gt;"", IF(S299&lt;&gt;"", E300*S299,""),"")</f>
        <v/>
      </c>
      <c r="T300" s="60" t="str">
        <f>IF(E300&lt;&gt;"", IF(T299&lt;&gt;"", E300*T299,""),"")</f>
        <v/>
      </c>
      <c r="U300" s="60" t="str">
        <f>IF(E300&lt;&gt;"", IF(U299&lt;&gt;"", E300*U299,""),"")</f>
        <v/>
      </c>
      <c r="V300" s="60" t="str">
        <f>IF(E300&lt;&gt;"", IF(V299&lt;&gt;"", E300*V299,""),"")</f>
        <v/>
      </c>
      <c r="W300" s="60" t="str">
        <f>IF(E300&lt;&gt;"", IF(W299&lt;&gt;"", E300*W299,""),"")</f>
        <v/>
      </c>
      <c r="X300" s="60"/>
      <c r="Y300" s="60" t="str">
        <f>IF(E300&lt;&gt;"", IF(Y299&lt;&gt;"", E300*Y299, ""), "")</f>
        <v/>
      </c>
      <c r="Z300" s="60" t="str">
        <f>IF(E300&lt;&gt;"", IF(Z299&lt;&gt;"", E300*Z299, ""), "")</f>
        <v/>
      </c>
      <c r="AA300" s="32" t="str">
        <f>IF(E300&lt;&gt;"", IF(AA299&lt;&gt;"", E300*AA299, ""), "")</f>
        <v/>
      </c>
      <c r="AB300" s="32" t="str">
        <f>IF(E300&lt;&gt;"", IF(AB299&lt;&gt;"", E300*AB299, ""), "")</f>
        <v/>
      </c>
      <c r="AC300" s="32" t="str">
        <f>IF(E300&lt;&gt;"", IF(AC299&lt;&gt;"", E300*AC299, ""), "")</f>
        <v/>
      </c>
      <c r="AD300" s="32" t="str">
        <f>IF(E300&lt;&gt;"", IF(AD299&lt;&gt;"", E300*AD299, ""), "")</f>
        <v/>
      </c>
      <c r="AE300" s="32" t="str">
        <f>IF(E300&lt;&gt;"", IF(AE299&lt;&gt;"", E300*AE299, ""), "")</f>
        <v/>
      </c>
      <c r="AF300" s="32" t="str">
        <f>IF(E300&lt;&gt;"", IF(AF299&lt;&gt;"", E300*AF299, ""), "")</f>
        <v/>
      </c>
      <c r="AG300" s="32" t="str">
        <f>IF(E300&lt;&gt;"", IF(AG299&lt;&gt;"", E300*AG299, ""), "")</f>
        <v/>
      </c>
      <c r="AH300" s="32" t="str">
        <f>IF(E300&lt;&gt;"", IF(AH299&lt;&gt;"", E300*AH299, ""), "")</f>
        <v/>
      </c>
      <c r="AI300" s="32" t="str">
        <f>IF(E300&lt;&gt;"", IF(AI299&lt;&gt;"", E300*AI299, ""), "")</f>
        <v/>
      </c>
      <c r="AJ300" s="32" t="str">
        <f>IF(E300&lt;&gt;"", IF(AJ299&lt;&gt;"", E300*AJ299, ""), "")</f>
        <v/>
      </c>
      <c r="AK300" s="32" t="str">
        <f>IF(E300&lt;&gt;"", IF(AK299&lt;&gt;"", E300*AK299, ""), "")</f>
        <v/>
      </c>
      <c r="AL300" s="32" t="str">
        <f>IF(E300&lt;&gt;"", IF(AL299&lt;&gt;"", E300*AL299, ""), "")</f>
        <v/>
      </c>
      <c r="AM300" s="32" t="str">
        <f>IF(E300&lt;&gt;"", IF(AM299&lt;&gt;"", E300*AM299, ""), "")</f>
        <v/>
      </c>
      <c r="AN300" s="32" t="str">
        <f>IF(E300&lt;&gt;"", IF(AN299&lt;&gt;"", E300*AN299, ""), "")</f>
        <v/>
      </c>
      <c r="AO300" s="32" t="str">
        <f>IF(E300&lt;&gt;"", IF(AO299&lt;&gt;"", E300*AO299, ""), "")</f>
        <v/>
      </c>
      <c r="AP300" s="32" t="str">
        <f>IF(E300&lt;&gt;"", IF(AP299&lt;&gt;"", E300*AP299, ""), "")</f>
        <v/>
      </c>
      <c r="AQ300" s="32" t="str">
        <f>IF(E300&lt;&gt;"", IF(AQ299&lt;&gt;"", E300*AQ299, ""), "")</f>
        <v/>
      </c>
      <c r="AR300" s="32" t="str">
        <f>IF(E300&lt;&gt;"", IF(AR299&lt;&gt;"", E300*AR299, ""), "")</f>
        <v/>
      </c>
      <c r="AS300" s="32" t="str">
        <f>IF(E300&lt;&gt;"", IF(AS299&lt;&gt;"", E300*AS299, ""), "")</f>
        <v/>
      </c>
      <c r="AT300" s="32" t="str">
        <f>IF(E300&lt;&gt;"", IF(AT299&lt;&gt;"", E300*AT299, ""), "")</f>
        <v/>
      </c>
      <c r="AU300" s="32" t="str">
        <f>IF(E300&lt;&gt;"", IF(AU299&lt;&gt;"", E300*AU299, ""), "")</f>
        <v/>
      </c>
      <c r="AV300" s="32" t="str">
        <f>IF(E300&lt;&gt;"", IF(AV299&lt;&gt;"", E300*AV299, ""), "")</f>
        <v/>
      </c>
      <c r="AW300" s="32" t="str">
        <f>IF(E300&lt;&gt;"", IF(AW299&lt;&gt;"", E300*AW299, ""), "")</f>
        <v/>
      </c>
      <c r="AX300" s="32" t="str">
        <f>IF(E300&lt;&gt;"", IF(AX299&lt;&gt;"", E300*AX299, ""), "")</f>
        <v/>
      </c>
      <c r="AY300" s="32" t="str">
        <f>IF(E300&lt;&gt;"", IF(AY299&lt;&gt;"", E300*AY299, ""), "")</f>
        <v/>
      </c>
      <c r="AZ300" s="32" t="str">
        <f>IF(E300&lt;&gt;"", IF(AZ299&lt;&gt;"", E300*AZ299, ""), "")</f>
        <v/>
      </c>
      <c r="BA300" s="32" t="str">
        <f>IF(E300&lt;&gt;"", IF(BA299&lt;&gt;"", E300*BA299, ""), "")</f>
        <v/>
      </c>
      <c r="BB300" s="32" t="str">
        <f>IF(E300&lt;&gt;"", IF(BB299&lt;&gt;"", E300*BB299, ""), "")</f>
        <v/>
      </c>
      <c r="BC300" s="32" t="str">
        <f>IF(E300&lt;&gt;"", IF(BC299&lt;&gt;"", E300*BC299, ""), "")</f>
        <v/>
      </c>
      <c r="BD300" s="32" t="str">
        <f>IF(E300&lt;&gt;"", IF(BD299&lt;&gt;"", E300*BD299, ""), "")</f>
        <v/>
      </c>
      <c r="BE300" s="32" t="str">
        <f>IF(E300&lt;&gt;"", IF(BE299&lt;&gt;"", E300*BE299, ""), "")</f>
        <v/>
      </c>
      <c r="BF300" s="238"/>
      <c r="BG300" s="238"/>
      <c r="DA300" s="238"/>
      <c r="DB300" s="238"/>
      <c r="DC300" s="238"/>
      <c r="DD300" s="238"/>
      <c r="DE300" s="238"/>
      <c r="DF300" s="238"/>
      <c r="DG300" s="238"/>
      <c r="DH300" s="238"/>
      <c r="DI300" s="238"/>
      <c r="DJ300" s="238"/>
      <c r="DK300" s="238"/>
      <c r="DL300" s="238"/>
      <c r="DM300" s="238"/>
      <c r="DN300" s="238"/>
      <c r="DO300" s="238"/>
      <c r="DP300" s="238"/>
      <c r="DQ300" s="238"/>
      <c r="DR300" s="238"/>
      <c r="DS300" s="238"/>
    </row>
    <row r="301" spans="1:123" ht="20.100000000000001" customHeight="1" x14ac:dyDescent="0.15">
      <c r="A301" s="364">
        <v>10</v>
      </c>
      <c r="B301" s="239"/>
      <c r="C301" s="239"/>
      <c r="D301" s="5"/>
      <c r="E301" s="3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236"/>
      <c r="AB301" s="236"/>
      <c r="AC301" s="236"/>
      <c r="AD301" s="236"/>
      <c r="AE301" s="236"/>
      <c r="AF301" s="236"/>
      <c r="AG301" s="236"/>
      <c r="AH301" s="236"/>
      <c r="AI301" s="236"/>
      <c r="AJ301" s="236"/>
      <c r="AK301" s="236"/>
      <c r="AL301" s="236"/>
      <c r="AM301" s="236"/>
      <c r="AN301" s="236"/>
      <c r="AO301" s="236"/>
      <c r="AP301" s="236"/>
      <c r="AQ301" s="236"/>
      <c r="AR301" s="236"/>
      <c r="AS301" s="236"/>
      <c r="AT301" s="236"/>
      <c r="AU301" s="236"/>
      <c r="AV301" s="236"/>
      <c r="AW301" s="236"/>
      <c r="AX301" s="236"/>
      <c r="AY301" s="236"/>
      <c r="AZ301" s="236"/>
      <c r="BA301" s="236"/>
      <c r="BB301" s="236"/>
      <c r="BC301" s="236"/>
      <c r="BD301" s="236"/>
      <c r="BE301" s="236"/>
      <c r="BF301" s="238"/>
      <c r="BG301" s="238"/>
      <c r="DA301" s="238"/>
      <c r="DB301" s="238"/>
      <c r="DC301" s="238"/>
      <c r="DD301" s="238"/>
      <c r="DE301" s="238"/>
      <c r="DF301" s="238"/>
      <c r="DG301" s="238"/>
      <c r="DH301" s="238"/>
      <c r="DI301" s="238"/>
      <c r="DJ301" s="238"/>
      <c r="DK301" s="238"/>
      <c r="DL301" s="238"/>
      <c r="DM301" s="238"/>
      <c r="DN301" s="238"/>
      <c r="DO301" s="238"/>
      <c r="DP301" s="238"/>
      <c r="DQ301" s="238"/>
      <c r="DR301" s="238"/>
      <c r="DS301" s="238"/>
    </row>
    <row r="302" spans="1:123" ht="20.100000000000001" customHeight="1" x14ac:dyDescent="0.15">
      <c r="A302" s="365"/>
      <c r="B302" s="239"/>
      <c r="C302" s="239"/>
      <c r="D302" s="82"/>
      <c r="E302" s="59" t="str">
        <f>IF(egTextCal(D302)&lt;&gt;0, egTextCal(D302),"")</f>
        <v/>
      </c>
      <c r="F302" s="60" t="str">
        <f>IF(E302&lt;&gt;"", IF(F301&lt;&gt;"", E302*F301,""),"")</f>
        <v/>
      </c>
      <c r="G302" s="60" t="str">
        <f>IF(E302&lt;&gt;"", IF(G301&lt;&gt;"", E302*G301,""),"")</f>
        <v/>
      </c>
      <c r="H302" s="60" t="str">
        <f>IF(E302&lt;&gt;"", IF(H301&lt;&gt;"", E302*H301,""),"")</f>
        <v/>
      </c>
      <c r="I302" s="60" t="str">
        <f>IF(E302&lt;&gt;"", IF(I301&lt;&gt;"", E302*I301,""),"")</f>
        <v/>
      </c>
      <c r="J302" s="60" t="str">
        <f>IF(E302&lt;&gt;"", IF(J301&lt;&gt;"", E302*J301,""),"")</f>
        <v/>
      </c>
      <c r="K302" s="60" t="str">
        <f>IF(E302&lt;&gt;"", IF(K301&lt;&gt;"", E302*K301,""),"")</f>
        <v/>
      </c>
      <c r="L302" s="60" t="str">
        <f>IF(E302&lt;&gt;"", IF(L301&lt;&gt;"", E302*L301,""),"")</f>
        <v/>
      </c>
      <c r="M302" s="60" t="str">
        <f>IF(E302&lt;&gt;"", IF(M301&lt;&gt;"", E302*M301,""),"")</f>
        <v/>
      </c>
      <c r="N302" s="60" t="str">
        <f>IF(E302&lt;&gt;"", IF(N301&lt;&gt;"", E302*N301,""),"")</f>
        <v/>
      </c>
      <c r="O302" s="60" t="str">
        <f>IF(E302&lt;&gt;"", IF(O301&lt;&gt;"", E302*O301,""),"")</f>
        <v/>
      </c>
      <c r="P302" s="60" t="str">
        <f>IF(E302&lt;&gt;"", IF(P301&lt;&gt;"", E302*P301,""),"")</f>
        <v/>
      </c>
      <c r="Q302" s="60" t="str">
        <f>IF(E302&lt;&gt;"", IF(Q301&lt;&gt;"", E302*Q301,""),"")</f>
        <v/>
      </c>
      <c r="R302" s="60" t="str">
        <f>IF(E302&lt;&gt;"", IF(R301&lt;&gt;"", E302*R301,""),"")</f>
        <v/>
      </c>
      <c r="S302" s="60" t="str">
        <f>IF(E302&lt;&gt;"", IF(S301&lt;&gt;"", E302*S301,""),"")</f>
        <v/>
      </c>
      <c r="T302" s="60" t="str">
        <f>IF(E302&lt;&gt;"", IF(T301&lt;&gt;"", E302*T301,""),"")</f>
        <v/>
      </c>
      <c r="U302" s="60" t="str">
        <f>IF(E302&lt;&gt;"", IF(U301&lt;&gt;"", E302*U301,""),"")</f>
        <v/>
      </c>
      <c r="V302" s="60" t="str">
        <f>IF(E302&lt;&gt;"", IF(V301&lt;&gt;"", E302*V301,""),"")</f>
        <v/>
      </c>
      <c r="W302" s="60" t="str">
        <f>IF(E302&lt;&gt;"", IF(W301&lt;&gt;"", E302*W301,""),"")</f>
        <v/>
      </c>
      <c r="X302" s="60"/>
      <c r="Y302" s="60" t="str">
        <f>IF(E302&lt;&gt;"", IF(Y301&lt;&gt;"", E302*Y301, ""), "")</f>
        <v/>
      </c>
      <c r="Z302" s="60" t="str">
        <f>IF(E302&lt;&gt;"", IF(Z301&lt;&gt;"", E302*Z301, ""), "")</f>
        <v/>
      </c>
      <c r="AA302" s="32" t="str">
        <f>IF(E302&lt;&gt;"", IF(AA301&lt;&gt;"", E302*AA301, ""), "")</f>
        <v/>
      </c>
      <c r="AB302" s="32" t="str">
        <f>IF(E302&lt;&gt;"", IF(AB301&lt;&gt;"", E302*AB301, ""), "")</f>
        <v/>
      </c>
      <c r="AC302" s="32" t="str">
        <f>IF(E302&lt;&gt;"", IF(AC301&lt;&gt;"", E302*AC301, ""), "")</f>
        <v/>
      </c>
      <c r="AD302" s="32" t="str">
        <f>IF(E302&lt;&gt;"", IF(AD301&lt;&gt;"", E302*AD301, ""), "")</f>
        <v/>
      </c>
      <c r="AE302" s="32" t="str">
        <f>IF(E302&lt;&gt;"", IF(AE301&lt;&gt;"", E302*AE301, ""), "")</f>
        <v/>
      </c>
      <c r="AF302" s="32" t="str">
        <f>IF(E302&lt;&gt;"", IF(AF301&lt;&gt;"", E302*AF301, ""), "")</f>
        <v/>
      </c>
      <c r="AG302" s="32" t="str">
        <f>IF(E302&lt;&gt;"", IF(AG301&lt;&gt;"", E302*AG301, ""), "")</f>
        <v/>
      </c>
      <c r="AH302" s="32" t="str">
        <f>IF(E302&lt;&gt;"", IF(AH301&lt;&gt;"", E302*AH301, ""), "")</f>
        <v/>
      </c>
      <c r="AI302" s="32" t="str">
        <f>IF(E302&lt;&gt;"", IF(AI301&lt;&gt;"", E302*AI301, ""), "")</f>
        <v/>
      </c>
      <c r="AJ302" s="32" t="str">
        <f>IF(E302&lt;&gt;"", IF(AJ301&lt;&gt;"", E302*AJ301, ""), "")</f>
        <v/>
      </c>
      <c r="AK302" s="32" t="str">
        <f>IF(E302&lt;&gt;"", IF(AK301&lt;&gt;"", E302*AK301, ""), "")</f>
        <v/>
      </c>
      <c r="AL302" s="32" t="str">
        <f>IF(E302&lt;&gt;"", IF(AL301&lt;&gt;"", E302*AL301, ""), "")</f>
        <v/>
      </c>
      <c r="AM302" s="32" t="str">
        <f>IF(E302&lt;&gt;"", IF(AM301&lt;&gt;"", E302*AM301, ""), "")</f>
        <v/>
      </c>
      <c r="AN302" s="32" t="str">
        <f>IF(E302&lt;&gt;"", IF(AN301&lt;&gt;"", E302*AN301, ""), "")</f>
        <v/>
      </c>
      <c r="AO302" s="32" t="str">
        <f>IF(E302&lt;&gt;"", IF(AO301&lt;&gt;"", E302*AO301, ""), "")</f>
        <v/>
      </c>
      <c r="AP302" s="32" t="str">
        <f>IF(E302&lt;&gt;"", IF(AP301&lt;&gt;"", E302*AP301, ""), "")</f>
        <v/>
      </c>
      <c r="AQ302" s="32" t="str">
        <f>IF(E302&lt;&gt;"", IF(AQ301&lt;&gt;"", E302*AQ301, ""), "")</f>
        <v/>
      </c>
      <c r="AR302" s="32" t="str">
        <f>IF(E302&lt;&gt;"", IF(AR301&lt;&gt;"", E302*AR301, ""), "")</f>
        <v/>
      </c>
      <c r="AS302" s="32" t="str">
        <f>IF(E302&lt;&gt;"", IF(AS301&lt;&gt;"", E302*AS301, ""), "")</f>
        <v/>
      </c>
      <c r="AT302" s="32" t="str">
        <f>IF(E302&lt;&gt;"", IF(AT301&lt;&gt;"", E302*AT301, ""), "")</f>
        <v/>
      </c>
      <c r="AU302" s="32" t="str">
        <f>IF(E302&lt;&gt;"", IF(AU301&lt;&gt;"", E302*AU301, ""), "")</f>
        <v/>
      </c>
      <c r="AV302" s="32" t="str">
        <f>IF(E302&lt;&gt;"", IF(AV301&lt;&gt;"", E302*AV301, ""), "")</f>
        <v/>
      </c>
      <c r="AW302" s="32" t="str">
        <f>IF(E302&lt;&gt;"", IF(AW301&lt;&gt;"", E302*AW301, ""), "")</f>
        <v/>
      </c>
      <c r="AX302" s="32" t="str">
        <f>IF(E302&lt;&gt;"", IF(AX301&lt;&gt;"", E302*AX301, ""), "")</f>
        <v/>
      </c>
      <c r="AY302" s="32" t="str">
        <f>IF(E302&lt;&gt;"", IF(AY301&lt;&gt;"", E302*AY301, ""), "")</f>
        <v/>
      </c>
      <c r="AZ302" s="32" t="str">
        <f>IF(E302&lt;&gt;"", IF(AZ301&lt;&gt;"", E302*AZ301, ""), "")</f>
        <v/>
      </c>
      <c r="BA302" s="32" t="str">
        <f>IF(E302&lt;&gt;"", IF(BA301&lt;&gt;"", E302*BA301, ""), "")</f>
        <v/>
      </c>
      <c r="BB302" s="32" t="str">
        <f>IF(E302&lt;&gt;"", IF(BB301&lt;&gt;"", E302*BB301, ""), "")</f>
        <v/>
      </c>
      <c r="BC302" s="32" t="str">
        <f>IF(E302&lt;&gt;"", IF(BC301&lt;&gt;"", E302*BC301, ""), "")</f>
        <v/>
      </c>
      <c r="BD302" s="32" t="str">
        <f>IF(E302&lt;&gt;"", IF(BD301&lt;&gt;"", E302*BD301, ""), "")</f>
        <v/>
      </c>
      <c r="BE302" s="32" t="str">
        <f>IF(E302&lt;&gt;"", IF(BE301&lt;&gt;"", E302*BE301, ""), "")</f>
        <v/>
      </c>
      <c r="BF302" s="238"/>
      <c r="BG302" s="238"/>
      <c r="DA302" s="238"/>
      <c r="DB302" s="238"/>
      <c r="DC302" s="238"/>
      <c r="DD302" s="238"/>
      <c r="DE302" s="238"/>
      <c r="DF302" s="238"/>
      <c r="DG302" s="238"/>
      <c r="DH302" s="238"/>
      <c r="DI302" s="238"/>
      <c r="DJ302" s="238"/>
      <c r="DK302" s="238"/>
      <c r="DL302" s="238"/>
      <c r="DM302" s="238"/>
      <c r="DN302" s="238"/>
      <c r="DO302" s="238"/>
      <c r="DP302" s="238"/>
      <c r="DQ302" s="238"/>
      <c r="DR302" s="238"/>
      <c r="DS302" s="238"/>
    </row>
    <row r="303" spans="1:123" ht="20.100000000000001" customHeight="1" x14ac:dyDescent="0.15">
      <c r="A303" s="364">
        <v>11</v>
      </c>
      <c r="B303" s="239"/>
      <c r="C303" s="239"/>
      <c r="D303" s="5"/>
      <c r="E303" s="3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236"/>
      <c r="AB303" s="236"/>
      <c r="AC303" s="236"/>
      <c r="AD303" s="236"/>
      <c r="AE303" s="236"/>
      <c r="AF303" s="236"/>
      <c r="AG303" s="236"/>
      <c r="AH303" s="236"/>
      <c r="AI303" s="236"/>
      <c r="AJ303" s="236"/>
      <c r="AK303" s="236"/>
      <c r="AL303" s="236"/>
      <c r="AM303" s="236"/>
      <c r="AN303" s="236"/>
      <c r="AO303" s="236"/>
      <c r="AP303" s="236"/>
      <c r="AQ303" s="236"/>
      <c r="AR303" s="236"/>
      <c r="AS303" s="236"/>
      <c r="AT303" s="236"/>
      <c r="AU303" s="236"/>
      <c r="AV303" s="236"/>
      <c r="AW303" s="236"/>
      <c r="AX303" s="236"/>
      <c r="AY303" s="236"/>
      <c r="AZ303" s="236"/>
      <c r="BA303" s="236"/>
      <c r="BB303" s="236"/>
      <c r="BC303" s="236"/>
      <c r="BD303" s="236"/>
      <c r="BE303" s="236"/>
      <c r="BF303" s="238"/>
      <c r="BG303" s="238"/>
      <c r="DA303" s="238"/>
      <c r="DB303" s="238"/>
      <c r="DC303" s="238"/>
      <c r="DD303" s="238"/>
      <c r="DE303" s="238"/>
      <c r="DF303" s="238"/>
      <c r="DG303" s="238"/>
      <c r="DH303" s="238"/>
      <c r="DI303" s="238"/>
      <c r="DJ303" s="238"/>
      <c r="DK303" s="238"/>
      <c r="DL303" s="238"/>
      <c r="DM303" s="238"/>
      <c r="DN303" s="238"/>
      <c r="DO303" s="238"/>
      <c r="DP303" s="238"/>
      <c r="DQ303" s="238"/>
      <c r="DR303" s="238"/>
      <c r="DS303" s="238"/>
    </row>
    <row r="304" spans="1:123" ht="20.100000000000001" customHeight="1" x14ac:dyDescent="0.15">
      <c r="A304" s="365"/>
      <c r="B304" s="239"/>
      <c r="C304" s="239"/>
      <c r="D304" s="82"/>
      <c r="E304" s="59" t="str">
        <f>IF(egTextCal(D304)&lt;&gt;0, egTextCal(D304),"")</f>
        <v/>
      </c>
      <c r="F304" s="60" t="str">
        <f>IF(E304&lt;&gt;"", IF(F303&lt;&gt;"", E304*F303,""),"")</f>
        <v/>
      </c>
      <c r="G304" s="60" t="str">
        <f>IF(E304&lt;&gt;"", IF(G303&lt;&gt;"", E304*G303,""),"")</f>
        <v/>
      </c>
      <c r="H304" s="60" t="str">
        <f>IF(E304&lt;&gt;"", IF(H303&lt;&gt;"", E304*H303,""),"")</f>
        <v/>
      </c>
      <c r="I304" s="60" t="str">
        <f>IF(E304&lt;&gt;"", IF(I303&lt;&gt;"", E304*I303,""),"")</f>
        <v/>
      </c>
      <c r="J304" s="60" t="str">
        <f>IF(E304&lt;&gt;"", IF(J303&lt;&gt;"", E304*J303,""),"")</f>
        <v/>
      </c>
      <c r="K304" s="60" t="str">
        <f>IF(E304&lt;&gt;"", IF(K303&lt;&gt;"", E304*K303,""),"")</f>
        <v/>
      </c>
      <c r="L304" s="60" t="str">
        <f>IF(E304&lt;&gt;"", IF(L303&lt;&gt;"", E304*L303,""),"")</f>
        <v/>
      </c>
      <c r="M304" s="60" t="str">
        <f>IF(E304&lt;&gt;"", IF(M303&lt;&gt;"", E304*M303,""),"")</f>
        <v/>
      </c>
      <c r="N304" s="60" t="str">
        <f>IF(E304&lt;&gt;"", IF(N303&lt;&gt;"", E304*N303,""),"")</f>
        <v/>
      </c>
      <c r="O304" s="60" t="str">
        <f>IF(E304&lt;&gt;"", IF(O303&lt;&gt;"", E304*O303,""),"")</f>
        <v/>
      </c>
      <c r="P304" s="60" t="str">
        <f>IF(E304&lt;&gt;"", IF(P303&lt;&gt;"", E304*P303,""),"")</f>
        <v/>
      </c>
      <c r="Q304" s="60" t="str">
        <f>IF(E304&lt;&gt;"", IF(Q303&lt;&gt;"", E304*Q303,""),"")</f>
        <v/>
      </c>
      <c r="R304" s="60" t="str">
        <f>IF(E304&lt;&gt;"", IF(R303&lt;&gt;"", E304*R303,""),"")</f>
        <v/>
      </c>
      <c r="S304" s="60" t="str">
        <f>IF(E304&lt;&gt;"", IF(S303&lt;&gt;"", E304*S303,""),"")</f>
        <v/>
      </c>
      <c r="T304" s="60" t="str">
        <f>IF(E304&lt;&gt;"", IF(T303&lt;&gt;"", E304*T303,""),"")</f>
        <v/>
      </c>
      <c r="U304" s="60" t="str">
        <f>IF(E304&lt;&gt;"", IF(U303&lt;&gt;"", E304*U303,""),"")</f>
        <v/>
      </c>
      <c r="V304" s="60" t="str">
        <f>IF(E304&lt;&gt;"", IF(V303&lt;&gt;"", E304*V303,""),"")</f>
        <v/>
      </c>
      <c r="W304" s="60" t="str">
        <f>IF(E304&lt;&gt;"", IF(W303&lt;&gt;"", E304*W303,""),"")</f>
        <v/>
      </c>
      <c r="X304" s="60"/>
      <c r="Y304" s="60" t="str">
        <f>IF(E304&lt;&gt;"", IF(Y303&lt;&gt;"", E304*Y303, ""), "")</f>
        <v/>
      </c>
      <c r="Z304" s="60" t="str">
        <f>IF(E304&lt;&gt;"", IF(Z303&lt;&gt;"", E304*Z303, ""), "")</f>
        <v/>
      </c>
      <c r="AA304" s="32" t="str">
        <f>IF(E304&lt;&gt;"", IF(AA303&lt;&gt;"", E304*AA303, ""), "")</f>
        <v/>
      </c>
      <c r="AB304" s="32" t="str">
        <f>IF(E304&lt;&gt;"", IF(AB303&lt;&gt;"", E304*AB303, ""), "")</f>
        <v/>
      </c>
      <c r="AC304" s="32" t="str">
        <f>IF(E304&lt;&gt;"", IF(AC303&lt;&gt;"", E304*AC303, ""), "")</f>
        <v/>
      </c>
      <c r="AD304" s="32" t="str">
        <f>IF(E304&lt;&gt;"", IF(AD303&lt;&gt;"", E304*AD303, ""), "")</f>
        <v/>
      </c>
      <c r="AE304" s="32" t="str">
        <f>IF(E304&lt;&gt;"", IF(AE303&lt;&gt;"", E304*AE303, ""), "")</f>
        <v/>
      </c>
      <c r="AF304" s="32" t="str">
        <f>IF(E304&lt;&gt;"", IF(AF303&lt;&gt;"", E304*AF303, ""), "")</f>
        <v/>
      </c>
      <c r="AG304" s="32" t="str">
        <f>IF(E304&lt;&gt;"", IF(AG303&lt;&gt;"", E304*AG303, ""), "")</f>
        <v/>
      </c>
      <c r="AH304" s="32" t="str">
        <f>IF(E304&lt;&gt;"", IF(AH303&lt;&gt;"", E304*AH303, ""), "")</f>
        <v/>
      </c>
      <c r="AI304" s="32" t="str">
        <f>IF(E304&lt;&gt;"", IF(AI303&lt;&gt;"", E304*AI303, ""), "")</f>
        <v/>
      </c>
      <c r="AJ304" s="32" t="str">
        <f>IF(E304&lt;&gt;"", IF(AJ303&lt;&gt;"", E304*AJ303, ""), "")</f>
        <v/>
      </c>
      <c r="AK304" s="32" t="str">
        <f>IF(E304&lt;&gt;"", IF(AK303&lt;&gt;"", E304*AK303, ""), "")</f>
        <v/>
      </c>
      <c r="AL304" s="32" t="str">
        <f>IF(E304&lt;&gt;"", IF(AL303&lt;&gt;"", E304*AL303, ""), "")</f>
        <v/>
      </c>
      <c r="AM304" s="32" t="str">
        <f>IF(E304&lt;&gt;"", IF(AM303&lt;&gt;"", E304*AM303, ""), "")</f>
        <v/>
      </c>
      <c r="AN304" s="32" t="str">
        <f>IF(E304&lt;&gt;"", IF(AN303&lt;&gt;"", E304*AN303, ""), "")</f>
        <v/>
      </c>
      <c r="AO304" s="32" t="str">
        <f>IF(E304&lt;&gt;"", IF(AO303&lt;&gt;"", E304*AO303, ""), "")</f>
        <v/>
      </c>
      <c r="AP304" s="32" t="str">
        <f>IF(E304&lt;&gt;"", IF(AP303&lt;&gt;"", E304*AP303, ""), "")</f>
        <v/>
      </c>
      <c r="AQ304" s="32" t="str">
        <f>IF(E304&lt;&gt;"", IF(AQ303&lt;&gt;"", E304*AQ303, ""), "")</f>
        <v/>
      </c>
      <c r="AR304" s="32" t="str">
        <f>IF(E304&lt;&gt;"", IF(AR303&lt;&gt;"", E304*AR303, ""), "")</f>
        <v/>
      </c>
      <c r="AS304" s="32" t="str">
        <f>IF(E304&lt;&gt;"", IF(AS303&lt;&gt;"", E304*AS303, ""), "")</f>
        <v/>
      </c>
      <c r="AT304" s="32" t="str">
        <f>IF(E304&lt;&gt;"", IF(AT303&lt;&gt;"", E304*AT303, ""), "")</f>
        <v/>
      </c>
      <c r="AU304" s="32" t="str">
        <f>IF(E304&lt;&gt;"", IF(AU303&lt;&gt;"", E304*AU303, ""), "")</f>
        <v/>
      </c>
      <c r="AV304" s="32" t="str">
        <f>IF(E304&lt;&gt;"", IF(AV303&lt;&gt;"", E304*AV303, ""), "")</f>
        <v/>
      </c>
      <c r="AW304" s="32" t="str">
        <f>IF(E304&lt;&gt;"", IF(AW303&lt;&gt;"", E304*AW303, ""), "")</f>
        <v/>
      </c>
      <c r="AX304" s="32" t="str">
        <f>IF(E304&lt;&gt;"", IF(AX303&lt;&gt;"", E304*AX303, ""), "")</f>
        <v/>
      </c>
      <c r="AY304" s="32" t="str">
        <f>IF(E304&lt;&gt;"", IF(AY303&lt;&gt;"", E304*AY303, ""), "")</f>
        <v/>
      </c>
      <c r="AZ304" s="32" t="str">
        <f>IF(E304&lt;&gt;"", IF(AZ303&lt;&gt;"", E304*AZ303, ""), "")</f>
        <v/>
      </c>
      <c r="BA304" s="32" t="str">
        <f>IF(E304&lt;&gt;"", IF(BA303&lt;&gt;"", E304*BA303, ""), "")</f>
        <v/>
      </c>
      <c r="BB304" s="32" t="str">
        <f>IF(E304&lt;&gt;"", IF(BB303&lt;&gt;"", E304*BB303, ""), "")</f>
        <v/>
      </c>
      <c r="BC304" s="32" t="str">
        <f>IF(E304&lt;&gt;"", IF(BC303&lt;&gt;"", E304*BC303, ""), "")</f>
        <v/>
      </c>
      <c r="BD304" s="32" t="str">
        <f>IF(E304&lt;&gt;"", IF(BD303&lt;&gt;"", E304*BD303, ""), "")</f>
        <v/>
      </c>
      <c r="BE304" s="32" t="str">
        <f>IF(E304&lt;&gt;"", IF(BE303&lt;&gt;"", E304*BE303, ""), "")</f>
        <v/>
      </c>
      <c r="BF304" s="238"/>
      <c r="BG304" s="238"/>
      <c r="DA304" s="238"/>
      <c r="DB304" s="238"/>
      <c r="DC304" s="238"/>
      <c r="DD304" s="238"/>
      <c r="DE304" s="238"/>
      <c r="DF304" s="238"/>
      <c r="DG304" s="238"/>
      <c r="DH304" s="238"/>
      <c r="DI304" s="238"/>
      <c r="DJ304" s="238"/>
      <c r="DK304" s="238"/>
      <c r="DL304" s="238"/>
      <c r="DM304" s="238"/>
      <c r="DN304" s="238"/>
      <c r="DO304" s="238"/>
      <c r="DP304" s="238"/>
      <c r="DQ304" s="238"/>
      <c r="DR304" s="238"/>
      <c r="DS304" s="238"/>
    </row>
    <row r="305" spans="1:123" ht="20.100000000000001" customHeight="1" x14ac:dyDescent="0.15">
      <c r="A305" s="364">
        <v>12</v>
      </c>
      <c r="B305" s="239"/>
      <c r="C305" s="239"/>
      <c r="D305" s="5"/>
      <c r="E305" s="3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236"/>
      <c r="AB305" s="236"/>
      <c r="AC305" s="236"/>
      <c r="AD305" s="236"/>
      <c r="AE305" s="236"/>
      <c r="AF305" s="236"/>
      <c r="AG305" s="236"/>
      <c r="AH305" s="236"/>
      <c r="AI305" s="236"/>
      <c r="AJ305" s="236"/>
      <c r="AK305" s="236"/>
      <c r="AL305" s="236"/>
      <c r="AM305" s="236"/>
      <c r="AN305" s="236"/>
      <c r="AO305" s="236"/>
      <c r="AP305" s="236"/>
      <c r="AQ305" s="236"/>
      <c r="AR305" s="236"/>
      <c r="AS305" s="236"/>
      <c r="AT305" s="236"/>
      <c r="AU305" s="236"/>
      <c r="AV305" s="236"/>
      <c r="AW305" s="236"/>
      <c r="AX305" s="236"/>
      <c r="AY305" s="236"/>
      <c r="AZ305" s="236"/>
      <c r="BA305" s="236"/>
      <c r="BB305" s="236"/>
      <c r="BC305" s="236"/>
      <c r="BD305" s="236"/>
      <c r="BE305" s="236"/>
      <c r="BF305" s="238"/>
      <c r="BG305" s="238"/>
      <c r="DA305" s="238"/>
      <c r="DB305" s="238"/>
      <c r="DC305" s="238"/>
      <c r="DD305" s="238"/>
      <c r="DE305" s="238"/>
      <c r="DF305" s="238"/>
      <c r="DG305" s="238"/>
      <c r="DH305" s="238"/>
      <c r="DI305" s="238"/>
      <c r="DJ305" s="238"/>
      <c r="DK305" s="238"/>
      <c r="DL305" s="238"/>
      <c r="DM305" s="238"/>
      <c r="DN305" s="238"/>
      <c r="DO305" s="238"/>
      <c r="DP305" s="238"/>
      <c r="DQ305" s="238"/>
      <c r="DR305" s="238"/>
      <c r="DS305" s="238"/>
    </row>
    <row r="306" spans="1:123" ht="20.100000000000001" customHeight="1" x14ac:dyDescent="0.15">
      <c r="A306" s="365"/>
      <c r="B306" s="239"/>
      <c r="C306" s="239"/>
      <c r="D306" s="82"/>
      <c r="E306" s="59" t="str">
        <f>IF(egTextCal(D306)&lt;&gt;0, egTextCal(D306),"")</f>
        <v/>
      </c>
      <c r="F306" s="60" t="str">
        <f>IF(E306&lt;&gt;"", IF(F305&lt;&gt;"", E306*F305,""),"")</f>
        <v/>
      </c>
      <c r="G306" s="60" t="str">
        <f>IF(E306&lt;&gt;"", IF(G305&lt;&gt;"", E306*G305,""),"")</f>
        <v/>
      </c>
      <c r="H306" s="60" t="str">
        <f>IF(E306&lt;&gt;"", IF(H305&lt;&gt;"", E306*H305,""),"")</f>
        <v/>
      </c>
      <c r="I306" s="60" t="str">
        <f>IF(E306&lt;&gt;"", IF(I305&lt;&gt;"", E306*I305,""),"")</f>
        <v/>
      </c>
      <c r="J306" s="60" t="str">
        <f>IF(E306&lt;&gt;"", IF(J305&lt;&gt;"", E306*J305,""),"")</f>
        <v/>
      </c>
      <c r="K306" s="60" t="str">
        <f>IF(E306&lt;&gt;"", IF(K305&lt;&gt;"", E306*K305,""),"")</f>
        <v/>
      </c>
      <c r="L306" s="60" t="str">
        <f>IF(E306&lt;&gt;"", IF(L305&lt;&gt;"", E306*L305,""),"")</f>
        <v/>
      </c>
      <c r="M306" s="60" t="str">
        <f>IF(E306&lt;&gt;"", IF(M305&lt;&gt;"", E306*M305,""),"")</f>
        <v/>
      </c>
      <c r="N306" s="60" t="str">
        <f>IF(E306&lt;&gt;"", IF(N305&lt;&gt;"", E306*N305,""),"")</f>
        <v/>
      </c>
      <c r="O306" s="60" t="str">
        <f>IF(E306&lt;&gt;"", IF(O305&lt;&gt;"", E306*O305,""),"")</f>
        <v/>
      </c>
      <c r="P306" s="60" t="str">
        <f>IF(E306&lt;&gt;"", IF(P305&lt;&gt;"", E306*P305,""),"")</f>
        <v/>
      </c>
      <c r="Q306" s="60" t="str">
        <f>IF(E306&lt;&gt;"", IF(Q305&lt;&gt;"", E306*Q305,""),"")</f>
        <v/>
      </c>
      <c r="R306" s="60" t="str">
        <f>IF(E306&lt;&gt;"", IF(R305&lt;&gt;"", E306*R305,""),"")</f>
        <v/>
      </c>
      <c r="S306" s="60" t="str">
        <f>IF(E306&lt;&gt;"", IF(S305&lt;&gt;"", E306*S305,""),"")</f>
        <v/>
      </c>
      <c r="T306" s="60" t="str">
        <f>IF(E306&lt;&gt;"", IF(T305&lt;&gt;"", E306*T305,""),"")</f>
        <v/>
      </c>
      <c r="U306" s="60" t="str">
        <f>IF(E306&lt;&gt;"", IF(U305&lt;&gt;"", E306*U305,""),"")</f>
        <v/>
      </c>
      <c r="V306" s="60" t="str">
        <f>IF(E306&lt;&gt;"", IF(V305&lt;&gt;"", E306*V305,""),"")</f>
        <v/>
      </c>
      <c r="W306" s="60" t="str">
        <f>IF(E306&lt;&gt;"", IF(W305&lt;&gt;"", E306*W305,""),"")</f>
        <v/>
      </c>
      <c r="X306" s="60"/>
      <c r="Y306" s="60" t="str">
        <f>IF(E306&lt;&gt;"", IF(Y305&lt;&gt;"", E306*Y305, ""), "")</f>
        <v/>
      </c>
      <c r="Z306" s="60" t="str">
        <f>IF(E306&lt;&gt;"", IF(Z305&lt;&gt;"", E306*Z305, ""), "")</f>
        <v/>
      </c>
      <c r="AA306" s="32" t="str">
        <f>IF(E306&lt;&gt;"", IF(AA305&lt;&gt;"", E306*AA305, ""), "")</f>
        <v/>
      </c>
      <c r="AB306" s="32" t="str">
        <f>IF(E306&lt;&gt;"", IF(AB305&lt;&gt;"", E306*AB305, ""), "")</f>
        <v/>
      </c>
      <c r="AC306" s="32" t="str">
        <f>IF(E306&lt;&gt;"", IF(AC305&lt;&gt;"", E306*AC305, ""), "")</f>
        <v/>
      </c>
      <c r="AD306" s="32" t="str">
        <f>IF(E306&lt;&gt;"", IF(AD305&lt;&gt;"", E306*AD305, ""), "")</f>
        <v/>
      </c>
      <c r="AE306" s="32" t="str">
        <f>IF(E306&lt;&gt;"", IF(AE305&lt;&gt;"", E306*AE305, ""), "")</f>
        <v/>
      </c>
      <c r="AF306" s="32" t="str">
        <f>IF(E306&lt;&gt;"", IF(AF305&lt;&gt;"", E306*AF305, ""), "")</f>
        <v/>
      </c>
      <c r="AG306" s="32" t="str">
        <f>IF(E306&lt;&gt;"", IF(AG305&lt;&gt;"", E306*AG305, ""), "")</f>
        <v/>
      </c>
      <c r="AH306" s="32" t="str">
        <f>IF(E306&lt;&gt;"", IF(AH305&lt;&gt;"", E306*AH305, ""), "")</f>
        <v/>
      </c>
      <c r="AI306" s="32" t="str">
        <f>IF(E306&lt;&gt;"", IF(AI305&lt;&gt;"", E306*AI305, ""), "")</f>
        <v/>
      </c>
      <c r="AJ306" s="32" t="str">
        <f>IF(E306&lt;&gt;"", IF(AJ305&lt;&gt;"", E306*AJ305, ""), "")</f>
        <v/>
      </c>
      <c r="AK306" s="32" t="str">
        <f>IF(E306&lt;&gt;"", IF(AK305&lt;&gt;"", E306*AK305, ""), "")</f>
        <v/>
      </c>
      <c r="AL306" s="32" t="str">
        <f>IF(E306&lt;&gt;"", IF(AL305&lt;&gt;"", E306*AL305, ""), "")</f>
        <v/>
      </c>
      <c r="AM306" s="32" t="str">
        <f>IF(E306&lt;&gt;"", IF(AM305&lt;&gt;"", E306*AM305, ""), "")</f>
        <v/>
      </c>
      <c r="AN306" s="32" t="str">
        <f>IF(E306&lt;&gt;"", IF(AN305&lt;&gt;"", E306*AN305, ""), "")</f>
        <v/>
      </c>
      <c r="AO306" s="32" t="str">
        <f>IF(E306&lt;&gt;"", IF(AO305&lt;&gt;"", E306*AO305, ""), "")</f>
        <v/>
      </c>
      <c r="AP306" s="32" t="str">
        <f>IF(E306&lt;&gt;"", IF(AP305&lt;&gt;"", E306*AP305, ""), "")</f>
        <v/>
      </c>
      <c r="AQ306" s="32" t="str">
        <f>IF(E306&lt;&gt;"", IF(AQ305&lt;&gt;"", E306*AQ305, ""), "")</f>
        <v/>
      </c>
      <c r="AR306" s="32" t="str">
        <f>IF(E306&lt;&gt;"", IF(AR305&lt;&gt;"", E306*AR305, ""), "")</f>
        <v/>
      </c>
      <c r="AS306" s="32" t="str">
        <f>IF(E306&lt;&gt;"", IF(AS305&lt;&gt;"", E306*AS305, ""), "")</f>
        <v/>
      </c>
      <c r="AT306" s="32" t="str">
        <f>IF(E306&lt;&gt;"", IF(AT305&lt;&gt;"", E306*AT305, ""), "")</f>
        <v/>
      </c>
      <c r="AU306" s="32" t="str">
        <f>IF(E306&lt;&gt;"", IF(AU305&lt;&gt;"", E306*AU305, ""), "")</f>
        <v/>
      </c>
      <c r="AV306" s="32" t="str">
        <f>IF(E306&lt;&gt;"", IF(AV305&lt;&gt;"", E306*AV305, ""), "")</f>
        <v/>
      </c>
      <c r="AW306" s="32" t="str">
        <f>IF(E306&lt;&gt;"", IF(AW305&lt;&gt;"", E306*AW305, ""), "")</f>
        <v/>
      </c>
      <c r="AX306" s="32" t="str">
        <f>IF(E306&lt;&gt;"", IF(AX305&lt;&gt;"", E306*AX305, ""), "")</f>
        <v/>
      </c>
      <c r="AY306" s="32" t="str">
        <f>IF(E306&lt;&gt;"", IF(AY305&lt;&gt;"", E306*AY305, ""), "")</f>
        <v/>
      </c>
      <c r="AZ306" s="32" t="str">
        <f>IF(E306&lt;&gt;"", IF(AZ305&lt;&gt;"", E306*AZ305, ""), "")</f>
        <v/>
      </c>
      <c r="BA306" s="32" t="str">
        <f>IF(E306&lt;&gt;"", IF(BA305&lt;&gt;"", E306*BA305, ""), "")</f>
        <v/>
      </c>
      <c r="BB306" s="32" t="str">
        <f>IF(E306&lt;&gt;"", IF(BB305&lt;&gt;"", E306*BB305, ""), "")</f>
        <v/>
      </c>
      <c r="BC306" s="32" t="str">
        <f>IF(E306&lt;&gt;"", IF(BC305&lt;&gt;"", E306*BC305, ""), "")</f>
        <v/>
      </c>
      <c r="BD306" s="32" t="str">
        <f>IF(E306&lt;&gt;"", IF(BD305&lt;&gt;"", E306*BD305, ""), "")</f>
        <v/>
      </c>
      <c r="BE306" s="32" t="str">
        <f>IF(E306&lt;&gt;"", IF(BE305&lt;&gt;"", E306*BE305, ""), "")</f>
        <v/>
      </c>
      <c r="BF306" s="238"/>
      <c r="BG306" s="238"/>
      <c r="DA306" s="238"/>
      <c r="DB306" s="238"/>
      <c r="DC306" s="238"/>
      <c r="DD306" s="238"/>
      <c r="DE306" s="238"/>
      <c r="DF306" s="238"/>
      <c r="DG306" s="238"/>
      <c r="DH306" s="238"/>
      <c r="DI306" s="238"/>
      <c r="DJ306" s="238"/>
      <c r="DK306" s="238"/>
      <c r="DL306" s="238"/>
      <c r="DM306" s="238"/>
      <c r="DN306" s="238"/>
      <c r="DO306" s="238"/>
      <c r="DP306" s="238"/>
      <c r="DQ306" s="238"/>
      <c r="DR306" s="238"/>
      <c r="DS306" s="238"/>
    </row>
    <row r="307" spans="1:123" ht="20.100000000000001" customHeight="1" x14ac:dyDescent="0.15">
      <c r="A307" s="364">
        <v>13</v>
      </c>
      <c r="B307" s="239"/>
      <c r="C307" s="239"/>
      <c r="D307" s="5"/>
      <c r="E307" s="3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236"/>
      <c r="AB307" s="236"/>
      <c r="AC307" s="236"/>
      <c r="AD307" s="236"/>
      <c r="AE307" s="236"/>
      <c r="AF307" s="236"/>
      <c r="AG307" s="236"/>
      <c r="AH307" s="236"/>
      <c r="AI307" s="236"/>
      <c r="AJ307" s="236"/>
      <c r="AK307" s="236"/>
      <c r="AL307" s="236"/>
      <c r="AM307" s="236"/>
      <c r="AN307" s="236"/>
      <c r="AO307" s="236"/>
      <c r="AP307" s="236"/>
      <c r="AQ307" s="236"/>
      <c r="AR307" s="236"/>
      <c r="AS307" s="236"/>
      <c r="AT307" s="236"/>
      <c r="AU307" s="236"/>
      <c r="AV307" s="236"/>
      <c r="AW307" s="236"/>
      <c r="AX307" s="236"/>
      <c r="AY307" s="236"/>
      <c r="AZ307" s="236"/>
      <c r="BA307" s="236"/>
      <c r="BB307" s="236"/>
      <c r="BC307" s="236"/>
      <c r="BD307" s="236"/>
      <c r="BE307" s="236"/>
      <c r="BF307" s="238"/>
      <c r="BG307" s="238"/>
      <c r="DA307" s="238"/>
      <c r="DB307" s="238"/>
      <c r="DC307" s="238"/>
      <c r="DD307" s="238"/>
      <c r="DE307" s="238"/>
      <c r="DF307" s="238"/>
      <c r="DG307" s="238"/>
      <c r="DH307" s="238"/>
      <c r="DI307" s="238"/>
      <c r="DJ307" s="238"/>
      <c r="DK307" s="238"/>
      <c r="DL307" s="238"/>
      <c r="DM307" s="238"/>
      <c r="DN307" s="238"/>
      <c r="DO307" s="238"/>
      <c r="DP307" s="238"/>
      <c r="DQ307" s="238"/>
      <c r="DR307" s="238"/>
      <c r="DS307" s="238"/>
    </row>
    <row r="308" spans="1:123" ht="20.100000000000001" customHeight="1" x14ac:dyDescent="0.15">
      <c r="A308" s="365"/>
      <c r="B308" s="239"/>
      <c r="C308" s="239"/>
      <c r="D308" s="82"/>
      <c r="E308" s="59" t="str">
        <f>IF(egTextCal(D308)&lt;&gt;0, egTextCal(D308),"")</f>
        <v/>
      </c>
      <c r="F308" s="60" t="str">
        <f>IF(E308&lt;&gt;"", IF(F307&lt;&gt;"", E308*F307,""),"")</f>
        <v/>
      </c>
      <c r="G308" s="60" t="str">
        <f>IF(E308&lt;&gt;"", IF(G307&lt;&gt;"", E308*G307,""),"")</f>
        <v/>
      </c>
      <c r="H308" s="60" t="str">
        <f>IF(E308&lt;&gt;"", IF(H307&lt;&gt;"", E308*H307,""),"")</f>
        <v/>
      </c>
      <c r="I308" s="60" t="str">
        <f>IF(E308&lt;&gt;"", IF(I307&lt;&gt;"", E308*I307,""),"")</f>
        <v/>
      </c>
      <c r="J308" s="60" t="str">
        <f>IF(E308&lt;&gt;"", IF(J307&lt;&gt;"", E308*J307,""),"")</f>
        <v/>
      </c>
      <c r="K308" s="60" t="str">
        <f>IF(E308&lt;&gt;"", IF(K307&lt;&gt;"", E308*K307,""),"")</f>
        <v/>
      </c>
      <c r="L308" s="60" t="str">
        <f>IF(E308&lt;&gt;"", IF(L307&lt;&gt;"", E308*L307,""),"")</f>
        <v/>
      </c>
      <c r="M308" s="60" t="str">
        <f>IF(E308&lt;&gt;"", IF(M307&lt;&gt;"", E308*M307,""),"")</f>
        <v/>
      </c>
      <c r="N308" s="60" t="str">
        <f>IF(E308&lt;&gt;"", IF(N307&lt;&gt;"", E308*N307,""),"")</f>
        <v/>
      </c>
      <c r="O308" s="60" t="str">
        <f>IF(E308&lt;&gt;"", IF(O307&lt;&gt;"", E308*O307,""),"")</f>
        <v/>
      </c>
      <c r="P308" s="60" t="str">
        <f>IF(E308&lt;&gt;"", IF(P307&lt;&gt;"", E308*P307,""),"")</f>
        <v/>
      </c>
      <c r="Q308" s="60" t="str">
        <f>IF(E308&lt;&gt;"", IF(Q307&lt;&gt;"", E308*Q307,""),"")</f>
        <v/>
      </c>
      <c r="R308" s="60" t="str">
        <f>IF(E308&lt;&gt;"", IF(R307&lt;&gt;"", E308*R307,""),"")</f>
        <v/>
      </c>
      <c r="S308" s="60" t="str">
        <f>IF(E308&lt;&gt;"", IF(S307&lt;&gt;"", E308*S307,""),"")</f>
        <v/>
      </c>
      <c r="T308" s="60" t="str">
        <f>IF(E308&lt;&gt;"", IF(T307&lt;&gt;"", E308*T307,""),"")</f>
        <v/>
      </c>
      <c r="U308" s="60" t="str">
        <f>IF(E308&lt;&gt;"", IF(U307&lt;&gt;"", E308*U307,""),"")</f>
        <v/>
      </c>
      <c r="V308" s="60" t="str">
        <f>IF(E308&lt;&gt;"", IF(V307&lt;&gt;"", E308*V307,""),"")</f>
        <v/>
      </c>
      <c r="W308" s="60" t="str">
        <f>IF(E308&lt;&gt;"", IF(W307&lt;&gt;"", E308*W307,""),"")</f>
        <v/>
      </c>
      <c r="X308" s="60"/>
      <c r="Y308" s="60" t="str">
        <f>IF(E308&lt;&gt;"", IF(Y307&lt;&gt;"", E308*Y307, ""), "")</f>
        <v/>
      </c>
      <c r="Z308" s="60" t="str">
        <f>IF(E308&lt;&gt;"", IF(Z307&lt;&gt;"", E308*Z307, ""), "")</f>
        <v/>
      </c>
      <c r="AA308" s="32" t="str">
        <f>IF(E308&lt;&gt;"", IF(AA307&lt;&gt;"", E308*AA307, ""), "")</f>
        <v/>
      </c>
      <c r="AB308" s="32" t="str">
        <f>IF(E308&lt;&gt;"", IF(AB307&lt;&gt;"", E308*AB307, ""), "")</f>
        <v/>
      </c>
      <c r="AC308" s="32" t="str">
        <f>IF(E308&lt;&gt;"", IF(AC307&lt;&gt;"", E308*AC307, ""), "")</f>
        <v/>
      </c>
      <c r="AD308" s="32" t="str">
        <f>IF(E308&lt;&gt;"", IF(AD307&lt;&gt;"", E308*AD307, ""), "")</f>
        <v/>
      </c>
      <c r="AE308" s="32" t="str">
        <f>IF(E308&lt;&gt;"", IF(AE307&lt;&gt;"", E308*AE307, ""), "")</f>
        <v/>
      </c>
      <c r="AF308" s="32" t="str">
        <f>IF(E308&lt;&gt;"", IF(AF307&lt;&gt;"", E308*AF307, ""), "")</f>
        <v/>
      </c>
      <c r="AG308" s="32" t="str">
        <f>IF(E308&lt;&gt;"", IF(AG307&lt;&gt;"", E308*AG307, ""), "")</f>
        <v/>
      </c>
      <c r="AH308" s="32" t="str">
        <f>IF(E308&lt;&gt;"", IF(AH307&lt;&gt;"", E308*AH307, ""), "")</f>
        <v/>
      </c>
      <c r="AI308" s="32" t="str">
        <f>IF(E308&lt;&gt;"", IF(AI307&lt;&gt;"", E308*AI307, ""), "")</f>
        <v/>
      </c>
      <c r="AJ308" s="32" t="str">
        <f>IF(E308&lt;&gt;"", IF(AJ307&lt;&gt;"", E308*AJ307, ""), "")</f>
        <v/>
      </c>
      <c r="AK308" s="32" t="str">
        <f>IF(E308&lt;&gt;"", IF(AK307&lt;&gt;"", E308*AK307, ""), "")</f>
        <v/>
      </c>
      <c r="AL308" s="32" t="str">
        <f>IF(E308&lt;&gt;"", IF(AL307&lt;&gt;"", E308*AL307, ""), "")</f>
        <v/>
      </c>
      <c r="AM308" s="32" t="str">
        <f>IF(E308&lt;&gt;"", IF(AM307&lt;&gt;"", E308*AM307, ""), "")</f>
        <v/>
      </c>
      <c r="AN308" s="32" t="str">
        <f>IF(E308&lt;&gt;"", IF(AN307&lt;&gt;"", E308*AN307, ""), "")</f>
        <v/>
      </c>
      <c r="AO308" s="32" t="str">
        <f>IF(E308&lt;&gt;"", IF(AO307&lt;&gt;"", E308*AO307, ""), "")</f>
        <v/>
      </c>
      <c r="AP308" s="32" t="str">
        <f>IF(E308&lt;&gt;"", IF(AP307&lt;&gt;"", E308*AP307, ""), "")</f>
        <v/>
      </c>
      <c r="AQ308" s="32" t="str">
        <f>IF(E308&lt;&gt;"", IF(AQ307&lt;&gt;"", E308*AQ307, ""), "")</f>
        <v/>
      </c>
      <c r="AR308" s="32" t="str">
        <f>IF(E308&lt;&gt;"", IF(AR307&lt;&gt;"", E308*AR307, ""), "")</f>
        <v/>
      </c>
      <c r="AS308" s="32" t="str">
        <f>IF(E308&lt;&gt;"", IF(AS307&lt;&gt;"", E308*AS307, ""), "")</f>
        <v/>
      </c>
      <c r="AT308" s="32" t="str">
        <f>IF(E308&lt;&gt;"", IF(AT307&lt;&gt;"", E308*AT307, ""), "")</f>
        <v/>
      </c>
      <c r="AU308" s="32" t="str">
        <f>IF(E308&lt;&gt;"", IF(AU307&lt;&gt;"", E308*AU307, ""), "")</f>
        <v/>
      </c>
      <c r="AV308" s="32" t="str">
        <f>IF(E308&lt;&gt;"", IF(AV307&lt;&gt;"", E308*AV307, ""), "")</f>
        <v/>
      </c>
      <c r="AW308" s="32" t="str">
        <f>IF(E308&lt;&gt;"", IF(AW307&lt;&gt;"", E308*AW307, ""), "")</f>
        <v/>
      </c>
      <c r="AX308" s="32" t="str">
        <f>IF(E308&lt;&gt;"", IF(AX307&lt;&gt;"", E308*AX307, ""), "")</f>
        <v/>
      </c>
      <c r="AY308" s="32" t="str">
        <f>IF(E308&lt;&gt;"", IF(AY307&lt;&gt;"", E308*AY307, ""), "")</f>
        <v/>
      </c>
      <c r="AZ308" s="32" t="str">
        <f>IF(E308&lt;&gt;"", IF(AZ307&lt;&gt;"", E308*AZ307, ""), "")</f>
        <v/>
      </c>
      <c r="BA308" s="32" t="str">
        <f>IF(E308&lt;&gt;"", IF(BA307&lt;&gt;"", E308*BA307, ""), "")</f>
        <v/>
      </c>
      <c r="BB308" s="32" t="str">
        <f>IF(E308&lt;&gt;"", IF(BB307&lt;&gt;"", E308*BB307, ""), "")</f>
        <v/>
      </c>
      <c r="BC308" s="32" t="str">
        <f>IF(E308&lt;&gt;"", IF(BC307&lt;&gt;"", E308*BC307, ""), "")</f>
        <v/>
      </c>
      <c r="BD308" s="32" t="str">
        <f>IF(E308&lt;&gt;"", IF(BD307&lt;&gt;"", E308*BD307, ""), "")</f>
        <v/>
      </c>
      <c r="BE308" s="32" t="str">
        <f>IF(E308&lt;&gt;"", IF(BE307&lt;&gt;"", E308*BE307, ""), "")</f>
        <v/>
      </c>
      <c r="BF308" s="238"/>
      <c r="BG308" s="238"/>
      <c r="DA308" s="238"/>
      <c r="DB308" s="238"/>
      <c r="DC308" s="238"/>
      <c r="DD308" s="238"/>
      <c r="DE308" s="238"/>
      <c r="DF308" s="238"/>
      <c r="DG308" s="238"/>
      <c r="DH308" s="238"/>
      <c r="DI308" s="238"/>
      <c r="DJ308" s="238"/>
      <c r="DK308" s="238"/>
      <c r="DL308" s="238"/>
      <c r="DM308" s="238"/>
      <c r="DN308" s="238"/>
      <c r="DO308" s="238"/>
      <c r="DP308" s="238"/>
      <c r="DQ308" s="238"/>
      <c r="DR308" s="238"/>
      <c r="DS308" s="238"/>
    </row>
    <row r="309" spans="1:123" ht="20.100000000000001" customHeight="1" x14ac:dyDescent="0.15">
      <c r="A309" s="364">
        <v>14</v>
      </c>
      <c r="B309" s="239"/>
      <c r="C309" s="239"/>
      <c r="D309" s="5"/>
      <c r="E309" s="3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236"/>
      <c r="AB309" s="236"/>
      <c r="AC309" s="236"/>
      <c r="AD309" s="236"/>
      <c r="AE309" s="236"/>
      <c r="AF309" s="236"/>
      <c r="AG309" s="236"/>
      <c r="AH309" s="236"/>
      <c r="AI309" s="236"/>
      <c r="AJ309" s="236"/>
      <c r="AK309" s="236"/>
      <c r="AL309" s="236"/>
      <c r="AM309" s="236"/>
      <c r="AN309" s="236"/>
      <c r="AO309" s="236"/>
      <c r="AP309" s="236"/>
      <c r="AQ309" s="236"/>
      <c r="AR309" s="236"/>
      <c r="AS309" s="236"/>
      <c r="AT309" s="236"/>
      <c r="AU309" s="236"/>
      <c r="AV309" s="236"/>
      <c r="AW309" s="236"/>
      <c r="AX309" s="236"/>
      <c r="AY309" s="236"/>
      <c r="AZ309" s="236"/>
      <c r="BA309" s="236"/>
      <c r="BB309" s="236"/>
      <c r="BC309" s="236"/>
      <c r="BD309" s="236"/>
      <c r="BE309" s="236"/>
      <c r="BF309" s="238"/>
      <c r="BG309" s="238"/>
      <c r="DA309" s="238"/>
      <c r="DB309" s="238"/>
      <c r="DC309" s="238"/>
      <c r="DD309" s="238"/>
      <c r="DE309" s="238"/>
      <c r="DF309" s="238"/>
      <c r="DG309" s="238"/>
      <c r="DH309" s="238"/>
      <c r="DI309" s="238"/>
      <c r="DJ309" s="238"/>
      <c r="DK309" s="238"/>
      <c r="DL309" s="238"/>
      <c r="DM309" s="238"/>
      <c r="DN309" s="238"/>
      <c r="DO309" s="238"/>
      <c r="DP309" s="238"/>
      <c r="DQ309" s="238"/>
      <c r="DR309" s="238"/>
      <c r="DS309" s="238"/>
    </row>
    <row r="310" spans="1:123" ht="20.100000000000001" customHeight="1" x14ac:dyDescent="0.15">
      <c r="A310" s="365"/>
      <c r="B310" s="239"/>
      <c r="C310" s="239"/>
      <c r="D310" s="82"/>
      <c r="E310" s="59" t="str">
        <f>IF(egTextCal(D310)&lt;&gt;0, egTextCal(D310),"")</f>
        <v/>
      </c>
      <c r="F310" s="60" t="str">
        <f>IF(E310&lt;&gt;"", IF(F309&lt;&gt;"", E310*F309,""),"")</f>
        <v/>
      </c>
      <c r="G310" s="60" t="str">
        <f>IF(E310&lt;&gt;"", IF(G309&lt;&gt;"", E310*G309,""),"")</f>
        <v/>
      </c>
      <c r="H310" s="60" t="str">
        <f>IF(E310&lt;&gt;"", IF(H309&lt;&gt;"", E310*H309,""),"")</f>
        <v/>
      </c>
      <c r="I310" s="60" t="str">
        <f>IF(E310&lt;&gt;"", IF(I309&lt;&gt;"", E310*I309,""),"")</f>
        <v/>
      </c>
      <c r="J310" s="60" t="str">
        <f>IF(E310&lt;&gt;"", IF(J309&lt;&gt;"", E310*J309,""),"")</f>
        <v/>
      </c>
      <c r="K310" s="60" t="str">
        <f>IF(E310&lt;&gt;"", IF(K309&lt;&gt;"", E310*K309,""),"")</f>
        <v/>
      </c>
      <c r="L310" s="60" t="str">
        <f>IF(E310&lt;&gt;"", IF(L309&lt;&gt;"", E310*L309,""),"")</f>
        <v/>
      </c>
      <c r="M310" s="60" t="str">
        <f>IF(E310&lt;&gt;"", IF(M309&lt;&gt;"", E310*M309,""),"")</f>
        <v/>
      </c>
      <c r="N310" s="60" t="str">
        <f>IF(E310&lt;&gt;"", IF(N309&lt;&gt;"", E310*N309,""),"")</f>
        <v/>
      </c>
      <c r="O310" s="60" t="str">
        <f>IF(E310&lt;&gt;"", IF(O309&lt;&gt;"", E310*O309,""),"")</f>
        <v/>
      </c>
      <c r="P310" s="60" t="str">
        <f>IF(E310&lt;&gt;"", IF(P309&lt;&gt;"", E310*P309,""),"")</f>
        <v/>
      </c>
      <c r="Q310" s="60" t="str">
        <f>IF(E310&lt;&gt;"", IF(Q309&lt;&gt;"", E310*Q309,""),"")</f>
        <v/>
      </c>
      <c r="R310" s="60" t="str">
        <f>IF(E310&lt;&gt;"", IF(R309&lt;&gt;"", E310*R309,""),"")</f>
        <v/>
      </c>
      <c r="S310" s="60" t="str">
        <f>IF(E310&lt;&gt;"", IF(S309&lt;&gt;"", E310*S309,""),"")</f>
        <v/>
      </c>
      <c r="T310" s="60" t="str">
        <f>IF(E310&lt;&gt;"", IF(T309&lt;&gt;"", E310*T309,""),"")</f>
        <v/>
      </c>
      <c r="U310" s="60" t="str">
        <f>IF(E310&lt;&gt;"", IF(U309&lt;&gt;"", E310*U309,""),"")</f>
        <v/>
      </c>
      <c r="V310" s="60" t="str">
        <f>IF(E310&lt;&gt;"", IF(V309&lt;&gt;"", E310*V309,""),"")</f>
        <v/>
      </c>
      <c r="W310" s="60" t="str">
        <f>IF(E310&lt;&gt;"", IF(W309&lt;&gt;"", E310*W309,""),"")</f>
        <v/>
      </c>
      <c r="X310" s="60"/>
      <c r="Y310" s="60" t="str">
        <f>IF(E310&lt;&gt;"", IF(Y309&lt;&gt;"", E310*Y309, ""), "")</f>
        <v/>
      </c>
      <c r="Z310" s="60" t="str">
        <f>IF(E310&lt;&gt;"", IF(Z309&lt;&gt;"", E310*Z309, ""), "")</f>
        <v/>
      </c>
      <c r="AA310" s="32" t="str">
        <f>IF(E310&lt;&gt;"", IF(AA309&lt;&gt;"", E310*AA309, ""), "")</f>
        <v/>
      </c>
      <c r="AB310" s="32" t="str">
        <f>IF(E310&lt;&gt;"", IF(AB309&lt;&gt;"", E310*AB309, ""), "")</f>
        <v/>
      </c>
      <c r="AC310" s="32" t="str">
        <f>IF(E310&lt;&gt;"", IF(AC309&lt;&gt;"", E310*AC309, ""), "")</f>
        <v/>
      </c>
      <c r="AD310" s="32" t="str">
        <f>IF(E310&lt;&gt;"", IF(AD309&lt;&gt;"", E310*AD309, ""), "")</f>
        <v/>
      </c>
      <c r="AE310" s="32" t="str">
        <f>IF(E310&lt;&gt;"", IF(AE309&lt;&gt;"", E310*AE309, ""), "")</f>
        <v/>
      </c>
      <c r="AF310" s="32" t="str">
        <f>IF(E310&lt;&gt;"", IF(AF309&lt;&gt;"", E310*AF309, ""), "")</f>
        <v/>
      </c>
      <c r="AG310" s="32" t="str">
        <f>IF(E310&lt;&gt;"", IF(AG309&lt;&gt;"", E310*AG309, ""), "")</f>
        <v/>
      </c>
      <c r="AH310" s="32" t="str">
        <f>IF(E310&lt;&gt;"", IF(AH309&lt;&gt;"", E310*AH309, ""), "")</f>
        <v/>
      </c>
      <c r="AI310" s="32" t="str">
        <f>IF(E310&lt;&gt;"", IF(AI309&lt;&gt;"", E310*AI309, ""), "")</f>
        <v/>
      </c>
      <c r="AJ310" s="32" t="str">
        <f>IF(E310&lt;&gt;"", IF(AJ309&lt;&gt;"", E310*AJ309, ""), "")</f>
        <v/>
      </c>
      <c r="AK310" s="32" t="str">
        <f>IF(E310&lt;&gt;"", IF(AK309&lt;&gt;"", E310*AK309, ""), "")</f>
        <v/>
      </c>
      <c r="AL310" s="32" t="str">
        <f>IF(E310&lt;&gt;"", IF(AL309&lt;&gt;"", E310*AL309, ""), "")</f>
        <v/>
      </c>
      <c r="AM310" s="32" t="str">
        <f>IF(E310&lt;&gt;"", IF(AM309&lt;&gt;"", E310*AM309, ""), "")</f>
        <v/>
      </c>
      <c r="AN310" s="32" t="str">
        <f>IF(E310&lt;&gt;"", IF(AN309&lt;&gt;"", E310*AN309, ""), "")</f>
        <v/>
      </c>
      <c r="AO310" s="32" t="str">
        <f>IF(E310&lt;&gt;"", IF(AO309&lt;&gt;"", E310*AO309, ""), "")</f>
        <v/>
      </c>
      <c r="AP310" s="32" t="str">
        <f>IF(E310&lt;&gt;"", IF(AP309&lt;&gt;"", E310*AP309, ""), "")</f>
        <v/>
      </c>
      <c r="AQ310" s="32" t="str">
        <f>IF(E310&lt;&gt;"", IF(AQ309&lt;&gt;"", E310*AQ309, ""), "")</f>
        <v/>
      </c>
      <c r="AR310" s="32" t="str">
        <f>IF(E310&lt;&gt;"", IF(AR309&lt;&gt;"", E310*AR309, ""), "")</f>
        <v/>
      </c>
      <c r="AS310" s="32" t="str">
        <f>IF(E310&lt;&gt;"", IF(AS309&lt;&gt;"", E310*AS309, ""), "")</f>
        <v/>
      </c>
      <c r="AT310" s="32" t="str">
        <f>IF(E310&lt;&gt;"", IF(AT309&lt;&gt;"", E310*AT309, ""), "")</f>
        <v/>
      </c>
      <c r="AU310" s="32" t="str">
        <f>IF(E310&lt;&gt;"", IF(AU309&lt;&gt;"", E310*AU309, ""), "")</f>
        <v/>
      </c>
      <c r="AV310" s="32" t="str">
        <f>IF(E310&lt;&gt;"", IF(AV309&lt;&gt;"", E310*AV309, ""), "")</f>
        <v/>
      </c>
      <c r="AW310" s="32" t="str">
        <f>IF(E310&lt;&gt;"", IF(AW309&lt;&gt;"", E310*AW309, ""), "")</f>
        <v/>
      </c>
      <c r="AX310" s="32" t="str">
        <f>IF(E310&lt;&gt;"", IF(AX309&lt;&gt;"", E310*AX309, ""), "")</f>
        <v/>
      </c>
      <c r="AY310" s="32" t="str">
        <f>IF(E310&lt;&gt;"", IF(AY309&lt;&gt;"", E310*AY309, ""), "")</f>
        <v/>
      </c>
      <c r="AZ310" s="32" t="str">
        <f>IF(E310&lt;&gt;"", IF(AZ309&lt;&gt;"", E310*AZ309, ""), "")</f>
        <v/>
      </c>
      <c r="BA310" s="32" t="str">
        <f>IF(E310&lt;&gt;"", IF(BA309&lt;&gt;"", E310*BA309, ""), "")</f>
        <v/>
      </c>
      <c r="BB310" s="32" t="str">
        <f>IF(E310&lt;&gt;"", IF(BB309&lt;&gt;"", E310*BB309, ""), "")</f>
        <v/>
      </c>
      <c r="BC310" s="32" t="str">
        <f>IF(E310&lt;&gt;"", IF(BC309&lt;&gt;"", E310*BC309, ""), "")</f>
        <v/>
      </c>
      <c r="BD310" s="32" t="str">
        <f>IF(E310&lt;&gt;"", IF(BD309&lt;&gt;"", E310*BD309, ""), "")</f>
        <v/>
      </c>
      <c r="BE310" s="32" t="str">
        <f>IF(E310&lt;&gt;"", IF(BE309&lt;&gt;"", E310*BE309, ""), "")</f>
        <v/>
      </c>
      <c r="BF310" s="238"/>
      <c r="BG310" s="238"/>
      <c r="DA310" s="238"/>
      <c r="DB310" s="238"/>
      <c r="DC310" s="238"/>
      <c r="DD310" s="238"/>
      <c r="DE310" s="238"/>
      <c r="DF310" s="238"/>
      <c r="DG310" s="238"/>
      <c r="DH310" s="238"/>
      <c r="DI310" s="238"/>
      <c r="DJ310" s="238"/>
      <c r="DK310" s="238"/>
      <c r="DL310" s="238"/>
      <c r="DM310" s="238"/>
      <c r="DN310" s="238"/>
      <c r="DO310" s="238"/>
      <c r="DP310" s="238"/>
      <c r="DQ310" s="238"/>
      <c r="DR310" s="238"/>
      <c r="DS310" s="238"/>
    </row>
    <row r="311" spans="1:123" ht="20.100000000000001" customHeight="1" x14ac:dyDescent="0.15">
      <c r="A311" s="364">
        <v>15</v>
      </c>
      <c r="B311" s="239"/>
      <c r="C311" s="239"/>
      <c r="D311" s="5"/>
      <c r="E311" s="3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236"/>
      <c r="AB311" s="236"/>
      <c r="AC311" s="236"/>
      <c r="AD311" s="236"/>
      <c r="AE311" s="236"/>
      <c r="AF311" s="236"/>
      <c r="AG311" s="236"/>
      <c r="AH311" s="236"/>
      <c r="AI311" s="236"/>
      <c r="AJ311" s="236"/>
      <c r="AK311" s="236"/>
      <c r="AL311" s="236"/>
      <c r="AM311" s="236"/>
      <c r="AN311" s="236"/>
      <c r="AO311" s="236"/>
      <c r="AP311" s="236"/>
      <c r="AQ311" s="236"/>
      <c r="AR311" s="236"/>
      <c r="AS311" s="236"/>
      <c r="AT311" s="236"/>
      <c r="AU311" s="236"/>
      <c r="AV311" s="236"/>
      <c r="AW311" s="236"/>
      <c r="AX311" s="236"/>
      <c r="AY311" s="236"/>
      <c r="AZ311" s="236"/>
      <c r="BA311" s="236"/>
      <c r="BB311" s="236"/>
      <c r="BC311" s="236"/>
      <c r="BD311" s="236"/>
      <c r="BE311" s="236"/>
      <c r="BF311" s="238"/>
      <c r="BG311" s="238"/>
      <c r="DA311" s="238"/>
      <c r="DB311" s="238"/>
      <c r="DC311" s="238"/>
      <c r="DD311" s="238"/>
      <c r="DE311" s="238"/>
      <c r="DF311" s="238"/>
      <c r="DG311" s="238"/>
      <c r="DH311" s="238"/>
      <c r="DI311" s="238"/>
      <c r="DJ311" s="238"/>
      <c r="DK311" s="238"/>
      <c r="DL311" s="238"/>
      <c r="DM311" s="238"/>
      <c r="DN311" s="238"/>
      <c r="DO311" s="238"/>
      <c r="DP311" s="238"/>
      <c r="DQ311" s="238"/>
      <c r="DR311" s="238"/>
      <c r="DS311" s="238"/>
    </row>
    <row r="312" spans="1:123" ht="20.100000000000001" customHeight="1" x14ac:dyDescent="0.15">
      <c r="A312" s="365"/>
      <c r="B312" s="239"/>
      <c r="C312" s="239"/>
      <c r="D312" s="82"/>
      <c r="E312" s="59" t="str">
        <f>IF(egTextCal(D312)&lt;&gt;0, egTextCal(D312),"")</f>
        <v/>
      </c>
      <c r="F312" s="60" t="str">
        <f>IF(E312&lt;&gt;"", IF(F311&lt;&gt;"", E312*F311,""),"")</f>
        <v/>
      </c>
      <c r="G312" s="60" t="str">
        <f>IF(E312&lt;&gt;"", IF(G311&lt;&gt;"", E312*G311,""),"")</f>
        <v/>
      </c>
      <c r="H312" s="60" t="str">
        <f>IF(E312&lt;&gt;"", IF(H311&lt;&gt;"", E312*H311,""),"")</f>
        <v/>
      </c>
      <c r="I312" s="60" t="str">
        <f>IF(E312&lt;&gt;"", IF(I311&lt;&gt;"", E312*I311,""),"")</f>
        <v/>
      </c>
      <c r="J312" s="60" t="str">
        <f>IF(E312&lt;&gt;"", IF(J311&lt;&gt;"", E312*J311,""),"")</f>
        <v/>
      </c>
      <c r="K312" s="60" t="str">
        <f>IF(E312&lt;&gt;"", IF(K311&lt;&gt;"", E312*K311,""),"")</f>
        <v/>
      </c>
      <c r="L312" s="60" t="str">
        <f>IF(E312&lt;&gt;"", IF(L311&lt;&gt;"", E312*L311,""),"")</f>
        <v/>
      </c>
      <c r="M312" s="60" t="str">
        <f>IF(E312&lt;&gt;"", IF(M311&lt;&gt;"", E312*M311,""),"")</f>
        <v/>
      </c>
      <c r="N312" s="60" t="str">
        <f>IF(E312&lt;&gt;"", IF(N311&lt;&gt;"", E312*N311,""),"")</f>
        <v/>
      </c>
      <c r="O312" s="60" t="str">
        <f>IF(E312&lt;&gt;"", IF(O311&lt;&gt;"", E312*O311,""),"")</f>
        <v/>
      </c>
      <c r="P312" s="60" t="str">
        <f>IF(E312&lt;&gt;"", IF(P311&lt;&gt;"", E312*P311,""),"")</f>
        <v/>
      </c>
      <c r="Q312" s="60" t="str">
        <f>IF(E312&lt;&gt;"", IF(Q311&lt;&gt;"", E312*Q311,""),"")</f>
        <v/>
      </c>
      <c r="R312" s="60" t="str">
        <f>IF(E312&lt;&gt;"", IF(R311&lt;&gt;"", E312*R311,""),"")</f>
        <v/>
      </c>
      <c r="S312" s="60" t="str">
        <f>IF(E312&lt;&gt;"", IF(S311&lt;&gt;"", E312*S311,""),"")</f>
        <v/>
      </c>
      <c r="T312" s="60" t="str">
        <f>IF(E312&lt;&gt;"", IF(T311&lt;&gt;"", E312*T311,""),"")</f>
        <v/>
      </c>
      <c r="U312" s="60" t="str">
        <f>IF(E312&lt;&gt;"", IF(U311&lt;&gt;"", E312*U311,""),"")</f>
        <v/>
      </c>
      <c r="V312" s="60" t="str">
        <f>IF(E312&lt;&gt;"", IF(V311&lt;&gt;"", E312*V311,""),"")</f>
        <v/>
      </c>
      <c r="W312" s="60" t="str">
        <f>IF(E312&lt;&gt;"", IF(W311&lt;&gt;"", E312*W311,""),"")</f>
        <v/>
      </c>
      <c r="X312" s="60"/>
      <c r="Y312" s="60" t="str">
        <f>IF(E312&lt;&gt;"", IF(Y311&lt;&gt;"", E312*Y311, ""), "")</f>
        <v/>
      </c>
      <c r="Z312" s="60" t="str">
        <f>IF(E312&lt;&gt;"", IF(Z311&lt;&gt;"", E312*Z311, ""), "")</f>
        <v/>
      </c>
      <c r="AA312" s="32" t="str">
        <f>IF(E312&lt;&gt;"", IF(AA311&lt;&gt;"", E312*AA311, ""), "")</f>
        <v/>
      </c>
      <c r="AB312" s="32" t="str">
        <f>IF(E312&lt;&gt;"", IF(AB311&lt;&gt;"", E312*AB311, ""), "")</f>
        <v/>
      </c>
      <c r="AC312" s="32" t="str">
        <f>IF(E312&lt;&gt;"", IF(AC311&lt;&gt;"", E312*AC311, ""), "")</f>
        <v/>
      </c>
      <c r="AD312" s="32" t="str">
        <f>IF(E312&lt;&gt;"", IF(AD311&lt;&gt;"", E312*AD311, ""), "")</f>
        <v/>
      </c>
      <c r="AE312" s="32" t="str">
        <f>IF(E312&lt;&gt;"", IF(AE311&lt;&gt;"", E312*AE311, ""), "")</f>
        <v/>
      </c>
      <c r="AF312" s="32" t="str">
        <f>IF(E312&lt;&gt;"", IF(AF311&lt;&gt;"", E312*AF311, ""), "")</f>
        <v/>
      </c>
      <c r="AG312" s="32" t="str">
        <f>IF(E312&lt;&gt;"", IF(AG311&lt;&gt;"", E312*AG311, ""), "")</f>
        <v/>
      </c>
      <c r="AH312" s="32" t="str">
        <f>IF(E312&lt;&gt;"", IF(AH311&lt;&gt;"", E312*AH311, ""), "")</f>
        <v/>
      </c>
      <c r="AI312" s="32" t="str">
        <f>IF(E312&lt;&gt;"", IF(AI311&lt;&gt;"", E312*AI311, ""), "")</f>
        <v/>
      </c>
      <c r="AJ312" s="32" t="str">
        <f>IF(E312&lt;&gt;"", IF(AJ311&lt;&gt;"", E312*AJ311, ""), "")</f>
        <v/>
      </c>
      <c r="AK312" s="32" t="str">
        <f>IF(E312&lt;&gt;"", IF(AK311&lt;&gt;"", E312*AK311, ""), "")</f>
        <v/>
      </c>
      <c r="AL312" s="32" t="str">
        <f>IF(E312&lt;&gt;"", IF(AL311&lt;&gt;"", E312*AL311, ""), "")</f>
        <v/>
      </c>
      <c r="AM312" s="32" t="str">
        <f>IF(E312&lt;&gt;"", IF(AM311&lt;&gt;"", E312*AM311, ""), "")</f>
        <v/>
      </c>
      <c r="AN312" s="32" t="str">
        <f>IF(E312&lt;&gt;"", IF(AN311&lt;&gt;"", E312*AN311, ""), "")</f>
        <v/>
      </c>
      <c r="AO312" s="32" t="str">
        <f>IF(E312&lt;&gt;"", IF(AO311&lt;&gt;"", E312*AO311, ""), "")</f>
        <v/>
      </c>
      <c r="AP312" s="32" t="str">
        <f>IF(E312&lt;&gt;"", IF(AP311&lt;&gt;"", E312*AP311, ""), "")</f>
        <v/>
      </c>
      <c r="AQ312" s="32" t="str">
        <f>IF(E312&lt;&gt;"", IF(AQ311&lt;&gt;"", E312*AQ311, ""), "")</f>
        <v/>
      </c>
      <c r="AR312" s="32" t="str">
        <f>IF(E312&lt;&gt;"", IF(AR311&lt;&gt;"", E312*AR311, ""), "")</f>
        <v/>
      </c>
      <c r="AS312" s="32" t="str">
        <f>IF(E312&lt;&gt;"", IF(AS311&lt;&gt;"", E312*AS311, ""), "")</f>
        <v/>
      </c>
      <c r="AT312" s="32" t="str">
        <f>IF(E312&lt;&gt;"", IF(AT311&lt;&gt;"", E312*AT311, ""), "")</f>
        <v/>
      </c>
      <c r="AU312" s="32" t="str">
        <f>IF(E312&lt;&gt;"", IF(AU311&lt;&gt;"", E312*AU311, ""), "")</f>
        <v/>
      </c>
      <c r="AV312" s="32" t="str">
        <f>IF(E312&lt;&gt;"", IF(AV311&lt;&gt;"", E312*AV311, ""), "")</f>
        <v/>
      </c>
      <c r="AW312" s="32" t="str">
        <f>IF(E312&lt;&gt;"", IF(AW311&lt;&gt;"", E312*AW311, ""), "")</f>
        <v/>
      </c>
      <c r="AX312" s="32" t="str">
        <f>IF(E312&lt;&gt;"", IF(AX311&lt;&gt;"", E312*AX311, ""), "")</f>
        <v/>
      </c>
      <c r="AY312" s="32" t="str">
        <f>IF(E312&lt;&gt;"", IF(AY311&lt;&gt;"", E312*AY311, ""), "")</f>
        <v/>
      </c>
      <c r="AZ312" s="32" t="str">
        <f>IF(E312&lt;&gt;"", IF(AZ311&lt;&gt;"", E312*AZ311, ""), "")</f>
        <v/>
      </c>
      <c r="BA312" s="32" t="str">
        <f>IF(E312&lt;&gt;"", IF(BA311&lt;&gt;"", E312*BA311, ""), "")</f>
        <v/>
      </c>
      <c r="BB312" s="32" t="str">
        <f>IF(E312&lt;&gt;"", IF(BB311&lt;&gt;"", E312*BB311, ""), "")</f>
        <v/>
      </c>
      <c r="BC312" s="32" t="str">
        <f>IF(E312&lt;&gt;"", IF(BC311&lt;&gt;"", E312*BC311, ""), "")</f>
        <v/>
      </c>
      <c r="BD312" s="32" t="str">
        <f>IF(E312&lt;&gt;"", IF(BD311&lt;&gt;"", E312*BD311, ""), "")</f>
        <v/>
      </c>
      <c r="BE312" s="32" t="str">
        <f>IF(E312&lt;&gt;"", IF(BE311&lt;&gt;"", E312*BE311, ""), "")</f>
        <v/>
      </c>
      <c r="BF312" s="238"/>
      <c r="BG312" s="238"/>
      <c r="DA312" s="238"/>
      <c r="DB312" s="238"/>
      <c r="DC312" s="238"/>
      <c r="DD312" s="238"/>
      <c r="DE312" s="238"/>
      <c r="DF312" s="238"/>
      <c r="DG312" s="238"/>
      <c r="DH312" s="238"/>
      <c r="DI312" s="238"/>
      <c r="DJ312" s="238"/>
      <c r="DK312" s="238"/>
      <c r="DL312" s="238"/>
      <c r="DM312" s="238"/>
      <c r="DN312" s="238"/>
      <c r="DO312" s="238"/>
      <c r="DP312" s="238"/>
      <c r="DQ312" s="238"/>
      <c r="DR312" s="238"/>
      <c r="DS312" s="238"/>
    </row>
    <row r="313" spans="1:123" ht="20.100000000000001" customHeight="1" x14ac:dyDescent="0.15">
      <c r="A313" s="364">
        <v>16</v>
      </c>
      <c r="B313" s="239"/>
      <c r="C313" s="239"/>
      <c r="D313" s="5"/>
      <c r="E313" s="3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236"/>
      <c r="AB313" s="236"/>
      <c r="AC313" s="236"/>
      <c r="AD313" s="236"/>
      <c r="AE313" s="236"/>
      <c r="AF313" s="236"/>
      <c r="AG313" s="236"/>
      <c r="AH313" s="236"/>
      <c r="AI313" s="236"/>
      <c r="AJ313" s="236"/>
      <c r="AK313" s="236"/>
      <c r="AL313" s="236"/>
      <c r="AM313" s="236"/>
      <c r="AN313" s="236"/>
      <c r="AO313" s="236"/>
      <c r="AP313" s="236"/>
      <c r="AQ313" s="236"/>
      <c r="AR313" s="236"/>
      <c r="AS313" s="236"/>
      <c r="AT313" s="236"/>
      <c r="AU313" s="236"/>
      <c r="AV313" s="236"/>
      <c r="AW313" s="236"/>
      <c r="AX313" s="236"/>
      <c r="AY313" s="236"/>
      <c r="AZ313" s="236"/>
      <c r="BA313" s="236"/>
      <c r="BB313" s="236"/>
      <c r="BC313" s="236"/>
      <c r="BD313" s="236"/>
      <c r="BE313" s="236"/>
      <c r="BF313" s="238"/>
      <c r="BG313" s="238"/>
      <c r="DA313" s="238"/>
      <c r="DB313" s="238"/>
      <c r="DC313" s="238"/>
      <c r="DD313" s="238"/>
      <c r="DE313" s="238"/>
      <c r="DF313" s="238"/>
      <c r="DG313" s="238"/>
      <c r="DH313" s="238"/>
      <c r="DI313" s="238"/>
      <c r="DJ313" s="238"/>
      <c r="DK313" s="238"/>
      <c r="DL313" s="238"/>
      <c r="DM313" s="238"/>
      <c r="DN313" s="238"/>
      <c r="DO313" s="238"/>
      <c r="DP313" s="238"/>
      <c r="DQ313" s="238"/>
      <c r="DR313" s="238"/>
      <c r="DS313" s="238"/>
    </row>
    <row r="314" spans="1:123" ht="20.100000000000001" customHeight="1" x14ac:dyDescent="0.15">
      <c r="A314" s="365"/>
      <c r="B314" s="239"/>
      <c r="C314" s="239"/>
      <c r="D314" s="82"/>
      <c r="E314" s="59" t="str">
        <f>IF(egTextCal(D314)&lt;&gt;0, egTextCal(D314),"")</f>
        <v/>
      </c>
      <c r="F314" s="60" t="str">
        <f>IF(E314&lt;&gt;"", IF(F313&lt;&gt;"", E314*F313,""),"")</f>
        <v/>
      </c>
      <c r="G314" s="60" t="str">
        <f>IF(E314&lt;&gt;"", IF(G313&lt;&gt;"", E314*G313,""),"")</f>
        <v/>
      </c>
      <c r="H314" s="60" t="str">
        <f>IF(E314&lt;&gt;"", IF(H313&lt;&gt;"", E314*H313,""),"")</f>
        <v/>
      </c>
      <c r="I314" s="60" t="str">
        <f>IF(E314&lt;&gt;"", IF(I313&lt;&gt;"", E314*I313,""),"")</f>
        <v/>
      </c>
      <c r="J314" s="60" t="str">
        <f>IF(E314&lt;&gt;"", IF(J313&lt;&gt;"", E314*J313,""),"")</f>
        <v/>
      </c>
      <c r="K314" s="60" t="str">
        <f>IF(E314&lt;&gt;"", IF(K313&lt;&gt;"", E314*K313,""),"")</f>
        <v/>
      </c>
      <c r="L314" s="60" t="str">
        <f>IF(E314&lt;&gt;"", IF(L313&lt;&gt;"", E314*L313,""),"")</f>
        <v/>
      </c>
      <c r="M314" s="60" t="str">
        <f>IF(E314&lt;&gt;"", IF(M313&lt;&gt;"", E314*M313,""),"")</f>
        <v/>
      </c>
      <c r="N314" s="60" t="str">
        <f>IF(E314&lt;&gt;"", IF(N313&lt;&gt;"", E314*N313,""),"")</f>
        <v/>
      </c>
      <c r="O314" s="60" t="str">
        <f>IF(E314&lt;&gt;"", IF(O313&lt;&gt;"", E314*O313,""),"")</f>
        <v/>
      </c>
      <c r="P314" s="60" t="str">
        <f>IF(E314&lt;&gt;"", IF(P313&lt;&gt;"", E314*P313,""),"")</f>
        <v/>
      </c>
      <c r="Q314" s="60" t="str">
        <f>IF(E314&lt;&gt;"", IF(Q313&lt;&gt;"", E314*Q313,""),"")</f>
        <v/>
      </c>
      <c r="R314" s="60" t="str">
        <f>IF(E314&lt;&gt;"", IF(R313&lt;&gt;"", E314*R313,""),"")</f>
        <v/>
      </c>
      <c r="S314" s="60" t="str">
        <f>IF(E314&lt;&gt;"", IF(S313&lt;&gt;"", E314*S313,""),"")</f>
        <v/>
      </c>
      <c r="T314" s="60" t="str">
        <f>IF(E314&lt;&gt;"", IF(T313&lt;&gt;"", E314*T313,""),"")</f>
        <v/>
      </c>
      <c r="U314" s="60" t="str">
        <f>IF(E314&lt;&gt;"", IF(U313&lt;&gt;"", E314*U313,""),"")</f>
        <v/>
      </c>
      <c r="V314" s="60" t="str">
        <f>IF(E314&lt;&gt;"", IF(V313&lt;&gt;"", E314*V313,""),"")</f>
        <v/>
      </c>
      <c r="W314" s="60" t="str">
        <f>IF(E314&lt;&gt;"", IF(W313&lt;&gt;"", E314*W313,""),"")</f>
        <v/>
      </c>
      <c r="X314" s="60"/>
      <c r="Y314" s="60" t="str">
        <f>IF(E314&lt;&gt;"", IF(Y313&lt;&gt;"", E314*Y313, ""), "")</f>
        <v/>
      </c>
      <c r="Z314" s="60" t="str">
        <f>IF(E314&lt;&gt;"", IF(Z313&lt;&gt;"", E314*Z313, ""), "")</f>
        <v/>
      </c>
      <c r="AA314" s="32" t="str">
        <f>IF(E314&lt;&gt;"", IF(AA313&lt;&gt;"", E314*AA313, ""), "")</f>
        <v/>
      </c>
      <c r="AB314" s="32" t="str">
        <f>IF(E314&lt;&gt;"", IF(AB313&lt;&gt;"", E314*AB313, ""), "")</f>
        <v/>
      </c>
      <c r="AC314" s="32" t="str">
        <f>IF(E314&lt;&gt;"", IF(AC313&lt;&gt;"", E314*AC313, ""), "")</f>
        <v/>
      </c>
      <c r="AD314" s="32" t="str">
        <f>IF(E314&lt;&gt;"", IF(AD313&lt;&gt;"", E314*AD313, ""), "")</f>
        <v/>
      </c>
      <c r="AE314" s="32" t="str">
        <f>IF(E314&lt;&gt;"", IF(AE313&lt;&gt;"", E314*AE313, ""), "")</f>
        <v/>
      </c>
      <c r="AF314" s="32" t="str">
        <f>IF(E314&lt;&gt;"", IF(AF313&lt;&gt;"", E314*AF313, ""), "")</f>
        <v/>
      </c>
      <c r="AG314" s="32" t="str">
        <f>IF(E314&lt;&gt;"", IF(AG313&lt;&gt;"", E314*AG313, ""), "")</f>
        <v/>
      </c>
      <c r="AH314" s="32" t="str">
        <f>IF(E314&lt;&gt;"", IF(AH313&lt;&gt;"", E314*AH313, ""), "")</f>
        <v/>
      </c>
      <c r="AI314" s="32" t="str">
        <f>IF(E314&lt;&gt;"", IF(AI313&lt;&gt;"", E314*AI313, ""), "")</f>
        <v/>
      </c>
      <c r="AJ314" s="32" t="str">
        <f>IF(E314&lt;&gt;"", IF(AJ313&lt;&gt;"", E314*AJ313, ""), "")</f>
        <v/>
      </c>
      <c r="AK314" s="32" t="str">
        <f>IF(E314&lt;&gt;"", IF(AK313&lt;&gt;"", E314*AK313, ""), "")</f>
        <v/>
      </c>
      <c r="AL314" s="32" t="str">
        <f>IF(E314&lt;&gt;"", IF(AL313&lt;&gt;"", E314*AL313, ""), "")</f>
        <v/>
      </c>
      <c r="AM314" s="32" t="str">
        <f>IF(E314&lt;&gt;"", IF(AM313&lt;&gt;"", E314*AM313, ""), "")</f>
        <v/>
      </c>
      <c r="AN314" s="32" t="str">
        <f>IF(E314&lt;&gt;"", IF(AN313&lt;&gt;"", E314*AN313, ""), "")</f>
        <v/>
      </c>
      <c r="AO314" s="32" t="str">
        <f>IF(E314&lt;&gt;"", IF(AO313&lt;&gt;"", E314*AO313, ""), "")</f>
        <v/>
      </c>
      <c r="AP314" s="32" t="str">
        <f>IF(E314&lt;&gt;"", IF(AP313&lt;&gt;"", E314*AP313, ""), "")</f>
        <v/>
      </c>
      <c r="AQ314" s="32" t="str">
        <f>IF(E314&lt;&gt;"", IF(AQ313&lt;&gt;"", E314*AQ313, ""), "")</f>
        <v/>
      </c>
      <c r="AR314" s="32" t="str">
        <f>IF(E314&lt;&gt;"", IF(AR313&lt;&gt;"", E314*AR313, ""), "")</f>
        <v/>
      </c>
      <c r="AS314" s="32" t="str">
        <f>IF(E314&lt;&gt;"", IF(AS313&lt;&gt;"", E314*AS313, ""), "")</f>
        <v/>
      </c>
      <c r="AT314" s="32" t="str">
        <f>IF(E314&lt;&gt;"", IF(AT313&lt;&gt;"", E314*AT313, ""), "")</f>
        <v/>
      </c>
      <c r="AU314" s="32" t="str">
        <f>IF(E314&lt;&gt;"", IF(AU313&lt;&gt;"", E314*AU313, ""), "")</f>
        <v/>
      </c>
      <c r="AV314" s="32" t="str">
        <f>IF(E314&lt;&gt;"", IF(AV313&lt;&gt;"", E314*AV313, ""), "")</f>
        <v/>
      </c>
      <c r="AW314" s="32" t="str">
        <f>IF(E314&lt;&gt;"", IF(AW313&lt;&gt;"", E314*AW313, ""), "")</f>
        <v/>
      </c>
      <c r="AX314" s="32" t="str">
        <f>IF(E314&lt;&gt;"", IF(AX313&lt;&gt;"", E314*AX313, ""), "")</f>
        <v/>
      </c>
      <c r="AY314" s="32" t="str">
        <f>IF(E314&lt;&gt;"", IF(AY313&lt;&gt;"", E314*AY313, ""), "")</f>
        <v/>
      </c>
      <c r="AZ314" s="32" t="str">
        <f>IF(E314&lt;&gt;"", IF(AZ313&lt;&gt;"", E314*AZ313, ""), "")</f>
        <v/>
      </c>
      <c r="BA314" s="32" t="str">
        <f>IF(E314&lt;&gt;"", IF(BA313&lt;&gt;"", E314*BA313, ""), "")</f>
        <v/>
      </c>
      <c r="BB314" s="32" t="str">
        <f>IF(E314&lt;&gt;"", IF(BB313&lt;&gt;"", E314*BB313, ""), "")</f>
        <v/>
      </c>
      <c r="BC314" s="32" t="str">
        <f>IF(E314&lt;&gt;"", IF(BC313&lt;&gt;"", E314*BC313, ""), "")</f>
        <v/>
      </c>
      <c r="BD314" s="32" t="str">
        <f>IF(E314&lt;&gt;"", IF(BD313&lt;&gt;"", E314*BD313, ""), "")</f>
        <v/>
      </c>
      <c r="BE314" s="32" t="str">
        <f>IF(E314&lt;&gt;"", IF(BE313&lt;&gt;"", E314*BE313, ""), "")</f>
        <v/>
      </c>
      <c r="BF314" s="238"/>
      <c r="BG314" s="238"/>
      <c r="DA314" s="238"/>
      <c r="DB314" s="238"/>
      <c r="DC314" s="238"/>
      <c r="DD314" s="238"/>
      <c r="DE314" s="238"/>
      <c r="DF314" s="238"/>
      <c r="DG314" s="238"/>
      <c r="DH314" s="238"/>
      <c r="DI314" s="238"/>
      <c r="DJ314" s="238"/>
      <c r="DK314" s="238"/>
      <c r="DL314" s="238"/>
      <c r="DM314" s="238"/>
      <c r="DN314" s="238"/>
      <c r="DO314" s="238"/>
      <c r="DP314" s="238"/>
      <c r="DQ314" s="238"/>
      <c r="DR314" s="238"/>
      <c r="DS314" s="238"/>
    </row>
    <row r="315" spans="1:123" ht="20.100000000000001" customHeight="1" x14ac:dyDescent="0.15">
      <c r="A315" s="364">
        <v>17</v>
      </c>
      <c r="B315" s="239"/>
      <c r="C315" s="239"/>
      <c r="D315" s="5"/>
      <c r="E315" s="3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236"/>
      <c r="AB315" s="236"/>
      <c r="AC315" s="236"/>
      <c r="AD315" s="236"/>
      <c r="AE315" s="236"/>
      <c r="AF315" s="236"/>
      <c r="AG315" s="236"/>
      <c r="AH315" s="236"/>
      <c r="AI315" s="236"/>
      <c r="AJ315" s="236"/>
      <c r="AK315" s="236"/>
      <c r="AL315" s="236"/>
      <c r="AM315" s="236"/>
      <c r="AN315" s="236"/>
      <c r="AO315" s="236"/>
      <c r="AP315" s="236"/>
      <c r="AQ315" s="236"/>
      <c r="AR315" s="236"/>
      <c r="AS315" s="236"/>
      <c r="AT315" s="236"/>
      <c r="AU315" s="236"/>
      <c r="AV315" s="236"/>
      <c r="AW315" s="236"/>
      <c r="AX315" s="236"/>
      <c r="AY315" s="236"/>
      <c r="AZ315" s="236"/>
      <c r="BA315" s="236"/>
      <c r="BB315" s="236"/>
      <c r="BC315" s="236"/>
      <c r="BD315" s="236"/>
      <c r="BE315" s="236"/>
      <c r="BF315" s="238"/>
      <c r="BG315" s="238"/>
      <c r="DA315" s="238"/>
      <c r="DB315" s="238"/>
      <c r="DC315" s="238"/>
      <c r="DD315" s="238"/>
      <c r="DE315" s="238"/>
      <c r="DF315" s="238"/>
      <c r="DG315" s="238"/>
      <c r="DH315" s="238"/>
      <c r="DI315" s="238"/>
      <c r="DJ315" s="238"/>
      <c r="DK315" s="238"/>
      <c r="DL315" s="238"/>
      <c r="DM315" s="238"/>
      <c r="DN315" s="238"/>
      <c r="DO315" s="238"/>
      <c r="DP315" s="238"/>
      <c r="DQ315" s="238"/>
      <c r="DR315" s="238"/>
      <c r="DS315" s="238"/>
    </row>
    <row r="316" spans="1:123" ht="20.100000000000001" customHeight="1" x14ac:dyDescent="0.15">
      <c r="A316" s="365"/>
      <c r="B316" s="239"/>
      <c r="C316" s="239"/>
      <c r="D316" s="82"/>
      <c r="E316" s="59" t="str">
        <f>IF(egTextCal(D316)&lt;&gt;0, egTextCal(D316),"")</f>
        <v/>
      </c>
      <c r="F316" s="60" t="str">
        <f>IF(E316&lt;&gt;"", IF(F315&lt;&gt;"", E316*F315,""),"")</f>
        <v/>
      </c>
      <c r="G316" s="60" t="str">
        <f>IF(E316&lt;&gt;"", IF(G315&lt;&gt;"", E316*G315,""),"")</f>
        <v/>
      </c>
      <c r="H316" s="60" t="str">
        <f>IF(E316&lt;&gt;"", IF(H315&lt;&gt;"", E316*H315,""),"")</f>
        <v/>
      </c>
      <c r="I316" s="60" t="str">
        <f>IF(E316&lt;&gt;"", IF(I315&lt;&gt;"", E316*I315,""),"")</f>
        <v/>
      </c>
      <c r="J316" s="60" t="str">
        <f>IF(E316&lt;&gt;"", IF(J315&lt;&gt;"", E316*J315,""),"")</f>
        <v/>
      </c>
      <c r="K316" s="60" t="str">
        <f>IF(E316&lt;&gt;"", IF(K315&lt;&gt;"", E316*K315,""),"")</f>
        <v/>
      </c>
      <c r="L316" s="60" t="str">
        <f>IF(E316&lt;&gt;"", IF(L315&lt;&gt;"", E316*L315,""),"")</f>
        <v/>
      </c>
      <c r="M316" s="60" t="str">
        <f>IF(E316&lt;&gt;"", IF(M315&lt;&gt;"", E316*M315,""),"")</f>
        <v/>
      </c>
      <c r="N316" s="60" t="str">
        <f>IF(E316&lt;&gt;"", IF(N315&lt;&gt;"", E316*N315,""),"")</f>
        <v/>
      </c>
      <c r="O316" s="60" t="str">
        <f>IF(E316&lt;&gt;"", IF(O315&lt;&gt;"", E316*O315,""),"")</f>
        <v/>
      </c>
      <c r="P316" s="60" t="str">
        <f>IF(E316&lt;&gt;"", IF(P315&lt;&gt;"", E316*P315,""),"")</f>
        <v/>
      </c>
      <c r="Q316" s="60" t="str">
        <f>IF(E316&lt;&gt;"", IF(Q315&lt;&gt;"", E316*Q315,""),"")</f>
        <v/>
      </c>
      <c r="R316" s="60" t="str">
        <f>IF(E316&lt;&gt;"", IF(R315&lt;&gt;"", E316*R315,""),"")</f>
        <v/>
      </c>
      <c r="S316" s="60" t="str">
        <f>IF(E316&lt;&gt;"", IF(S315&lt;&gt;"", E316*S315,""),"")</f>
        <v/>
      </c>
      <c r="T316" s="60" t="str">
        <f>IF(E316&lt;&gt;"", IF(T315&lt;&gt;"", E316*T315,""),"")</f>
        <v/>
      </c>
      <c r="U316" s="60" t="str">
        <f>IF(E316&lt;&gt;"", IF(U315&lt;&gt;"", E316*U315,""),"")</f>
        <v/>
      </c>
      <c r="V316" s="60" t="str">
        <f>IF(E316&lt;&gt;"", IF(V315&lt;&gt;"", E316*V315,""),"")</f>
        <v/>
      </c>
      <c r="W316" s="60" t="str">
        <f>IF(E316&lt;&gt;"", IF(W315&lt;&gt;"", E316*W315,""),"")</f>
        <v/>
      </c>
      <c r="X316" s="60"/>
      <c r="Y316" s="60" t="str">
        <f>IF(E316&lt;&gt;"", IF(Y315&lt;&gt;"", E316*Y315, ""), "")</f>
        <v/>
      </c>
      <c r="Z316" s="60" t="str">
        <f>IF(E316&lt;&gt;"", IF(Z315&lt;&gt;"", E316*Z315, ""), "")</f>
        <v/>
      </c>
      <c r="AA316" s="32" t="str">
        <f>IF(E316&lt;&gt;"", IF(AA315&lt;&gt;"", E316*AA315, ""), "")</f>
        <v/>
      </c>
      <c r="AB316" s="32" t="str">
        <f>IF(E316&lt;&gt;"", IF(AB315&lt;&gt;"", E316*AB315, ""), "")</f>
        <v/>
      </c>
      <c r="AC316" s="32" t="str">
        <f>IF(E316&lt;&gt;"", IF(AC315&lt;&gt;"", E316*AC315, ""), "")</f>
        <v/>
      </c>
      <c r="AD316" s="32" t="str">
        <f>IF(E316&lt;&gt;"", IF(AD315&lt;&gt;"", E316*AD315, ""), "")</f>
        <v/>
      </c>
      <c r="AE316" s="32" t="str">
        <f>IF(E316&lt;&gt;"", IF(AE315&lt;&gt;"", E316*AE315, ""), "")</f>
        <v/>
      </c>
      <c r="AF316" s="32" t="str">
        <f>IF(E316&lt;&gt;"", IF(AF315&lt;&gt;"", E316*AF315, ""), "")</f>
        <v/>
      </c>
      <c r="AG316" s="32" t="str">
        <f>IF(E316&lt;&gt;"", IF(AG315&lt;&gt;"", E316*AG315, ""), "")</f>
        <v/>
      </c>
      <c r="AH316" s="32" t="str">
        <f>IF(E316&lt;&gt;"", IF(AH315&lt;&gt;"", E316*AH315, ""), "")</f>
        <v/>
      </c>
      <c r="AI316" s="32" t="str">
        <f>IF(E316&lt;&gt;"", IF(AI315&lt;&gt;"", E316*AI315, ""), "")</f>
        <v/>
      </c>
      <c r="AJ316" s="32" t="str">
        <f>IF(E316&lt;&gt;"", IF(AJ315&lt;&gt;"", E316*AJ315, ""), "")</f>
        <v/>
      </c>
      <c r="AK316" s="32" t="str">
        <f>IF(E316&lt;&gt;"", IF(AK315&lt;&gt;"", E316*AK315, ""), "")</f>
        <v/>
      </c>
      <c r="AL316" s="32" t="str">
        <f>IF(E316&lt;&gt;"", IF(AL315&lt;&gt;"", E316*AL315, ""), "")</f>
        <v/>
      </c>
      <c r="AM316" s="32" t="str">
        <f>IF(E316&lt;&gt;"", IF(AM315&lt;&gt;"", E316*AM315, ""), "")</f>
        <v/>
      </c>
      <c r="AN316" s="32" t="str">
        <f>IF(E316&lt;&gt;"", IF(AN315&lt;&gt;"", E316*AN315, ""), "")</f>
        <v/>
      </c>
      <c r="AO316" s="32" t="str">
        <f>IF(E316&lt;&gt;"", IF(AO315&lt;&gt;"", E316*AO315, ""), "")</f>
        <v/>
      </c>
      <c r="AP316" s="32" t="str">
        <f>IF(E316&lt;&gt;"", IF(AP315&lt;&gt;"", E316*AP315, ""), "")</f>
        <v/>
      </c>
      <c r="AQ316" s="32" t="str">
        <f>IF(E316&lt;&gt;"", IF(AQ315&lt;&gt;"", E316*AQ315, ""), "")</f>
        <v/>
      </c>
      <c r="AR316" s="32" t="str">
        <f>IF(E316&lt;&gt;"", IF(AR315&lt;&gt;"", E316*AR315, ""), "")</f>
        <v/>
      </c>
      <c r="AS316" s="32" t="str">
        <f>IF(E316&lt;&gt;"", IF(AS315&lt;&gt;"", E316*AS315, ""), "")</f>
        <v/>
      </c>
      <c r="AT316" s="32" t="str">
        <f>IF(E316&lt;&gt;"", IF(AT315&lt;&gt;"", E316*AT315, ""), "")</f>
        <v/>
      </c>
      <c r="AU316" s="32" t="str">
        <f>IF(E316&lt;&gt;"", IF(AU315&lt;&gt;"", E316*AU315, ""), "")</f>
        <v/>
      </c>
      <c r="AV316" s="32" t="str">
        <f>IF(E316&lt;&gt;"", IF(AV315&lt;&gt;"", E316*AV315, ""), "")</f>
        <v/>
      </c>
      <c r="AW316" s="32" t="str">
        <f>IF(E316&lt;&gt;"", IF(AW315&lt;&gt;"", E316*AW315, ""), "")</f>
        <v/>
      </c>
      <c r="AX316" s="32" t="str">
        <f>IF(E316&lt;&gt;"", IF(AX315&lt;&gt;"", E316*AX315, ""), "")</f>
        <v/>
      </c>
      <c r="AY316" s="32" t="str">
        <f>IF(E316&lt;&gt;"", IF(AY315&lt;&gt;"", E316*AY315, ""), "")</f>
        <v/>
      </c>
      <c r="AZ316" s="32" t="str">
        <f>IF(E316&lt;&gt;"", IF(AZ315&lt;&gt;"", E316*AZ315, ""), "")</f>
        <v/>
      </c>
      <c r="BA316" s="32" t="str">
        <f>IF(E316&lt;&gt;"", IF(BA315&lt;&gt;"", E316*BA315, ""), "")</f>
        <v/>
      </c>
      <c r="BB316" s="32" t="str">
        <f>IF(E316&lt;&gt;"", IF(BB315&lt;&gt;"", E316*BB315, ""), "")</f>
        <v/>
      </c>
      <c r="BC316" s="32" t="str">
        <f>IF(E316&lt;&gt;"", IF(BC315&lt;&gt;"", E316*BC315, ""), "")</f>
        <v/>
      </c>
      <c r="BD316" s="32" t="str">
        <f>IF(E316&lt;&gt;"", IF(BD315&lt;&gt;"", E316*BD315, ""), "")</f>
        <v/>
      </c>
      <c r="BE316" s="32" t="str">
        <f>IF(E316&lt;&gt;"", IF(BE315&lt;&gt;"", E316*BE315, ""), "")</f>
        <v/>
      </c>
      <c r="BF316" s="238"/>
      <c r="BG316" s="238"/>
      <c r="DA316" s="238"/>
      <c r="DB316" s="238"/>
      <c r="DC316" s="238"/>
      <c r="DD316" s="238"/>
      <c r="DE316" s="238"/>
      <c r="DF316" s="238"/>
      <c r="DG316" s="238"/>
      <c r="DH316" s="238"/>
      <c r="DI316" s="238"/>
      <c r="DJ316" s="238"/>
      <c r="DK316" s="238"/>
      <c r="DL316" s="238"/>
      <c r="DM316" s="238"/>
      <c r="DN316" s="238"/>
      <c r="DO316" s="238"/>
      <c r="DP316" s="238"/>
      <c r="DQ316" s="238"/>
      <c r="DR316" s="238"/>
      <c r="DS316" s="238"/>
    </row>
    <row r="317" spans="1:123" ht="20.100000000000001" customHeight="1" x14ac:dyDescent="0.15">
      <c r="A317" s="364">
        <v>18</v>
      </c>
      <c r="B317" s="239"/>
      <c r="C317" s="239"/>
      <c r="D317" s="5"/>
      <c r="E317" s="3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236"/>
      <c r="AB317" s="236"/>
      <c r="AC317" s="236"/>
      <c r="AD317" s="236"/>
      <c r="AE317" s="236"/>
      <c r="AF317" s="236"/>
      <c r="AG317" s="236"/>
      <c r="AH317" s="236"/>
      <c r="AI317" s="236"/>
      <c r="AJ317" s="236"/>
      <c r="AK317" s="236"/>
      <c r="AL317" s="236"/>
      <c r="AM317" s="236"/>
      <c r="AN317" s="236"/>
      <c r="AO317" s="236"/>
      <c r="AP317" s="236"/>
      <c r="AQ317" s="236"/>
      <c r="AR317" s="236"/>
      <c r="AS317" s="236"/>
      <c r="AT317" s="236"/>
      <c r="AU317" s="236"/>
      <c r="AV317" s="236"/>
      <c r="AW317" s="236"/>
      <c r="AX317" s="236"/>
      <c r="AY317" s="236"/>
      <c r="AZ317" s="236"/>
      <c r="BA317" s="236"/>
      <c r="BB317" s="236"/>
      <c r="BC317" s="236"/>
      <c r="BD317" s="236"/>
      <c r="BE317" s="236"/>
      <c r="BF317" s="238"/>
      <c r="BG317" s="238"/>
      <c r="DA317" s="238"/>
      <c r="DB317" s="238"/>
      <c r="DC317" s="238"/>
      <c r="DD317" s="238"/>
      <c r="DE317" s="238"/>
      <c r="DF317" s="238"/>
      <c r="DG317" s="238"/>
      <c r="DH317" s="238"/>
      <c r="DI317" s="238"/>
      <c r="DJ317" s="238"/>
      <c r="DK317" s="238"/>
      <c r="DL317" s="238"/>
      <c r="DM317" s="238"/>
      <c r="DN317" s="238"/>
      <c r="DO317" s="238"/>
      <c r="DP317" s="238"/>
      <c r="DQ317" s="238"/>
      <c r="DR317" s="238"/>
      <c r="DS317" s="238"/>
    </row>
    <row r="318" spans="1:123" ht="20.100000000000001" customHeight="1" x14ac:dyDescent="0.15">
      <c r="A318" s="365"/>
      <c r="B318" s="239"/>
      <c r="C318" s="239"/>
      <c r="D318" s="82"/>
      <c r="E318" s="59" t="str">
        <f>IF(egTextCal(D318)&lt;&gt;0, egTextCal(D318),"")</f>
        <v/>
      </c>
      <c r="F318" s="60" t="str">
        <f>IF(E318&lt;&gt;"", IF(F317&lt;&gt;"", E318*F317,""),"")</f>
        <v/>
      </c>
      <c r="G318" s="60" t="str">
        <f>IF(E318&lt;&gt;"", IF(G317&lt;&gt;"", E318*G317,""),"")</f>
        <v/>
      </c>
      <c r="H318" s="60" t="str">
        <f>IF(E318&lt;&gt;"", IF(H317&lt;&gt;"", E318*H317,""),"")</f>
        <v/>
      </c>
      <c r="I318" s="60" t="str">
        <f>IF(E318&lt;&gt;"", IF(I317&lt;&gt;"", E318*I317,""),"")</f>
        <v/>
      </c>
      <c r="J318" s="60" t="str">
        <f>IF(E318&lt;&gt;"", IF(J317&lt;&gt;"", E318*J317,""),"")</f>
        <v/>
      </c>
      <c r="K318" s="60" t="str">
        <f>IF(E318&lt;&gt;"", IF(K317&lt;&gt;"", E318*K317,""),"")</f>
        <v/>
      </c>
      <c r="L318" s="60" t="str">
        <f>IF(E318&lt;&gt;"", IF(L317&lt;&gt;"", E318*L317,""),"")</f>
        <v/>
      </c>
      <c r="M318" s="60" t="str">
        <f>IF(E318&lt;&gt;"", IF(M317&lt;&gt;"", E318*M317,""),"")</f>
        <v/>
      </c>
      <c r="N318" s="60" t="str">
        <f>IF(E318&lt;&gt;"", IF(N317&lt;&gt;"", E318*N317,""),"")</f>
        <v/>
      </c>
      <c r="O318" s="60" t="str">
        <f>IF(E318&lt;&gt;"", IF(O317&lt;&gt;"", E318*O317,""),"")</f>
        <v/>
      </c>
      <c r="P318" s="60" t="str">
        <f>IF(E318&lt;&gt;"", IF(P317&lt;&gt;"", E318*P317,""),"")</f>
        <v/>
      </c>
      <c r="Q318" s="60" t="str">
        <f>IF(E318&lt;&gt;"", IF(Q317&lt;&gt;"", E318*Q317,""),"")</f>
        <v/>
      </c>
      <c r="R318" s="60" t="str">
        <f>IF(E318&lt;&gt;"", IF(R317&lt;&gt;"", E318*R317,""),"")</f>
        <v/>
      </c>
      <c r="S318" s="60" t="str">
        <f>IF(E318&lt;&gt;"", IF(S317&lt;&gt;"", E318*S317,""),"")</f>
        <v/>
      </c>
      <c r="T318" s="60" t="str">
        <f>IF(E318&lt;&gt;"", IF(T317&lt;&gt;"", E318*T317,""),"")</f>
        <v/>
      </c>
      <c r="U318" s="60" t="str">
        <f>IF(E318&lt;&gt;"", IF(U317&lt;&gt;"", E318*U317,""),"")</f>
        <v/>
      </c>
      <c r="V318" s="60" t="str">
        <f>IF(E318&lt;&gt;"", IF(V317&lt;&gt;"", E318*V317,""),"")</f>
        <v/>
      </c>
      <c r="W318" s="60" t="str">
        <f>IF(E318&lt;&gt;"", IF(W317&lt;&gt;"", E318*W317,""),"")</f>
        <v/>
      </c>
      <c r="X318" s="60"/>
      <c r="Y318" s="60" t="str">
        <f>IF(E318&lt;&gt;"", IF(Y317&lt;&gt;"", E318*Y317, ""), "")</f>
        <v/>
      </c>
      <c r="Z318" s="60" t="str">
        <f>IF(E318&lt;&gt;"", IF(Z317&lt;&gt;"", E318*Z317, ""), "")</f>
        <v/>
      </c>
      <c r="AA318" s="32" t="str">
        <f>IF(E318&lt;&gt;"", IF(AA317&lt;&gt;"", E318*AA317, ""), "")</f>
        <v/>
      </c>
      <c r="AB318" s="32" t="str">
        <f>IF(E318&lt;&gt;"", IF(AB317&lt;&gt;"", E318*AB317, ""), "")</f>
        <v/>
      </c>
      <c r="AC318" s="32" t="str">
        <f>IF(E318&lt;&gt;"", IF(AC317&lt;&gt;"", E318*AC317, ""), "")</f>
        <v/>
      </c>
      <c r="AD318" s="32" t="str">
        <f>IF(E318&lt;&gt;"", IF(AD317&lt;&gt;"", E318*AD317, ""), "")</f>
        <v/>
      </c>
      <c r="AE318" s="32" t="str">
        <f>IF(E318&lt;&gt;"", IF(AE317&lt;&gt;"", E318*AE317, ""), "")</f>
        <v/>
      </c>
      <c r="AF318" s="32" t="str">
        <f>IF(E318&lt;&gt;"", IF(AF317&lt;&gt;"", E318*AF317, ""), "")</f>
        <v/>
      </c>
      <c r="AG318" s="32" t="str">
        <f>IF(E318&lt;&gt;"", IF(AG317&lt;&gt;"", E318*AG317, ""), "")</f>
        <v/>
      </c>
      <c r="AH318" s="32" t="str">
        <f>IF(E318&lt;&gt;"", IF(AH317&lt;&gt;"", E318*AH317, ""), "")</f>
        <v/>
      </c>
      <c r="AI318" s="32" t="str">
        <f>IF(E318&lt;&gt;"", IF(AI317&lt;&gt;"", E318*AI317, ""), "")</f>
        <v/>
      </c>
      <c r="AJ318" s="32" t="str">
        <f>IF(E318&lt;&gt;"", IF(AJ317&lt;&gt;"", E318*AJ317, ""), "")</f>
        <v/>
      </c>
      <c r="AK318" s="32" t="str">
        <f>IF(E318&lt;&gt;"", IF(AK317&lt;&gt;"", E318*AK317, ""), "")</f>
        <v/>
      </c>
      <c r="AL318" s="32" t="str">
        <f>IF(E318&lt;&gt;"", IF(AL317&lt;&gt;"", E318*AL317, ""), "")</f>
        <v/>
      </c>
      <c r="AM318" s="32" t="str">
        <f>IF(E318&lt;&gt;"", IF(AM317&lt;&gt;"", E318*AM317, ""), "")</f>
        <v/>
      </c>
      <c r="AN318" s="32" t="str">
        <f>IF(E318&lt;&gt;"", IF(AN317&lt;&gt;"", E318*AN317, ""), "")</f>
        <v/>
      </c>
      <c r="AO318" s="32" t="str">
        <f>IF(E318&lt;&gt;"", IF(AO317&lt;&gt;"", E318*AO317, ""), "")</f>
        <v/>
      </c>
      <c r="AP318" s="32" t="str">
        <f>IF(E318&lt;&gt;"", IF(AP317&lt;&gt;"", E318*AP317, ""), "")</f>
        <v/>
      </c>
      <c r="AQ318" s="32" t="str">
        <f>IF(E318&lt;&gt;"", IF(AQ317&lt;&gt;"", E318*AQ317, ""), "")</f>
        <v/>
      </c>
      <c r="AR318" s="32" t="str">
        <f>IF(E318&lt;&gt;"", IF(AR317&lt;&gt;"", E318*AR317, ""), "")</f>
        <v/>
      </c>
      <c r="AS318" s="32" t="str">
        <f>IF(E318&lt;&gt;"", IF(AS317&lt;&gt;"", E318*AS317, ""), "")</f>
        <v/>
      </c>
      <c r="AT318" s="32" t="str">
        <f>IF(E318&lt;&gt;"", IF(AT317&lt;&gt;"", E318*AT317, ""), "")</f>
        <v/>
      </c>
      <c r="AU318" s="32" t="str">
        <f>IF(E318&lt;&gt;"", IF(AU317&lt;&gt;"", E318*AU317, ""), "")</f>
        <v/>
      </c>
      <c r="AV318" s="32" t="str">
        <f>IF(E318&lt;&gt;"", IF(AV317&lt;&gt;"", E318*AV317, ""), "")</f>
        <v/>
      </c>
      <c r="AW318" s="32" t="str">
        <f>IF(E318&lt;&gt;"", IF(AW317&lt;&gt;"", E318*AW317, ""), "")</f>
        <v/>
      </c>
      <c r="AX318" s="32" t="str">
        <f>IF(E318&lt;&gt;"", IF(AX317&lt;&gt;"", E318*AX317, ""), "")</f>
        <v/>
      </c>
      <c r="AY318" s="32" t="str">
        <f>IF(E318&lt;&gt;"", IF(AY317&lt;&gt;"", E318*AY317, ""), "")</f>
        <v/>
      </c>
      <c r="AZ318" s="32" t="str">
        <f>IF(E318&lt;&gt;"", IF(AZ317&lt;&gt;"", E318*AZ317, ""), "")</f>
        <v/>
      </c>
      <c r="BA318" s="32" t="str">
        <f>IF(E318&lt;&gt;"", IF(BA317&lt;&gt;"", E318*BA317, ""), "")</f>
        <v/>
      </c>
      <c r="BB318" s="32" t="str">
        <f>IF(E318&lt;&gt;"", IF(BB317&lt;&gt;"", E318*BB317, ""), "")</f>
        <v/>
      </c>
      <c r="BC318" s="32" t="str">
        <f>IF(E318&lt;&gt;"", IF(BC317&lt;&gt;"", E318*BC317, ""), "")</f>
        <v/>
      </c>
      <c r="BD318" s="32" t="str">
        <f>IF(E318&lt;&gt;"", IF(BD317&lt;&gt;"", E318*BD317, ""), "")</f>
        <v/>
      </c>
      <c r="BE318" s="32" t="str">
        <f>IF(E318&lt;&gt;"", IF(BE317&lt;&gt;"", E318*BE317, ""), "")</f>
        <v/>
      </c>
      <c r="BF318" s="238"/>
      <c r="BG318" s="238"/>
      <c r="DA318" s="238"/>
      <c r="DB318" s="238"/>
      <c r="DC318" s="238"/>
      <c r="DD318" s="238"/>
      <c r="DE318" s="238"/>
      <c r="DF318" s="238"/>
      <c r="DG318" s="238"/>
      <c r="DH318" s="238"/>
      <c r="DI318" s="238"/>
      <c r="DJ318" s="238"/>
      <c r="DK318" s="238"/>
      <c r="DL318" s="238"/>
      <c r="DM318" s="238"/>
      <c r="DN318" s="238"/>
      <c r="DO318" s="238"/>
      <c r="DP318" s="238"/>
      <c r="DQ318" s="238"/>
      <c r="DR318" s="238"/>
      <c r="DS318" s="238"/>
    </row>
    <row r="319" spans="1:123" ht="20.100000000000001" customHeight="1" x14ac:dyDescent="0.15">
      <c r="A319" s="364">
        <v>19</v>
      </c>
      <c r="B319" s="239"/>
      <c r="C319" s="239"/>
      <c r="D319" s="5"/>
      <c r="E319" s="3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236"/>
      <c r="AB319" s="236"/>
      <c r="AC319" s="236"/>
      <c r="AD319" s="236"/>
      <c r="AE319" s="236"/>
      <c r="AF319" s="236"/>
      <c r="AG319" s="236"/>
      <c r="AH319" s="236"/>
      <c r="AI319" s="236"/>
      <c r="AJ319" s="236"/>
      <c r="AK319" s="236"/>
      <c r="AL319" s="236"/>
      <c r="AM319" s="236"/>
      <c r="AN319" s="236"/>
      <c r="AO319" s="236"/>
      <c r="AP319" s="236"/>
      <c r="AQ319" s="236"/>
      <c r="AR319" s="236"/>
      <c r="AS319" s="236"/>
      <c r="AT319" s="236"/>
      <c r="AU319" s="236"/>
      <c r="AV319" s="236"/>
      <c r="AW319" s="236"/>
      <c r="AX319" s="236"/>
      <c r="AY319" s="236"/>
      <c r="AZ319" s="236"/>
      <c r="BA319" s="236"/>
      <c r="BB319" s="236"/>
      <c r="BC319" s="236"/>
      <c r="BD319" s="236"/>
      <c r="BE319" s="236"/>
      <c r="BF319" s="238"/>
      <c r="BG319" s="238"/>
      <c r="DA319" s="238"/>
      <c r="DB319" s="238"/>
      <c r="DC319" s="238"/>
      <c r="DD319" s="238"/>
      <c r="DE319" s="238"/>
      <c r="DF319" s="238"/>
      <c r="DG319" s="238"/>
      <c r="DH319" s="238"/>
      <c r="DI319" s="238"/>
      <c r="DJ319" s="238"/>
      <c r="DK319" s="238"/>
      <c r="DL319" s="238"/>
      <c r="DM319" s="238"/>
      <c r="DN319" s="238"/>
      <c r="DO319" s="238"/>
      <c r="DP319" s="238"/>
      <c r="DQ319" s="238"/>
      <c r="DR319" s="238"/>
      <c r="DS319" s="238"/>
    </row>
    <row r="320" spans="1:123" ht="20.100000000000001" customHeight="1" x14ac:dyDescent="0.15">
      <c r="A320" s="365"/>
      <c r="B320" s="239"/>
      <c r="C320" s="239"/>
      <c r="D320" s="82"/>
      <c r="E320" s="59" t="str">
        <f>IF(egTextCal(D320)&lt;&gt;0, egTextCal(D320),"")</f>
        <v/>
      </c>
      <c r="F320" s="60" t="str">
        <f>IF(E320&lt;&gt;"", IF(F319&lt;&gt;"", E320*F319,""),"")</f>
        <v/>
      </c>
      <c r="G320" s="60" t="str">
        <f>IF(E320&lt;&gt;"", IF(G319&lt;&gt;"", E320*G319,""),"")</f>
        <v/>
      </c>
      <c r="H320" s="60" t="str">
        <f>IF(E320&lt;&gt;"", IF(H319&lt;&gt;"", E320*H319,""),"")</f>
        <v/>
      </c>
      <c r="I320" s="60" t="str">
        <f>IF(E320&lt;&gt;"", IF(I319&lt;&gt;"", E320*I319,""),"")</f>
        <v/>
      </c>
      <c r="J320" s="60" t="str">
        <f>IF(E320&lt;&gt;"", IF(J319&lt;&gt;"", E320*J319,""),"")</f>
        <v/>
      </c>
      <c r="K320" s="60" t="str">
        <f>IF(E320&lt;&gt;"", IF(K319&lt;&gt;"", E320*K319,""),"")</f>
        <v/>
      </c>
      <c r="L320" s="60" t="str">
        <f>IF(E320&lt;&gt;"", IF(L319&lt;&gt;"", E320*L319,""),"")</f>
        <v/>
      </c>
      <c r="M320" s="60" t="str">
        <f>IF(E320&lt;&gt;"", IF(M319&lt;&gt;"", E320*M319,""),"")</f>
        <v/>
      </c>
      <c r="N320" s="60" t="str">
        <f>IF(E320&lt;&gt;"", IF(N319&lt;&gt;"", E320*N319,""),"")</f>
        <v/>
      </c>
      <c r="O320" s="60" t="str">
        <f>IF(E320&lt;&gt;"", IF(O319&lt;&gt;"", E320*O319,""),"")</f>
        <v/>
      </c>
      <c r="P320" s="60" t="str">
        <f>IF(E320&lt;&gt;"", IF(P319&lt;&gt;"", E320*P319,""),"")</f>
        <v/>
      </c>
      <c r="Q320" s="60" t="str">
        <f>IF(E320&lt;&gt;"", IF(Q319&lt;&gt;"", E320*Q319,""),"")</f>
        <v/>
      </c>
      <c r="R320" s="60" t="str">
        <f>IF(E320&lt;&gt;"", IF(R319&lt;&gt;"", E320*R319,""),"")</f>
        <v/>
      </c>
      <c r="S320" s="60" t="str">
        <f>IF(E320&lt;&gt;"", IF(S319&lt;&gt;"", E320*S319,""),"")</f>
        <v/>
      </c>
      <c r="T320" s="60" t="str">
        <f>IF(E320&lt;&gt;"", IF(T319&lt;&gt;"", E320*T319,""),"")</f>
        <v/>
      </c>
      <c r="U320" s="60" t="str">
        <f>IF(E320&lt;&gt;"", IF(U319&lt;&gt;"", E320*U319,""),"")</f>
        <v/>
      </c>
      <c r="V320" s="60" t="str">
        <f>IF(E320&lt;&gt;"", IF(V319&lt;&gt;"", E320*V319,""),"")</f>
        <v/>
      </c>
      <c r="W320" s="60" t="str">
        <f>IF(E320&lt;&gt;"", IF(W319&lt;&gt;"", E320*W319,""),"")</f>
        <v/>
      </c>
      <c r="X320" s="60"/>
      <c r="Y320" s="60" t="str">
        <f>IF(E320&lt;&gt;"", IF(Y319&lt;&gt;"", E320*Y319, ""), "")</f>
        <v/>
      </c>
      <c r="Z320" s="60" t="str">
        <f>IF(E320&lt;&gt;"", IF(Z319&lt;&gt;"", E320*Z319, ""), "")</f>
        <v/>
      </c>
      <c r="AA320" s="32" t="str">
        <f>IF(E320&lt;&gt;"", IF(AA319&lt;&gt;"", E320*AA319, ""), "")</f>
        <v/>
      </c>
      <c r="AB320" s="32" t="str">
        <f>IF(E320&lt;&gt;"", IF(AB319&lt;&gt;"", E320*AB319, ""), "")</f>
        <v/>
      </c>
      <c r="AC320" s="32" t="str">
        <f>IF(E320&lt;&gt;"", IF(AC319&lt;&gt;"", E320*AC319, ""), "")</f>
        <v/>
      </c>
      <c r="AD320" s="32" t="str">
        <f>IF(E320&lt;&gt;"", IF(AD319&lt;&gt;"", E320*AD319, ""), "")</f>
        <v/>
      </c>
      <c r="AE320" s="32" t="str">
        <f>IF(E320&lt;&gt;"", IF(AE319&lt;&gt;"", E320*AE319, ""), "")</f>
        <v/>
      </c>
      <c r="AF320" s="32" t="str">
        <f>IF(E320&lt;&gt;"", IF(AF319&lt;&gt;"", E320*AF319, ""), "")</f>
        <v/>
      </c>
      <c r="AG320" s="32" t="str">
        <f>IF(E320&lt;&gt;"", IF(AG319&lt;&gt;"", E320*AG319, ""), "")</f>
        <v/>
      </c>
      <c r="AH320" s="32" t="str">
        <f>IF(E320&lt;&gt;"", IF(AH319&lt;&gt;"", E320*AH319, ""), "")</f>
        <v/>
      </c>
      <c r="AI320" s="32" t="str">
        <f>IF(E320&lt;&gt;"", IF(AI319&lt;&gt;"", E320*AI319, ""), "")</f>
        <v/>
      </c>
      <c r="AJ320" s="32" t="str">
        <f>IF(E320&lt;&gt;"", IF(AJ319&lt;&gt;"", E320*AJ319, ""), "")</f>
        <v/>
      </c>
      <c r="AK320" s="32" t="str">
        <f>IF(E320&lt;&gt;"", IF(AK319&lt;&gt;"", E320*AK319, ""), "")</f>
        <v/>
      </c>
      <c r="AL320" s="32" t="str">
        <f>IF(E320&lt;&gt;"", IF(AL319&lt;&gt;"", E320*AL319, ""), "")</f>
        <v/>
      </c>
      <c r="AM320" s="32" t="str">
        <f>IF(E320&lt;&gt;"", IF(AM319&lt;&gt;"", E320*AM319, ""), "")</f>
        <v/>
      </c>
      <c r="AN320" s="32" t="str">
        <f>IF(E320&lt;&gt;"", IF(AN319&lt;&gt;"", E320*AN319, ""), "")</f>
        <v/>
      </c>
      <c r="AO320" s="32" t="str">
        <f>IF(E320&lt;&gt;"", IF(AO319&lt;&gt;"", E320*AO319, ""), "")</f>
        <v/>
      </c>
      <c r="AP320" s="32" t="str">
        <f>IF(E320&lt;&gt;"", IF(AP319&lt;&gt;"", E320*AP319, ""), "")</f>
        <v/>
      </c>
      <c r="AQ320" s="32" t="str">
        <f>IF(E320&lt;&gt;"", IF(AQ319&lt;&gt;"", E320*AQ319, ""), "")</f>
        <v/>
      </c>
      <c r="AR320" s="32" t="str">
        <f>IF(E320&lt;&gt;"", IF(AR319&lt;&gt;"", E320*AR319, ""), "")</f>
        <v/>
      </c>
      <c r="AS320" s="32" t="str">
        <f>IF(E320&lt;&gt;"", IF(AS319&lt;&gt;"", E320*AS319, ""), "")</f>
        <v/>
      </c>
      <c r="AT320" s="32" t="str">
        <f>IF(E320&lt;&gt;"", IF(AT319&lt;&gt;"", E320*AT319, ""), "")</f>
        <v/>
      </c>
      <c r="AU320" s="32" t="str">
        <f>IF(E320&lt;&gt;"", IF(AU319&lt;&gt;"", E320*AU319, ""), "")</f>
        <v/>
      </c>
      <c r="AV320" s="32" t="str">
        <f>IF(E320&lt;&gt;"", IF(AV319&lt;&gt;"", E320*AV319, ""), "")</f>
        <v/>
      </c>
      <c r="AW320" s="32" t="str">
        <f>IF(E320&lt;&gt;"", IF(AW319&lt;&gt;"", E320*AW319, ""), "")</f>
        <v/>
      </c>
      <c r="AX320" s="32" t="str">
        <f>IF(E320&lt;&gt;"", IF(AX319&lt;&gt;"", E320*AX319, ""), "")</f>
        <v/>
      </c>
      <c r="AY320" s="32" t="str">
        <f>IF(E320&lt;&gt;"", IF(AY319&lt;&gt;"", E320*AY319, ""), "")</f>
        <v/>
      </c>
      <c r="AZ320" s="32" t="str">
        <f>IF(E320&lt;&gt;"", IF(AZ319&lt;&gt;"", E320*AZ319, ""), "")</f>
        <v/>
      </c>
      <c r="BA320" s="32" t="str">
        <f>IF(E320&lt;&gt;"", IF(BA319&lt;&gt;"", E320*BA319, ""), "")</f>
        <v/>
      </c>
      <c r="BB320" s="32" t="str">
        <f>IF(E320&lt;&gt;"", IF(BB319&lt;&gt;"", E320*BB319, ""), "")</f>
        <v/>
      </c>
      <c r="BC320" s="32" t="str">
        <f>IF(E320&lt;&gt;"", IF(BC319&lt;&gt;"", E320*BC319, ""), "")</f>
        <v/>
      </c>
      <c r="BD320" s="32" t="str">
        <f>IF(E320&lt;&gt;"", IF(BD319&lt;&gt;"", E320*BD319, ""), "")</f>
        <v/>
      </c>
      <c r="BE320" s="32" t="str">
        <f>IF(E320&lt;&gt;"", IF(BE319&lt;&gt;"", E320*BE319, ""), "")</f>
        <v/>
      </c>
      <c r="BF320" s="238"/>
      <c r="BG320" s="238"/>
      <c r="DA320" s="238"/>
      <c r="DB320" s="238"/>
      <c r="DC320" s="238"/>
      <c r="DD320" s="238"/>
      <c r="DE320" s="238"/>
      <c r="DF320" s="238"/>
      <c r="DG320" s="238"/>
      <c r="DH320" s="238"/>
      <c r="DI320" s="238"/>
      <c r="DJ320" s="238"/>
      <c r="DK320" s="238"/>
      <c r="DL320" s="238"/>
      <c r="DM320" s="238"/>
      <c r="DN320" s="238"/>
      <c r="DO320" s="238"/>
      <c r="DP320" s="238"/>
      <c r="DQ320" s="238"/>
      <c r="DR320" s="238"/>
      <c r="DS320" s="238"/>
    </row>
    <row r="321" spans="1:123" ht="20.100000000000001" customHeight="1" x14ac:dyDescent="0.15">
      <c r="A321" s="364">
        <v>20</v>
      </c>
      <c r="B321" s="239"/>
      <c r="C321" s="239" t="s">
        <v>513</v>
      </c>
      <c r="D321" s="5" t="s">
        <v>514</v>
      </c>
      <c r="E321" s="3" t="s">
        <v>302</v>
      </c>
      <c r="F321" s="58" t="e">
        <f t="shared" ref="F321:M321" si="2">SUM(DA284:DA320)</f>
        <v>#VALUE!</v>
      </c>
      <c r="G321" s="58" t="e">
        <f t="shared" si="2"/>
        <v>#VALUE!</v>
      </c>
      <c r="H321" s="58" t="e">
        <f t="shared" si="2"/>
        <v>#VALUE!</v>
      </c>
      <c r="I321" s="58" t="e">
        <f t="shared" si="2"/>
        <v>#VALUE!</v>
      </c>
      <c r="J321" s="58" t="e">
        <f t="shared" si="2"/>
        <v>#VALUE!</v>
      </c>
      <c r="K321" s="58" t="e">
        <f t="shared" si="2"/>
        <v>#VALUE!</v>
      </c>
      <c r="L321" s="58" t="e">
        <f t="shared" si="2"/>
        <v>#VALUE!</v>
      </c>
      <c r="M321" s="58" t="e">
        <f t="shared" si="2"/>
        <v>#VALUE!</v>
      </c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  <c r="AA321" s="236"/>
      <c r="AB321" s="236"/>
      <c r="AC321" s="236"/>
      <c r="AD321" s="236"/>
      <c r="AE321" s="236"/>
      <c r="AF321" s="236"/>
      <c r="AG321" s="236"/>
      <c r="AH321" s="236"/>
      <c r="AI321" s="236"/>
      <c r="AJ321" s="236"/>
      <c r="AK321" s="236"/>
      <c r="AL321" s="236"/>
      <c r="AM321" s="236"/>
      <c r="AN321" s="236"/>
      <c r="AO321" s="236"/>
      <c r="AP321" s="236"/>
      <c r="AQ321" s="236"/>
      <c r="AR321" s="236"/>
      <c r="AS321" s="236"/>
      <c r="AT321" s="236"/>
      <c r="AU321" s="236"/>
      <c r="AV321" s="236"/>
      <c r="AW321" s="236"/>
      <c r="AX321" s="236"/>
      <c r="AY321" s="236"/>
      <c r="AZ321" s="236"/>
      <c r="BA321" s="236"/>
      <c r="BB321" s="236"/>
      <c r="BC321" s="236"/>
      <c r="BD321" s="236"/>
      <c r="BE321" s="236"/>
      <c r="BF321" s="238"/>
      <c r="BG321" s="238"/>
      <c r="DA321" s="238"/>
      <c r="DB321" s="238"/>
      <c r="DC321" s="238"/>
      <c r="DD321" s="238"/>
      <c r="DE321" s="238"/>
      <c r="DF321" s="238"/>
      <c r="DG321" s="238"/>
      <c r="DH321" s="238"/>
      <c r="DI321" s="238"/>
      <c r="DJ321" s="238"/>
      <c r="DK321" s="238"/>
      <c r="DL321" s="238"/>
      <c r="DM321" s="238"/>
      <c r="DN321" s="238"/>
      <c r="DO321" s="238"/>
      <c r="DP321" s="238"/>
      <c r="DQ321" s="238"/>
      <c r="DR321" s="238"/>
      <c r="DS321" s="238"/>
    </row>
    <row r="322" spans="1:123" ht="20.100000000000001" customHeight="1" x14ac:dyDescent="0.15">
      <c r="A322" s="365"/>
      <c r="B322" s="65"/>
      <c r="C322" s="65"/>
      <c r="D322" s="82" t="s">
        <v>515</v>
      </c>
      <c r="E322" s="59">
        <v>1</v>
      </c>
      <c r="F322" s="60" t="e">
        <f>E322*F321</f>
        <v>#VALUE!</v>
      </c>
      <c r="G322" s="60" t="e">
        <f>E322*G321</f>
        <v>#VALUE!</v>
      </c>
      <c r="H322" s="60" t="e">
        <f>E322*H321</f>
        <v>#VALUE!</v>
      </c>
      <c r="I322" s="60" t="e">
        <f>E322*I321</f>
        <v>#VALUE!</v>
      </c>
      <c r="J322" s="60" t="e">
        <f>E322*J321</f>
        <v>#VALUE!</v>
      </c>
      <c r="K322" s="60" t="e">
        <f>E322*K321</f>
        <v>#VALUE!</v>
      </c>
      <c r="L322" s="60" t="e">
        <f>E322*L321</f>
        <v>#VALUE!</v>
      </c>
      <c r="M322" s="60" t="e">
        <f>E322*M321</f>
        <v>#VALUE!</v>
      </c>
      <c r="N322" s="60" t="str">
        <f>IF(E322&lt;&gt;"", IF(N321&lt;&gt;"", E322*N321,""),"")</f>
        <v/>
      </c>
      <c r="O322" s="60" t="str">
        <f>IF(E322&lt;&gt;"", IF(O321&lt;&gt;"", E322*O321,""),"")</f>
        <v/>
      </c>
      <c r="P322" s="60" t="str">
        <f>IF(E322&lt;&gt;"", IF(P321&lt;&gt;"", E322*P321,""),"")</f>
        <v/>
      </c>
      <c r="Q322" s="60" t="str">
        <f>IF(E322&lt;&gt;"", IF(Q321&lt;&gt;"", E322*Q321,""),"")</f>
        <v/>
      </c>
      <c r="R322" s="60" t="str">
        <f>IF(E322&lt;&gt;"", IF(R321&lt;&gt;"", E322*R321,""),"")</f>
        <v/>
      </c>
      <c r="S322" s="60" t="str">
        <f>IF(E322&lt;&gt;"", IF(S321&lt;&gt;"", E322*S321,""),"")</f>
        <v/>
      </c>
      <c r="T322" s="60" t="str">
        <f>IF(E322&lt;&gt;"", IF(T321&lt;&gt;"", E322*T321,""),"")</f>
        <v/>
      </c>
      <c r="U322" s="60" t="str">
        <f>IF(E322&lt;&gt;"", IF(U321&lt;&gt;"", E322*U321,""),"")</f>
        <v/>
      </c>
      <c r="V322" s="60" t="str">
        <f>IF(E322&lt;&gt;"", IF(V321&lt;&gt;"", E322*V321,""),"")</f>
        <v/>
      </c>
      <c r="W322" s="60" t="str">
        <f>IF(E322&lt;&gt;"", IF(W321&lt;&gt;"", E322*W321,""),"")</f>
        <v/>
      </c>
      <c r="X322" s="60"/>
      <c r="Y322" s="60" t="str">
        <f>IF(E322&lt;&gt;"", IF(Y321&lt;&gt;"", E322*Y321, ""), "")</f>
        <v/>
      </c>
      <c r="Z322" s="60" t="str">
        <f>IF(E322&lt;&gt;"", IF(Z321&lt;&gt;"", E322*Z321, ""), "")</f>
        <v/>
      </c>
      <c r="AA322" s="32" t="str">
        <f>IF(E322&lt;&gt;"", IF(AA321&lt;&gt;"", E322*AA321, ""), "")</f>
        <v/>
      </c>
      <c r="AB322" s="32" t="str">
        <f>IF(E322&lt;&gt;"", IF(AB321&lt;&gt;"", E322*AB321, ""), "")</f>
        <v/>
      </c>
      <c r="AC322" s="32" t="str">
        <f>IF(E322&lt;&gt;"", IF(AC321&lt;&gt;"", E322*AC321, ""), "")</f>
        <v/>
      </c>
      <c r="AD322" s="32" t="str">
        <f>IF(E322&lt;&gt;"", IF(AD321&lt;&gt;"", E322*AD321, ""), "")</f>
        <v/>
      </c>
      <c r="AE322" s="32" t="str">
        <f>IF(E322&lt;&gt;"", IF(AE321&lt;&gt;"", E322*AE321, ""), "")</f>
        <v/>
      </c>
      <c r="AF322" s="32" t="str">
        <f>IF(E322&lt;&gt;"", IF(AF321&lt;&gt;"", E322*AF321, ""), "")</f>
        <v/>
      </c>
      <c r="AG322" s="32" t="str">
        <f>IF(E322&lt;&gt;"", IF(AG321&lt;&gt;"", E322*AG321, ""), "")</f>
        <v/>
      </c>
      <c r="AH322" s="32" t="str">
        <f>IF(E322&lt;&gt;"", IF(AH321&lt;&gt;"", E322*AH321, ""), "")</f>
        <v/>
      </c>
      <c r="AI322" s="32" t="str">
        <f>IF(E322&lt;&gt;"", IF(AI321&lt;&gt;"", E322*AI321, ""), "")</f>
        <v/>
      </c>
      <c r="AJ322" s="32" t="str">
        <f>IF(E322&lt;&gt;"", IF(AJ321&lt;&gt;"", E322*AJ321, ""), "")</f>
        <v/>
      </c>
      <c r="AK322" s="32" t="str">
        <f>IF(E322&lt;&gt;"", IF(AK321&lt;&gt;"", E322*AK321, ""), "")</f>
        <v/>
      </c>
      <c r="AL322" s="32" t="str">
        <f>IF(E322&lt;&gt;"", IF(AL321&lt;&gt;"", E322*AL321, ""), "")</f>
        <v/>
      </c>
      <c r="AM322" s="32" t="str">
        <f>IF(E322&lt;&gt;"", IF(AM321&lt;&gt;"", E322*AM321, ""), "")</f>
        <v/>
      </c>
      <c r="AN322" s="32" t="str">
        <f>IF(E322&lt;&gt;"", IF(AN321&lt;&gt;"", E322*AN321, ""), "")</f>
        <v/>
      </c>
      <c r="AO322" s="32" t="str">
        <f>IF(E322&lt;&gt;"", IF(AO321&lt;&gt;"", E322*AO321, ""), "")</f>
        <v/>
      </c>
      <c r="AP322" s="32" t="str">
        <f>IF(E322&lt;&gt;"", IF(AP321&lt;&gt;"", E322*AP321, ""), "")</f>
        <v/>
      </c>
      <c r="AQ322" s="32" t="str">
        <f>IF(E322&lt;&gt;"", IF(AQ321&lt;&gt;"", E322*AQ321, ""), "")</f>
        <v/>
      </c>
      <c r="AR322" s="32" t="str">
        <f>IF(E322&lt;&gt;"", IF(AR321&lt;&gt;"", E322*AR321, ""), "")</f>
        <v/>
      </c>
      <c r="AS322" s="32" t="str">
        <f>IF(E322&lt;&gt;"", IF(AS321&lt;&gt;"", E322*AS321, ""), "")</f>
        <v/>
      </c>
      <c r="AT322" s="32" t="str">
        <f>IF(E322&lt;&gt;"", IF(AT321&lt;&gt;"", E322*AT321, ""), "")</f>
        <v/>
      </c>
      <c r="AU322" s="32" t="str">
        <f>IF(E322&lt;&gt;"", IF(AU321&lt;&gt;"", E322*AU321, ""), "")</f>
        <v/>
      </c>
      <c r="AV322" s="32" t="str">
        <f>IF(E322&lt;&gt;"", IF(AV321&lt;&gt;"", E322*AV321, ""), "")</f>
        <v/>
      </c>
      <c r="AW322" s="32" t="str">
        <f>IF(E322&lt;&gt;"", IF(AW321&lt;&gt;"", E322*AW321, ""), "")</f>
        <v/>
      </c>
      <c r="AX322" s="32" t="str">
        <f>IF(E322&lt;&gt;"", IF(AX321&lt;&gt;"", E322*AX321, ""), "")</f>
        <v/>
      </c>
      <c r="AY322" s="32" t="str">
        <f>IF(E322&lt;&gt;"", IF(AY321&lt;&gt;"", E322*AY321, ""), "")</f>
        <v/>
      </c>
      <c r="AZ322" s="32" t="str">
        <f>IF(E322&lt;&gt;"", IF(AZ321&lt;&gt;"", E322*AZ321, ""), "")</f>
        <v/>
      </c>
      <c r="BA322" s="32" t="str">
        <f>IF(E322&lt;&gt;"", IF(BA321&lt;&gt;"", E322*BA321, ""), "")</f>
        <v/>
      </c>
      <c r="BB322" s="32" t="str">
        <f>IF(E322&lt;&gt;"", IF(BB321&lt;&gt;"", E322*BB321, ""), "")</f>
        <v/>
      </c>
      <c r="BC322" s="32" t="str">
        <f>IF(E322&lt;&gt;"", IF(BC321&lt;&gt;"", E322*BC321, ""), "")</f>
        <v/>
      </c>
      <c r="BD322" s="32" t="str">
        <f>IF(E322&lt;&gt;"", IF(BD321&lt;&gt;"", E322*BD321, ""), "")</f>
        <v/>
      </c>
      <c r="BE322" s="32" t="str">
        <f>IF(E322&lt;&gt;"", IF(BE321&lt;&gt;"", E322*BE321, ""), "")</f>
        <v/>
      </c>
      <c r="BF322" s="238"/>
      <c r="BG322" s="238"/>
      <c r="DA322" s="238"/>
      <c r="DB322" s="238"/>
      <c r="DC322" s="238"/>
      <c r="DD322" s="238"/>
      <c r="DE322" s="238"/>
      <c r="DF322" s="238"/>
      <c r="DG322" s="238"/>
      <c r="DH322" s="238"/>
      <c r="DI322" s="238"/>
      <c r="DJ322" s="238"/>
      <c r="DK322" s="238"/>
      <c r="DL322" s="238"/>
      <c r="DM322" s="238"/>
      <c r="DN322" s="238"/>
      <c r="DO322" s="238"/>
      <c r="DP322" s="238"/>
      <c r="DQ322" s="238"/>
      <c r="DR322" s="238"/>
      <c r="DS322" s="238"/>
    </row>
    <row r="323" spans="1:123" ht="20.100000000000001" customHeight="1" x14ac:dyDescent="0.15">
      <c r="B323" s="235"/>
      <c r="C323" s="237"/>
      <c r="D323" s="235"/>
      <c r="E323" s="235"/>
      <c r="F323" s="235"/>
      <c r="G323" s="235"/>
      <c r="H323" s="235"/>
      <c r="I323" s="235"/>
      <c r="J323" s="235"/>
      <c r="K323" s="235"/>
      <c r="L323" s="235"/>
      <c r="M323" s="235"/>
      <c r="N323" s="235"/>
      <c r="O323" s="235"/>
      <c r="P323" s="235"/>
      <c r="Q323" s="235"/>
      <c r="R323" s="235"/>
      <c r="S323" s="235"/>
      <c r="T323" s="235"/>
      <c r="U323" s="235"/>
      <c r="V323" s="235"/>
      <c r="W323" s="235"/>
      <c r="X323" s="235"/>
      <c r="DA323" s="238"/>
      <c r="DB323" s="238"/>
      <c r="DC323" s="238"/>
      <c r="DD323" s="238"/>
      <c r="DE323" s="238"/>
      <c r="DF323" s="238"/>
      <c r="DG323" s="238"/>
      <c r="DH323" s="238"/>
      <c r="DI323" s="238"/>
      <c r="DJ323" s="238"/>
      <c r="DK323" s="238"/>
      <c r="DL323" s="238"/>
      <c r="DM323" s="238"/>
      <c r="DN323" s="238"/>
      <c r="DO323" s="238"/>
      <c r="DP323" s="238"/>
      <c r="DQ323" s="238"/>
      <c r="DR323" s="238"/>
      <c r="DS323" s="238"/>
    </row>
    <row r="324" spans="1:123" ht="20.100000000000001" customHeight="1" x14ac:dyDescent="0.15">
      <c r="B324" s="235"/>
      <c r="C324" s="237"/>
      <c r="D324" s="235"/>
      <c r="E324" s="235"/>
      <c r="F324" s="235"/>
      <c r="G324" s="235"/>
      <c r="H324" s="235"/>
      <c r="I324" s="235"/>
      <c r="J324" s="235"/>
      <c r="K324" s="235"/>
      <c r="L324" s="235"/>
      <c r="M324" s="235"/>
      <c r="N324" s="235"/>
      <c r="O324" s="235"/>
      <c r="P324" s="235"/>
      <c r="Q324" s="235"/>
      <c r="R324" s="235"/>
      <c r="S324" s="235"/>
      <c r="T324" s="235"/>
      <c r="U324" s="235"/>
      <c r="V324" s="235"/>
      <c r="W324" s="235"/>
      <c r="X324" s="235"/>
      <c r="DA324" s="238"/>
      <c r="DB324" s="238"/>
      <c r="DC324" s="238"/>
      <c r="DD324" s="238"/>
      <c r="DE324" s="238"/>
      <c r="DF324" s="238"/>
      <c r="DG324" s="238"/>
      <c r="DH324" s="238"/>
      <c r="DI324" s="238"/>
      <c r="DJ324" s="238"/>
      <c r="DK324" s="238"/>
      <c r="DL324" s="238"/>
      <c r="DM324" s="238"/>
      <c r="DN324" s="238"/>
      <c r="DO324" s="238"/>
      <c r="DP324" s="238"/>
      <c r="DQ324" s="238"/>
      <c r="DR324" s="238"/>
      <c r="DS324" s="238"/>
    </row>
  </sheetData>
  <mergeCells count="168">
    <mergeCell ref="A4:A6"/>
    <mergeCell ref="A17:A18"/>
    <mergeCell ref="A19:A20"/>
    <mergeCell ref="A21:A22"/>
    <mergeCell ref="A23:A24"/>
    <mergeCell ref="A9:A10"/>
    <mergeCell ref="A11:A12"/>
    <mergeCell ref="A13:A14"/>
    <mergeCell ref="A15:A16"/>
    <mergeCell ref="A7:A8"/>
    <mergeCell ref="A41:A42"/>
    <mergeCell ref="A43:A44"/>
    <mergeCell ref="A45:A46"/>
    <mergeCell ref="A33:A34"/>
    <mergeCell ref="A35:A36"/>
    <mergeCell ref="A37:A38"/>
    <mergeCell ref="A39:A40"/>
    <mergeCell ref="A50:A52"/>
    <mergeCell ref="A25:A26"/>
    <mergeCell ref="A27:A28"/>
    <mergeCell ref="A29:A30"/>
    <mergeCell ref="A31:A32"/>
    <mergeCell ref="A65:A66"/>
    <mergeCell ref="A67:A68"/>
    <mergeCell ref="A69:A70"/>
    <mergeCell ref="A71:A72"/>
    <mergeCell ref="A57:A58"/>
    <mergeCell ref="A59:A60"/>
    <mergeCell ref="A61:A62"/>
    <mergeCell ref="A63:A64"/>
    <mergeCell ref="A53:A54"/>
    <mergeCell ref="A55:A56"/>
    <mergeCell ref="A96:A98"/>
    <mergeCell ref="A89:A90"/>
    <mergeCell ref="A91:A92"/>
    <mergeCell ref="A81:A82"/>
    <mergeCell ref="A83:A84"/>
    <mergeCell ref="A85:A86"/>
    <mergeCell ref="A87:A88"/>
    <mergeCell ref="A73:A74"/>
    <mergeCell ref="A75:A76"/>
    <mergeCell ref="A77:A78"/>
    <mergeCell ref="A79:A80"/>
    <mergeCell ref="A107:A108"/>
    <mergeCell ref="A109:A110"/>
    <mergeCell ref="A111:A112"/>
    <mergeCell ref="A113:A114"/>
    <mergeCell ref="A115:A116"/>
    <mergeCell ref="A99:A100"/>
    <mergeCell ref="A101:A102"/>
    <mergeCell ref="A103:A104"/>
    <mergeCell ref="A105:A106"/>
    <mergeCell ref="A127:A128"/>
    <mergeCell ref="A129:A130"/>
    <mergeCell ref="A131:A132"/>
    <mergeCell ref="A133:A134"/>
    <mergeCell ref="A135:A136"/>
    <mergeCell ref="A142:A144"/>
    <mergeCell ref="A117:A118"/>
    <mergeCell ref="A119:A120"/>
    <mergeCell ref="A121:A122"/>
    <mergeCell ref="A123:A124"/>
    <mergeCell ref="A125:A126"/>
    <mergeCell ref="A205:A206"/>
    <mergeCell ref="A207:A208"/>
    <mergeCell ref="A209:A210"/>
    <mergeCell ref="A211:A212"/>
    <mergeCell ref="A213:A214"/>
    <mergeCell ref="A234:A236"/>
    <mergeCell ref="A227:A228"/>
    <mergeCell ref="A229:A230"/>
    <mergeCell ref="A137:A138"/>
    <mergeCell ref="A145:A146"/>
    <mergeCell ref="A147:A148"/>
    <mergeCell ref="A149:A150"/>
    <mergeCell ref="A239:A240"/>
    <mergeCell ref="A241:A242"/>
    <mergeCell ref="A243:A244"/>
    <mergeCell ref="A245:A246"/>
    <mergeCell ref="A247:A248"/>
    <mergeCell ref="A237:A238"/>
    <mergeCell ref="A215:A216"/>
    <mergeCell ref="A217:A218"/>
    <mergeCell ref="A219:A220"/>
    <mergeCell ref="A221:A222"/>
    <mergeCell ref="A223:A224"/>
    <mergeCell ref="A321:A322"/>
    <mergeCell ref="A303:A304"/>
    <mergeCell ref="A305:A306"/>
    <mergeCell ref="A307:A308"/>
    <mergeCell ref="A309:A310"/>
    <mergeCell ref="A311:A312"/>
    <mergeCell ref="A293:A294"/>
    <mergeCell ref="A295:A296"/>
    <mergeCell ref="A297:A298"/>
    <mergeCell ref="A299:A300"/>
    <mergeCell ref="A301:A302"/>
    <mergeCell ref="A313:A314"/>
    <mergeCell ref="A315:A316"/>
    <mergeCell ref="A317:A318"/>
    <mergeCell ref="A319:A320"/>
    <mergeCell ref="A283:A284"/>
    <mergeCell ref="A285:A286"/>
    <mergeCell ref="A287:A288"/>
    <mergeCell ref="A289:A290"/>
    <mergeCell ref="A291:A292"/>
    <mergeCell ref="A151:A152"/>
    <mergeCell ref="A153:A154"/>
    <mergeCell ref="A155:A156"/>
    <mergeCell ref="A157:A158"/>
    <mergeCell ref="A159:A160"/>
    <mergeCell ref="A195:A196"/>
    <mergeCell ref="A197:A198"/>
    <mergeCell ref="A199:A200"/>
    <mergeCell ref="A201:A202"/>
    <mergeCell ref="A181:A182"/>
    <mergeCell ref="A183:A184"/>
    <mergeCell ref="A191:A192"/>
    <mergeCell ref="A193:A194"/>
    <mergeCell ref="A188:A190"/>
    <mergeCell ref="A225:A226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203:A204"/>
    <mergeCell ref="D280:D282"/>
    <mergeCell ref="E280:E282"/>
    <mergeCell ref="A269:A270"/>
    <mergeCell ref="A271:A272"/>
    <mergeCell ref="A273:A274"/>
    <mergeCell ref="A275:A276"/>
    <mergeCell ref="A280:A282"/>
    <mergeCell ref="A259:A260"/>
    <mergeCell ref="A261:A262"/>
    <mergeCell ref="A263:A264"/>
    <mergeCell ref="A265:A266"/>
    <mergeCell ref="A267:A268"/>
    <mergeCell ref="A249:A250"/>
    <mergeCell ref="A251:A252"/>
    <mergeCell ref="A253:A254"/>
    <mergeCell ref="A255:A256"/>
    <mergeCell ref="A257:A258"/>
    <mergeCell ref="D3:Z3"/>
    <mergeCell ref="D49:Z49"/>
    <mergeCell ref="D95:Z95"/>
    <mergeCell ref="D141:Z141"/>
    <mergeCell ref="D187:Z187"/>
    <mergeCell ref="D233:Z233"/>
    <mergeCell ref="D279:Z279"/>
    <mergeCell ref="D188:D190"/>
    <mergeCell ref="E188:E190"/>
    <mergeCell ref="D234:D236"/>
    <mergeCell ref="E234:E236"/>
    <mergeCell ref="D96:D98"/>
    <mergeCell ref="E96:E98"/>
    <mergeCell ref="D142:D144"/>
    <mergeCell ref="E142:E144"/>
    <mergeCell ref="D4:D6"/>
    <mergeCell ref="E4:E6"/>
    <mergeCell ref="D50:D52"/>
    <mergeCell ref="E50:E5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verticalDpi="0" r:id="rId1"/>
  <headerFooter alignWithMargins="0">
    <oddHeader>&amp;C&amp;36세 부 산 출 서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M100"/>
  <sheetViews>
    <sheetView topLeftCell="D1" workbookViewId="0">
      <selection activeCell="S41" sqref="S41"/>
    </sheetView>
  </sheetViews>
  <sheetFormatPr defaultRowHeight="15.95" customHeight="1" x14ac:dyDescent="0.15"/>
  <cols>
    <col min="1" max="1" width="24.77734375" style="2" hidden="1" customWidth="1"/>
    <col min="2" max="2" width="33.33203125" style="13" hidden="1" customWidth="1"/>
    <col min="3" max="3" width="17.21875" style="13" hidden="1" customWidth="1"/>
    <col min="4" max="4" width="36.5546875" style="162" customWidth="1"/>
    <col min="5" max="5" width="36.5546875" style="2" customWidth="1"/>
    <col min="6" max="6" width="6.21875" style="2" customWidth="1"/>
    <col min="7" max="7" width="12.5546875" style="13" hidden="1" customWidth="1"/>
    <col min="8" max="9" width="25.77734375" style="162" customWidth="1"/>
    <col min="10" max="10" width="4.21875" style="28" customWidth="1"/>
    <col min="11" max="11" width="16.109375" style="2" customWidth="1"/>
    <col min="12" max="13" width="7.6640625" style="2" customWidth="1"/>
    <col min="14" max="16384" width="8.88671875" style="2"/>
  </cols>
  <sheetData>
    <row r="3" spans="1:13" ht="15.95" customHeight="1" x14ac:dyDescent="0.15">
      <c r="D3" s="279"/>
      <c r="E3" s="355"/>
      <c r="F3" s="355"/>
      <c r="G3" s="355"/>
      <c r="H3" s="355"/>
      <c r="I3" s="355"/>
      <c r="J3" s="355"/>
    </row>
    <row r="4" spans="1:13" ht="15.95" customHeight="1" x14ac:dyDescent="0.15">
      <c r="A4" s="14" t="s">
        <v>51</v>
      </c>
      <c r="B4" s="43" t="s">
        <v>23</v>
      </c>
      <c r="C4" s="43" t="s">
        <v>127</v>
      </c>
      <c r="D4" s="357" t="s">
        <v>128</v>
      </c>
      <c r="E4" s="356" t="s">
        <v>129</v>
      </c>
      <c r="F4" s="356" t="s">
        <v>130</v>
      </c>
      <c r="G4" s="353" t="s">
        <v>22</v>
      </c>
      <c r="H4" s="357" t="s">
        <v>24</v>
      </c>
      <c r="I4" s="357" t="s">
        <v>25</v>
      </c>
      <c r="J4" s="356" t="s">
        <v>1</v>
      </c>
      <c r="K4" s="356" t="s">
        <v>131</v>
      </c>
      <c r="L4" s="356" t="s">
        <v>132</v>
      </c>
      <c r="M4" s="356" t="s">
        <v>12</v>
      </c>
    </row>
    <row r="5" spans="1:13" ht="15.95" customHeight="1" x14ac:dyDescent="0.15">
      <c r="A5" s="14"/>
      <c r="B5" s="43"/>
      <c r="C5" s="43"/>
      <c r="D5" s="357"/>
      <c r="E5" s="356"/>
      <c r="F5" s="356"/>
      <c r="G5" s="353"/>
      <c r="H5" s="357"/>
      <c r="I5" s="357"/>
      <c r="J5" s="356"/>
      <c r="K5" s="356"/>
      <c r="L5" s="356"/>
      <c r="M5" s="356"/>
    </row>
    <row r="6" spans="1:13" ht="15.95" customHeight="1" x14ac:dyDescent="0.15">
      <c r="D6" s="233"/>
      <c r="E6" s="61"/>
      <c r="F6" s="60" t="str">
        <f t="shared" ref="F6:F50" si="0">IF(egTextCal(E6)&lt;&gt;0, egTextCal(E6), "")</f>
        <v/>
      </c>
      <c r="G6" s="62"/>
      <c r="H6" s="234"/>
      <c r="I6" s="234"/>
      <c r="J6" s="10"/>
      <c r="K6" s="11"/>
      <c r="L6" s="60" t="str">
        <f t="shared" ref="L6:L50" si="1">IF(egTextCal(K6)&lt;&gt;0, egTextCal(K6), "")</f>
        <v/>
      </c>
      <c r="M6" s="60"/>
    </row>
    <row r="7" spans="1:13" ht="15.95" customHeight="1" x14ac:dyDescent="0.15">
      <c r="D7" s="233"/>
      <c r="E7" s="61"/>
      <c r="F7" s="59" t="str">
        <f t="shared" si="0"/>
        <v/>
      </c>
      <c r="G7" s="63"/>
      <c r="H7" s="95"/>
      <c r="I7" s="95"/>
      <c r="J7" s="8"/>
      <c r="K7" s="9"/>
      <c r="L7" s="59" t="str">
        <f t="shared" si="1"/>
        <v/>
      </c>
      <c r="M7" s="59"/>
    </row>
    <row r="8" spans="1:13" ht="15.95" customHeight="1" x14ac:dyDescent="0.15">
      <c r="D8" s="233"/>
      <c r="E8" s="61"/>
      <c r="F8" s="59" t="str">
        <f t="shared" si="0"/>
        <v/>
      </c>
      <c r="G8" s="63"/>
      <c r="H8" s="95"/>
      <c r="I8" s="95"/>
      <c r="J8" s="8"/>
      <c r="K8" s="9"/>
      <c r="L8" s="59" t="str">
        <f t="shared" si="1"/>
        <v/>
      </c>
      <c r="M8" s="59"/>
    </row>
    <row r="9" spans="1:13" ht="15.95" customHeight="1" x14ac:dyDescent="0.15">
      <c r="D9" s="233"/>
      <c r="E9" s="61"/>
      <c r="F9" s="59" t="str">
        <f t="shared" si="0"/>
        <v/>
      </c>
      <c r="G9" s="63"/>
      <c r="H9" s="95"/>
      <c r="I9" s="95"/>
      <c r="J9" s="8"/>
      <c r="K9" s="9"/>
      <c r="L9" s="59" t="str">
        <f t="shared" si="1"/>
        <v/>
      </c>
      <c r="M9" s="59"/>
    </row>
    <row r="10" spans="1:13" ht="15.95" customHeight="1" x14ac:dyDescent="0.15">
      <c r="D10" s="233"/>
      <c r="E10" s="61"/>
      <c r="F10" s="59" t="str">
        <f t="shared" si="0"/>
        <v/>
      </c>
      <c r="G10" s="63"/>
      <c r="H10" s="95"/>
      <c r="I10" s="95"/>
      <c r="J10" s="8"/>
      <c r="K10" s="9"/>
      <c r="L10" s="59" t="str">
        <f t="shared" si="1"/>
        <v/>
      </c>
      <c r="M10" s="59"/>
    </row>
    <row r="11" spans="1:13" ht="15.95" customHeight="1" x14ac:dyDescent="0.15">
      <c r="D11" s="233"/>
      <c r="E11" s="61"/>
      <c r="F11" s="59" t="str">
        <f t="shared" si="0"/>
        <v/>
      </c>
      <c r="G11" s="63"/>
      <c r="H11" s="95"/>
      <c r="I11" s="95"/>
      <c r="J11" s="8"/>
      <c r="K11" s="9"/>
      <c r="L11" s="59" t="str">
        <f t="shared" si="1"/>
        <v/>
      </c>
      <c r="M11" s="59"/>
    </row>
    <row r="12" spans="1:13" ht="15.95" customHeight="1" x14ac:dyDescent="0.15">
      <c r="D12" s="233"/>
      <c r="E12" s="61"/>
      <c r="F12" s="59" t="str">
        <f t="shared" si="0"/>
        <v/>
      </c>
      <c r="G12" s="63"/>
      <c r="H12" s="95"/>
      <c r="I12" s="95"/>
      <c r="J12" s="8"/>
      <c r="K12" s="9"/>
      <c r="L12" s="59" t="str">
        <f t="shared" si="1"/>
        <v/>
      </c>
      <c r="M12" s="59"/>
    </row>
    <row r="13" spans="1:13" ht="15.95" customHeight="1" x14ac:dyDescent="0.15">
      <c r="D13" s="233"/>
      <c r="E13" s="61"/>
      <c r="F13" s="59" t="str">
        <f t="shared" si="0"/>
        <v/>
      </c>
      <c r="G13" s="63"/>
      <c r="H13" s="95"/>
      <c r="I13" s="95"/>
      <c r="J13" s="8"/>
      <c r="K13" s="9"/>
      <c r="L13" s="59" t="str">
        <f t="shared" si="1"/>
        <v/>
      </c>
      <c r="M13" s="59"/>
    </row>
    <row r="14" spans="1:13" ht="15.95" customHeight="1" x14ac:dyDescent="0.15">
      <c r="D14" s="233"/>
      <c r="E14" s="61"/>
      <c r="F14" s="59" t="str">
        <f t="shared" si="0"/>
        <v/>
      </c>
      <c r="G14" s="63"/>
      <c r="H14" s="95"/>
      <c r="I14" s="95"/>
      <c r="J14" s="8"/>
      <c r="K14" s="9"/>
      <c r="L14" s="59" t="str">
        <f t="shared" si="1"/>
        <v/>
      </c>
      <c r="M14" s="59"/>
    </row>
    <row r="15" spans="1:13" ht="15.95" customHeight="1" x14ac:dyDescent="0.15">
      <c r="D15" s="233"/>
      <c r="E15" s="61"/>
      <c r="F15" s="59" t="str">
        <f t="shared" si="0"/>
        <v/>
      </c>
      <c r="G15" s="63"/>
      <c r="H15" s="95"/>
      <c r="I15" s="95"/>
      <c r="J15" s="8"/>
      <c r="K15" s="9"/>
      <c r="L15" s="59" t="str">
        <f t="shared" si="1"/>
        <v/>
      </c>
      <c r="M15" s="59"/>
    </row>
    <row r="16" spans="1:13" ht="15.95" customHeight="1" x14ac:dyDescent="0.15">
      <c r="D16" s="233"/>
      <c r="E16" s="61"/>
      <c r="F16" s="59" t="str">
        <f t="shared" si="0"/>
        <v/>
      </c>
      <c r="G16" s="63"/>
      <c r="H16" s="95"/>
      <c r="I16" s="95"/>
      <c r="J16" s="8"/>
      <c r="K16" s="9"/>
      <c r="L16" s="59" t="str">
        <f t="shared" si="1"/>
        <v/>
      </c>
      <c r="M16" s="59"/>
    </row>
    <row r="17" spans="4:13" ht="15.95" customHeight="1" x14ac:dyDescent="0.15">
      <c r="D17" s="233"/>
      <c r="E17" s="61"/>
      <c r="F17" s="59" t="str">
        <f t="shared" si="0"/>
        <v/>
      </c>
      <c r="G17" s="63"/>
      <c r="H17" s="95"/>
      <c r="I17" s="95"/>
      <c r="J17" s="8"/>
      <c r="K17" s="9"/>
      <c r="L17" s="59" t="str">
        <f t="shared" si="1"/>
        <v/>
      </c>
      <c r="M17" s="59"/>
    </row>
    <row r="18" spans="4:13" ht="15.95" customHeight="1" x14ac:dyDescent="0.15">
      <c r="D18" s="233"/>
      <c r="E18" s="61"/>
      <c r="F18" s="59" t="str">
        <f t="shared" si="0"/>
        <v/>
      </c>
      <c r="G18" s="63"/>
      <c r="H18" s="95"/>
      <c r="I18" s="95"/>
      <c r="J18" s="8"/>
      <c r="K18" s="9"/>
      <c r="L18" s="59" t="str">
        <f t="shared" si="1"/>
        <v/>
      </c>
      <c r="M18" s="59"/>
    </row>
    <row r="19" spans="4:13" ht="15.95" customHeight="1" x14ac:dyDescent="0.15">
      <c r="D19" s="233"/>
      <c r="E19" s="61"/>
      <c r="F19" s="59" t="str">
        <f t="shared" si="0"/>
        <v/>
      </c>
      <c r="G19" s="63"/>
      <c r="H19" s="95"/>
      <c r="I19" s="95"/>
      <c r="J19" s="8"/>
      <c r="K19" s="9"/>
      <c r="L19" s="59" t="str">
        <f t="shared" si="1"/>
        <v/>
      </c>
      <c r="M19" s="59"/>
    </row>
    <row r="20" spans="4:13" ht="15.95" customHeight="1" x14ac:dyDescent="0.15">
      <c r="D20" s="233"/>
      <c r="E20" s="61"/>
      <c r="F20" s="59" t="str">
        <f t="shared" si="0"/>
        <v/>
      </c>
      <c r="G20" s="63"/>
      <c r="H20" s="95"/>
      <c r="I20" s="95"/>
      <c r="J20" s="8"/>
      <c r="K20" s="9"/>
      <c r="L20" s="59" t="str">
        <f t="shared" si="1"/>
        <v/>
      </c>
      <c r="M20" s="59"/>
    </row>
    <row r="21" spans="4:13" ht="15.95" customHeight="1" x14ac:dyDescent="0.15">
      <c r="D21" s="233"/>
      <c r="E21" s="61"/>
      <c r="F21" s="59" t="str">
        <f t="shared" si="0"/>
        <v/>
      </c>
      <c r="G21" s="63"/>
      <c r="H21" s="95"/>
      <c r="I21" s="95"/>
      <c r="J21" s="8"/>
      <c r="K21" s="9"/>
      <c r="L21" s="59" t="str">
        <f t="shared" si="1"/>
        <v/>
      </c>
      <c r="M21" s="59"/>
    </row>
    <row r="22" spans="4:13" ht="15.95" customHeight="1" x14ac:dyDescent="0.15">
      <c r="D22" s="233"/>
      <c r="E22" s="61"/>
      <c r="F22" s="59" t="str">
        <f t="shared" si="0"/>
        <v/>
      </c>
      <c r="G22" s="63"/>
      <c r="H22" s="95"/>
      <c r="I22" s="95"/>
      <c r="J22" s="8"/>
      <c r="K22" s="9"/>
      <c r="L22" s="59" t="str">
        <f t="shared" si="1"/>
        <v/>
      </c>
      <c r="M22" s="59"/>
    </row>
    <row r="23" spans="4:13" ht="15.95" customHeight="1" x14ac:dyDescent="0.15">
      <c r="D23" s="233"/>
      <c r="E23" s="61"/>
      <c r="F23" s="59" t="str">
        <f t="shared" si="0"/>
        <v/>
      </c>
      <c r="G23" s="63"/>
      <c r="H23" s="95"/>
      <c r="I23" s="95"/>
      <c r="J23" s="8"/>
      <c r="K23" s="9"/>
      <c r="L23" s="59" t="str">
        <f t="shared" si="1"/>
        <v/>
      </c>
      <c r="M23" s="59"/>
    </row>
    <row r="24" spans="4:13" ht="15.95" customHeight="1" x14ac:dyDescent="0.15">
      <c r="D24" s="233"/>
      <c r="E24" s="61"/>
      <c r="F24" s="59" t="str">
        <f t="shared" si="0"/>
        <v/>
      </c>
      <c r="G24" s="63"/>
      <c r="H24" s="95"/>
      <c r="I24" s="95"/>
      <c r="J24" s="8"/>
      <c r="K24" s="9"/>
      <c r="L24" s="59" t="str">
        <f t="shared" si="1"/>
        <v/>
      </c>
      <c r="M24" s="59"/>
    </row>
    <row r="25" spans="4:13" ht="15.95" customHeight="1" x14ac:dyDescent="0.15">
      <c r="D25" s="233"/>
      <c r="E25" s="61"/>
      <c r="F25" s="59" t="str">
        <f t="shared" si="0"/>
        <v/>
      </c>
      <c r="G25" s="63"/>
      <c r="H25" s="95"/>
      <c r="I25" s="95"/>
      <c r="J25" s="8"/>
      <c r="K25" s="9"/>
      <c r="L25" s="59" t="str">
        <f t="shared" si="1"/>
        <v/>
      </c>
      <c r="M25" s="59"/>
    </row>
    <row r="26" spans="4:13" ht="15.95" customHeight="1" x14ac:dyDescent="0.15">
      <c r="D26" s="233"/>
      <c r="E26" s="61"/>
      <c r="F26" s="59" t="str">
        <f t="shared" si="0"/>
        <v/>
      </c>
      <c r="G26" s="63"/>
      <c r="H26" s="95"/>
      <c r="I26" s="95"/>
      <c r="J26" s="8"/>
      <c r="K26" s="9"/>
      <c r="L26" s="59" t="str">
        <f t="shared" si="1"/>
        <v/>
      </c>
      <c r="M26" s="59"/>
    </row>
    <row r="27" spans="4:13" ht="15.95" customHeight="1" x14ac:dyDescent="0.15">
      <c r="D27" s="233"/>
      <c r="E27" s="61"/>
      <c r="F27" s="59" t="str">
        <f t="shared" si="0"/>
        <v/>
      </c>
      <c r="G27" s="63"/>
      <c r="H27" s="95"/>
      <c r="I27" s="95"/>
      <c r="J27" s="8"/>
      <c r="K27" s="9"/>
      <c r="L27" s="59" t="str">
        <f t="shared" si="1"/>
        <v/>
      </c>
      <c r="M27" s="59"/>
    </row>
    <row r="28" spans="4:13" ht="15.95" customHeight="1" x14ac:dyDescent="0.15">
      <c r="D28" s="233"/>
      <c r="E28" s="61"/>
      <c r="F28" s="59" t="str">
        <f t="shared" si="0"/>
        <v/>
      </c>
      <c r="G28" s="63"/>
      <c r="H28" s="95"/>
      <c r="I28" s="95"/>
      <c r="J28" s="8"/>
      <c r="K28" s="9"/>
      <c r="L28" s="59" t="str">
        <f t="shared" si="1"/>
        <v/>
      </c>
      <c r="M28" s="59"/>
    </row>
    <row r="29" spans="4:13" ht="15.95" customHeight="1" x14ac:dyDescent="0.15">
      <c r="D29" s="233"/>
      <c r="E29" s="61"/>
      <c r="F29" s="59" t="str">
        <f t="shared" si="0"/>
        <v/>
      </c>
      <c r="G29" s="63"/>
      <c r="H29" s="95"/>
      <c r="I29" s="95"/>
      <c r="J29" s="8"/>
      <c r="K29" s="9"/>
      <c r="L29" s="59" t="str">
        <f t="shared" si="1"/>
        <v/>
      </c>
      <c r="M29" s="59"/>
    </row>
    <row r="30" spans="4:13" ht="15.95" customHeight="1" x14ac:dyDescent="0.15">
      <c r="D30" s="233"/>
      <c r="E30" s="61"/>
      <c r="F30" s="59" t="str">
        <f t="shared" si="0"/>
        <v/>
      </c>
      <c r="G30" s="63"/>
      <c r="H30" s="95"/>
      <c r="I30" s="95"/>
      <c r="J30" s="8"/>
      <c r="K30" s="9"/>
      <c r="L30" s="59" t="str">
        <f t="shared" si="1"/>
        <v/>
      </c>
      <c r="M30" s="59"/>
    </row>
    <row r="31" spans="4:13" ht="15.95" customHeight="1" x14ac:dyDescent="0.15">
      <c r="D31" s="233"/>
      <c r="E31" s="61"/>
      <c r="F31" s="59" t="str">
        <f t="shared" si="0"/>
        <v/>
      </c>
      <c r="G31" s="63"/>
      <c r="H31" s="95"/>
      <c r="I31" s="95"/>
      <c r="J31" s="8"/>
      <c r="K31" s="9"/>
      <c r="L31" s="59" t="str">
        <f t="shared" si="1"/>
        <v/>
      </c>
      <c r="M31" s="59"/>
    </row>
    <row r="32" spans="4:13" ht="15.95" customHeight="1" x14ac:dyDescent="0.15">
      <c r="D32" s="233"/>
      <c r="E32" s="61"/>
      <c r="F32" s="59" t="str">
        <f t="shared" si="0"/>
        <v/>
      </c>
      <c r="G32" s="63"/>
      <c r="H32" s="95"/>
      <c r="I32" s="95"/>
      <c r="J32" s="8"/>
      <c r="K32" s="9"/>
      <c r="L32" s="59" t="str">
        <f t="shared" si="1"/>
        <v/>
      </c>
      <c r="M32" s="59"/>
    </row>
    <row r="33" spans="4:13" ht="15.95" customHeight="1" x14ac:dyDescent="0.15">
      <c r="D33" s="233"/>
      <c r="E33" s="61"/>
      <c r="F33" s="59" t="str">
        <f t="shared" si="0"/>
        <v/>
      </c>
      <c r="G33" s="63"/>
      <c r="H33" s="95"/>
      <c r="I33" s="95"/>
      <c r="J33" s="8"/>
      <c r="K33" s="9"/>
      <c r="L33" s="59" t="str">
        <f t="shared" si="1"/>
        <v/>
      </c>
      <c r="M33" s="59"/>
    </row>
    <row r="34" spans="4:13" ht="15.95" customHeight="1" x14ac:dyDescent="0.15">
      <c r="D34" s="233"/>
      <c r="E34" s="61"/>
      <c r="F34" s="59" t="str">
        <f t="shared" si="0"/>
        <v/>
      </c>
      <c r="G34" s="63"/>
      <c r="H34" s="95"/>
      <c r="I34" s="95"/>
      <c r="J34" s="8"/>
      <c r="K34" s="9"/>
      <c r="L34" s="59" t="str">
        <f t="shared" si="1"/>
        <v/>
      </c>
      <c r="M34" s="59"/>
    </row>
    <row r="35" spans="4:13" ht="15.95" customHeight="1" x14ac:dyDescent="0.15">
      <c r="D35" s="233"/>
      <c r="E35" s="61"/>
      <c r="F35" s="59" t="str">
        <f t="shared" si="0"/>
        <v/>
      </c>
      <c r="G35" s="63"/>
      <c r="H35" s="95"/>
      <c r="I35" s="95"/>
      <c r="J35" s="8"/>
      <c r="K35" s="9"/>
      <c r="L35" s="59" t="str">
        <f t="shared" si="1"/>
        <v/>
      </c>
      <c r="M35" s="59"/>
    </row>
    <row r="36" spans="4:13" ht="15.95" customHeight="1" x14ac:dyDescent="0.15">
      <c r="D36" s="233"/>
      <c r="E36" s="61"/>
      <c r="F36" s="59" t="str">
        <f t="shared" si="0"/>
        <v/>
      </c>
      <c r="G36" s="63"/>
      <c r="H36" s="95"/>
      <c r="I36" s="95"/>
      <c r="J36" s="8"/>
      <c r="K36" s="9"/>
      <c r="L36" s="59" t="str">
        <f t="shared" si="1"/>
        <v/>
      </c>
      <c r="M36" s="59"/>
    </row>
    <row r="37" spans="4:13" ht="15.95" customHeight="1" x14ac:dyDescent="0.15">
      <c r="D37" s="233"/>
      <c r="E37" s="61"/>
      <c r="F37" s="59" t="str">
        <f t="shared" si="0"/>
        <v/>
      </c>
      <c r="G37" s="63"/>
      <c r="H37" s="95"/>
      <c r="I37" s="95"/>
      <c r="J37" s="8"/>
      <c r="K37" s="9"/>
      <c r="L37" s="59" t="str">
        <f t="shared" si="1"/>
        <v/>
      </c>
      <c r="M37" s="59"/>
    </row>
    <row r="38" spans="4:13" ht="15.95" customHeight="1" x14ac:dyDescent="0.15">
      <c r="D38" s="233"/>
      <c r="E38" s="61"/>
      <c r="F38" s="59" t="str">
        <f t="shared" si="0"/>
        <v/>
      </c>
      <c r="G38" s="63"/>
      <c r="H38" s="95"/>
      <c r="I38" s="95"/>
      <c r="J38" s="8"/>
      <c r="K38" s="9"/>
      <c r="L38" s="59" t="str">
        <f t="shared" si="1"/>
        <v/>
      </c>
      <c r="M38" s="59"/>
    </row>
    <row r="39" spans="4:13" ht="15.95" customHeight="1" x14ac:dyDescent="0.15">
      <c r="D39" s="233"/>
      <c r="E39" s="61"/>
      <c r="F39" s="59" t="str">
        <f t="shared" si="0"/>
        <v/>
      </c>
      <c r="G39" s="63"/>
      <c r="H39" s="95"/>
      <c r="I39" s="95"/>
      <c r="J39" s="8"/>
      <c r="K39" s="9"/>
      <c r="L39" s="59" t="str">
        <f t="shared" si="1"/>
        <v/>
      </c>
      <c r="M39" s="59"/>
    </row>
    <row r="40" spans="4:13" ht="15.95" customHeight="1" x14ac:dyDescent="0.15">
      <c r="D40" s="233"/>
      <c r="E40" s="61"/>
      <c r="F40" s="59" t="str">
        <f t="shared" si="0"/>
        <v/>
      </c>
      <c r="G40" s="63"/>
      <c r="H40" s="95"/>
      <c r="I40" s="95"/>
      <c r="J40" s="8"/>
      <c r="K40" s="9"/>
      <c r="L40" s="59" t="str">
        <f t="shared" si="1"/>
        <v/>
      </c>
      <c r="M40" s="59"/>
    </row>
    <row r="41" spans="4:13" ht="15.95" customHeight="1" x14ac:dyDescent="0.15">
      <c r="D41" s="233"/>
      <c r="E41" s="61"/>
      <c r="F41" s="59" t="str">
        <f t="shared" si="0"/>
        <v/>
      </c>
      <c r="G41" s="63"/>
      <c r="H41" s="95"/>
      <c r="I41" s="95"/>
      <c r="J41" s="8"/>
      <c r="K41" s="9"/>
      <c r="L41" s="59" t="str">
        <f t="shared" si="1"/>
        <v/>
      </c>
      <c r="M41" s="59"/>
    </row>
    <row r="42" spans="4:13" ht="15.95" customHeight="1" x14ac:dyDescent="0.15">
      <c r="D42" s="233"/>
      <c r="E42" s="61"/>
      <c r="F42" s="59" t="str">
        <f t="shared" si="0"/>
        <v/>
      </c>
      <c r="G42" s="63"/>
      <c r="H42" s="95"/>
      <c r="I42" s="95"/>
      <c r="J42" s="8"/>
      <c r="K42" s="9"/>
      <c r="L42" s="59" t="str">
        <f t="shared" si="1"/>
        <v/>
      </c>
      <c r="M42" s="59"/>
    </row>
    <row r="43" spans="4:13" ht="15.95" customHeight="1" x14ac:dyDescent="0.15">
      <c r="D43" s="233"/>
      <c r="E43" s="61"/>
      <c r="F43" s="59" t="str">
        <f t="shared" si="0"/>
        <v/>
      </c>
      <c r="G43" s="63"/>
      <c r="H43" s="95"/>
      <c r="I43" s="95"/>
      <c r="J43" s="8"/>
      <c r="K43" s="9"/>
      <c r="L43" s="59" t="str">
        <f t="shared" si="1"/>
        <v/>
      </c>
      <c r="M43" s="59"/>
    </row>
    <row r="44" spans="4:13" ht="15.95" customHeight="1" x14ac:dyDescent="0.15">
      <c r="D44" s="233"/>
      <c r="E44" s="61"/>
      <c r="F44" s="59" t="str">
        <f t="shared" si="0"/>
        <v/>
      </c>
      <c r="G44" s="63"/>
      <c r="H44" s="95"/>
      <c r="I44" s="95"/>
      <c r="J44" s="8"/>
      <c r="K44" s="9"/>
      <c r="L44" s="59" t="str">
        <f t="shared" si="1"/>
        <v/>
      </c>
      <c r="M44" s="59"/>
    </row>
    <row r="45" spans="4:13" ht="15.95" customHeight="1" x14ac:dyDescent="0.15">
      <c r="D45" s="233"/>
      <c r="E45" s="61"/>
      <c r="F45" s="59" t="str">
        <f t="shared" si="0"/>
        <v/>
      </c>
      <c r="G45" s="63"/>
      <c r="H45" s="95"/>
      <c r="I45" s="95"/>
      <c r="J45" s="8"/>
      <c r="K45" s="9"/>
      <c r="L45" s="59" t="str">
        <f t="shared" si="1"/>
        <v/>
      </c>
      <c r="M45" s="59"/>
    </row>
    <row r="46" spans="4:13" ht="15.95" customHeight="1" x14ac:dyDescent="0.15">
      <c r="D46" s="233"/>
      <c r="E46" s="61"/>
      <c r="F46" s="59" t="str">
        <f t="shared" si="0"/>
        <v/>
      </c>
      <c r="G46" s="63"/>
      <c r="H46" s="95"/>
      <c r="I46" s="95"/>
      <c r="J46" s="8"/>
      <c r="K46" s="9"/>
      <c r="L46" s="59" t="str">
        <f t="shared" si="1"/>
        <v/>
      </c>
      <c r="M46" s="59"/>
    </row>
    <row r="47" spans="4:13" ht="15.95" customHeight="1" x14ac:dyDescent="0.15">
      <c r="D47" s="233"/>
      <c r="E47" s="61"/>
      <c r="F47" s="59" t="str">
        <f t="shared" si="0"/>
        <v/>
      </c>
      <c r="G47" s="63"/>
      <c r="H47" s="95"/>
      <c r="I47" s="95"/>
      <c r="J47" s="8"/>
      <c r="K47" s="9"/>
      <c r="L47" s="59" t="str">
        <f t="shared" si="1"/>
        <v/>
      </c>
      <c r="M47" s="59"/>
    </row>
    <row r="48" spans="4:13" ht="15.95" customHeight="1" x14ac:dyDescent="0.15">
      <c r="D48" s="233"/>
      <c r="E48" s="61"/>
      <c r="F48" s="59" t="str">
        <f t="shared" si="0"/>
        <v/>
      </c>
      <c r="G48" s="63"/>
      <c r="H48" s="95"/>
      <c r="I48" s="95"/>
      <c r="J48" s="8"/>
      <c r="K48" s="9"/>
      <c r="L48" s="59" t="str">
        <f t="shared" si="1"/>
        <v/>
      </c>
      <c r="M48" s="59"/>
    </row>
    <row r="49" spans="1:13" ht="15.95" customHeight="1" x14ac:dyDescent="0.15">
      <c r="D49" s="233"/>
      <c r="E49" s="61"/>
      <c r="F49" s="59" t="str">
        <f t="shared" si="0"/>
        <v/>
      </c>
      <c r="G49" s="63"/>
      <c r="H49" s="95"/>
      <c r="I49" s="95"/>
      <c r="J49" s="8"/>
      <c r="K49" s="9"/>
      <c r="L49" s="59" t="str">
        <f t="shared" si="1"/>
        <v/>
      </c>
      <c r="M49" s="59"/>
    </row>
    <row r="50" spans="1:13" ht="15.95" customHeight="1" x14ac:dyDescent="0.15">
      <c r="D50" s="234"/>
      <c r="E50" s="5"/>
      <c r="F50" s="59" t="str">
        <f t="shared" si="0"/>
        <v/>
      </c>
      <c r="G50" s="63"/>
      <c r="H50" s="95"/>
      <c r="I50" s="95"/>
      <c r="J50" s="8"/>
      <c r="K50" s="9"/>
      <c r="L50" s="59" t="str">
        <f t="shared" si="1"/>
        <v/>
      </c>
      <c r="M50" s="59"/>
    </row>
    <row r="53" spans="1:13" ht="15.95" customHeight="1" x14ac:dyDescent="0.15">
      <c r="D53" s="279"/>
      <c r="E53" s="355"/>
      <c r="F53" s="355"/>
      <c r="G53" s="355"/>
      <c r="H53" s="355"/>
      <c r="I53" s="355"/>
      <c r="J53" s="355"/>
    </row>
    <row r="54" spans="1:13" ht="15.95" customHeight="1" x14ac:dyDescent="0.15">
      <c r="A54" s="14" t="str">
        <f>$A$4</f>
        <v>번호</v>
      </c>
      <c r="B54" s="43" t="str">
        <f>$B$4</f>
        <v>공종코드</v>
      </c>
      <c r="C54" s="43" t="str">
        <f>$C$4</f>
        <v>구분</v>
      </c>
      <c r="D54" s="357" t="str">
        <f>$D$4</f>
        <v>산 출 목 록</v>
      </c>
      <c r="E54" s="356" t="str">
        <f>$E$4</f>
        <v>산 출 수 식</v>
      </c>
      <c r="F54" s="368" t="str">
        <f>$F$4</f>
        <v>수식계</v>
      </c>
      <c r="G54" s="366" t="str">
        <f>$G$4</f>
        <v>코드</v>
      </c>
      <c r="H54" s="357" t="str">
        <f>$H$4</f>
        <v>명칭</v>
      </c>
      <c r="I54" s="357" t="str">
        <f>$I$4</f>
        <v>규격</v>
      </c>
      <c r="J54" s="356" t="str">
        <f>$J$4</f>
        <v>단위</v>
      </c>
      <c r="K54" s="356" t="str">
        <f>$K$4</f>
        <v>단위수식</v>
      </c>
      <c r="L54" s="356" t="str">
        <f>$L$4</f>
        <v>단위계</v>
      </c>
      <c r="M54" s="356" t="str">
        <f>$M$4</f>
        <v>계</v>
      </c>
    </row>
    <row r="55" spans="1:13" ht="15.95" customHeight="1" x14ac:dyDescent="0.15">
      <c r="A55" s="14"/>
      <c r="B55" s="43"/>
      <c r="C55" s="43"/>
      <c r="D55" s="357"/>
      <c r="E55" s="356"/>
      <c r="F55" s="367"/>
      <c r="G55" s="367"/>
      <c r="H55" s="357"/>
      <c r="I55" s="357"/>
      <c r="J55" s="356"/>
      <c r="K55" s="356"/>
      <c r="L55" s="356"/>
      <c r="M55" s="356"/>
    </row>
    <row r="56" spans="1:13" ht="15.95" customHeight="1" x14ac:dyDescent="0.15">
      <c r="D56" s="233"/>
      <c r="E56" s="61"/>
      <c r="F56" s="60" t="str">
        <f t="shared" ref="F56:F100" si="2">IF(egTextCal(E56)&lt;&gt;0, egTextCal(E56), "")</f>
        <v/>
      </c>
      <c r="G56" s="62"/>
      <c r="H56" s="234"/>
      <c r="I56" s="234"/>
      <c r="J56" s="10"/>
      <c r="K56" s="11"/>
      <c r="L56" s="60" t="str">
        <f t="shared" ref="L56:L100" si="3">IF(egTextCal(K56)&lt;&gt;0, egTextCal(K56), "")</f>
        <v/>
      </c>
      <c r="M56" s="60"/>
    </row>
    <row r="57" spans="1:13" ht="15.95" customHeight="1" x14ac:dyDescent="0.15">
      <c r="D57" s="233"/>
      <c r="E57" s="61"/>
      <c r="F57" s="59" t="str">
        <f t="shared" si="2"/>
        <v/>
      </c>
      <c r="G57" s="63"/>
      <c r="H57" s="95"/>
      <c r="I57" s="95"/>
      <c r="J57" s="8"/>
      <c r="K57" s="9"/>
      <c r="L57" s="59" t="str">
        <f t="shared" si="3"/>
        <v/>
      </c>
      <c r="M57" s="59"/>
    </row>
    <row r="58" spans="1:13" ht="15.95" customHeight="1" x14ac:dyDescent="0.15">
      <c r="D58" s="233"/>
      <c r="E58" s="61"/>
      <c r="F58" s="59" t="str">
        <f t="shared" si="2"/>
        <v/>
      </c>
      <c r="G58" s="63"/>
      <c r="H58" s="95"/>
      <c r="I58" s="95"/>
      <c r="J58" s="8"/>
      <c r="K58" s="9"/>
      <c r="L58" s="59" t="str">
        <f t="shared" si="3"/>
        <v/>
      </c>
      <c r="M58" s="59"/>
    </row>
    <row r="59" spans="1:13" ht="15.95" customHeight="1" x14ac:dyDescent="0.15">
      <c r="D59" s="233"/>
      <c r="E59" s="61"/>
      <c r="F59" s="59" t="str">
        <f t="shared" si="2"/>
        <v/>
      </c>
      <c r="G59" s="63"/>
      <c r="H59" s="95"/>
      <c r="I59" s="95"/>
      <c r="J59" s="8"/>
      <c r="K59" s="9"/>
      <c r="L59" s="59" t="str">
        <f t="shared" si="3"/>
        <v/>
      </c>
      <c r="M59" s="59"/>
    </row>
    <row r="60" spans="1:13" ht="15.95" customHeight="1" x14ac:dyDescent="0.15">
      <c r="D60" s="233"/>
      <c r="E60" s="61"/>
      <c r="F60" s="59" t="str">
        <f t="shared" si="2"/>
        <v/>
      </c>
      <c r="G60" s="63"/>
      <c r="H60" s="95"/>
      <c r="I60" s="95"/>
      <c r="J60" s="8"/>
      <c r="K60" s="9"/>
      <c r="L60" s="59" t="str">
        <f t="shared" si="3"/>
        <v/>
      </c>
      <c r="M60" s="59"/>
    </row>
    <row r="61" spans="1:13" ht="15.95" customHeight="1" x14ac:dyDescent="0.15">
      <c r="D61" s="233"/>
      <c r="E61" s="61"/>
      <c r="F61" s="59" t="str">
        <f t="shared" si="2"/>
        <v/>
      </c>
      <c r="G61" s="63"/>
      <c r="H61" s="95"/>
      <c r="I61" s="95"/>
      <c r="J61" s="8"/>
      <c r="K61" s="9"/>
      <c r="L61" s="59" t="str">
        <f t="shared" si="3"/>
        <v/>
      </c>
      <c r="M61" s="59"/>
    </row>
    <row r="62" spans="1:13" ht="15.95" customHeight="1" x14ac:dyDescent="0.15">
      <c r="D62" s="233"/>
      <c r="E62" s="61"/>
      <c r="F62" s="59" t="str">
        <f t="shared" si="2"/>
        <v/>
      </c>
      <c r="G62" s="63"/>
      <c r="H62" s="95"/>
      <c r="I62" s="95"/>
      <c r="J62" s="8"/>
      <c r="K62" s="9"/>
      <c r="L62" s="59" t="str">
        <f t="shared" si="3"/>
        <v/>
      </c>
      <c r="M62" s="59"/>
    </row>
    <row r="63" spans="1:13" ht="15.95" customHeight="1" x14ac:dyDescent="0.15">
      <c r="D63" s="233"/>
      <c r="E63" s="61"/>
      <c r="F63" s="59" t="str">
        <f t="shared" si="2"/>
        <v/>
      </c>
      <c r="G63" s="63"/>
      <c r="H63" s="95"/>
      <c r="I63" s="95"/>
      <c r="J63" s="8"/>
      <c r="K63" s="9"/>
      <c r="L63" s="59" t="str">
        <f t="shared" si="3"/>
        <v/>
      </c>
      <c r="M63" s="59"/>
    </row>
    <row r="64" spans="1:13" ht="15.95" customHeight="1" x14ac:dyDescent="0.15">
      <c r="D64" s="233"/>
      <c r="E64" s="61"/>
      <c r="F64" s="59" t="str">
        <f t="shared" si="2"/>
        <v/>
      </c>
      <c r="G64" s="63"/>
      <c r="H64" s="95"/>
      <c r="I64" s="95"/>
      <c r="J64" s="8"/>
      <c r="K64" s="9"/>
      <c r="L64" s="59" t="str">
        <f t="shared" si="3"/>
        <v/>
      </c>
      <c r="M64" s="59"/>
    </row>
    <row r="65" spans="4:13" ht="15.95" customHeight="1" x14ac:dyDescent="0.15">
      <c r="D65" s="233"/>
      <c r="E65" s="61"/>
      <c r="F65" s="59" t="str">
        <f t="shared" si="2"/>
        <v/>
      </c>
      <c r="G65" s="63"/>
      <c r="H65" s="95"/>
      <c r="I65" s="95"/>
      <c r="J65" s="8"/>
      <c r="K65" s="9"/>
      <c r="L65" s="59" t="str">
        <f t="shared" si="3"/>
        <v/>
      </c>
      <c r="M65" s="59"/>
    </row>
    <row r="66" spans="4:13" ht="15.95" customHeight="1" x14ac:dyDescent="0.15">
      <c r="D66" s="233"/>
      <c r="E66" s="61"/>
      <c r="F66" s="59" t="str">
        <f t="shared" si="2"/>
        <v/>
      </c>
      <c r="G66" s="63"/>
      <c r="H66" s="95"/>
      <c r="I66" s="95"/>
      <c r="J66" s="8"/>
      <c r="K66" s="9"/>
      <c r="L66" s="59" t="str">
        <f t="shared" si="3"/>
        <v/>
      </c>
      <c r="M66" s="59"/>
    </row>
    <row r="67" spans="4:13" ht="15.95" customHeight="1" x14ac:dyDescent="0.15">
      <c r="D67" s="233"/>
      <c r="E67" s="61"/>
      <c r="F67" s="59" t="str">
        <f t="shared" si="2"/>
        <v/>
      </c>
      <c r="G67" s="63"/>
      <c r="H67" s="95"/>
      <c r="I67" s="95"/>
      <c r="J67" s="8"/>
      <c r="K67" s="9"/>
      <c r="L67" s="59" t="str">
        <f t="shared" si="3"/>
        <v/>
      </c>
      <c r="M67" s="59"/>
    </row>
    <row r="68" spans="4:13" ht="15.95" customHeight="1" x14ac:dyDescent="0.15">
      <c r="D68" s="233"/>
      <c r="E68" s="61"/>
      <c r="F68" s="59" t="str">
        <f t="shared" si="2"/>
        <v/>
      </c>
      <c r="G68" s="63"/>
      <c r="H68" s="95"/>
      <c r="I68" s="95"/>
      <c r="J68" s="8"/>
      <c r="K68" s="9"/>
      <c r="L68" s="59" t="str">
        <f t="shared" si="3"/>
        <v/>
      </c>
      <c r="M68" s="59"/>
    </row>
    <row r="69" spans="4:13" ht="15.95" customHeight="1" x14ac:dyDescent="0.15">
      <c r="D69" s="233"/>
      <c r="E69" s="61"/>
      <c r="F69" s="59" t="str">
        <f t="shared" si="2"/>
        <v/>
      </c>
      <c r="G69" s="63"/>
      <c r="H69" s="95"/>
      <c r="I69" s="95"/>
      <c r="J69" s="8"/>
      <c r="K69" s="9"/>
      <c r="L69" s="59" t="str">
        <f t="shared" si="3"/>
        <v/>
      </c>
      <c r="M69" s="59"/>
    </row>
    <row r="70" spans="4:13" ht="15.95" customHeight="1" x14ac:dyDescent="0.15">
      <c r="D70" s="233"/>
      <c r="E70" s="61"/>
      <c r="F70" s="59" t="str">
        <f t="shared" si="2"/>
        <v/>
      </c>
      <c r="G70" s="63"/>
      <c r="H70" s="95"/>
      <c r="I70" s="95"/>
      <c r="J70" s="8"/>
      <c r="K70" s="9"/>
      <c r="L70" s="59" t="str">
        <f t="shared" si="3"/>
        <v/>
      </c>
      <c r="M70" s="59"/>
    </row>
    <row r="71" spans="4:13" ht="15.95" customHeight="1" x14ac:dyDescent="0.15">
      <c r="D71" s="233"/>
      <c r="E71" s="61"/>
      <c r="F71" s="59" t="str">
        <f t="shared" si="2"/>
        <v/>
      </c>
      <c r="G71" s="63"/>
      <c r="H71" s="95"/>
      <c r="I71" s="95"/>
      <c r="J71" s="8"/>
      <c r="K71" s="9"/>
      <c r="L71" s="59" t="str">
        <f t="shared" si="3"/>
        <v/>
      </c>
      <c r="M71" s="59"/>
    </row>
    <row r="72" spans="4:13" ht="15.95" customHeight="1" x14ac:dyDescent="0.15">
      <c r="D72" s="233"/>
      <c r="E72" s="61"/>
      <c r="F72" s="59" t="str">
        <f t="shared" si="2"/>
        <v/>
      </c>
      <c r="G72" s="63"/>
      <c r="H72" s="95"/>
      <c r="I72" s="95"/>
      <c r="J72" s="8"/>
      <c r="K72" s="9"/>
      <c r="L72" s="59" t="str">
        <f t="shared" si="3"/>
        <v/>
      </c>
      <c r="M72" s="59"/>
    </row>
    <row r="73" spans="4:13" ht="15.95" customHeight="1" x14ac:dyDescent="0.15">
      <c r="D73" s="233"/>
      <c r="E73" s="61"/>
      <c r="F73" s="59" t="str">
        <f t="shared" si="2"/>
        <v/>
      </c>
      <c r="G73" s="63"/>
      <c r="H73" s="95"/>
      <c r="I73" s="95"/>
      <c r="J73" s="8"/>
      <c r="K73" s="9"/>
      <c r="L73" s="59" t="str">
        <f t="shared" si="3"/>
        <v/>
      </c>
      <c r="M73" s="59"/>
    </row>
    <row r="74" spans="4:13" ht="15.95" customHeight="1" x14ac:dyDescent="0.15">
      <c r="D74" s="233"/>
      <c r="E74" s="61"/>
      <c r="F74" s="59" t="str">
        <f t="shared" si="2"/>
        <v/>
      </c>
      <c r="G74" s="63"/>
      <c r="H74" s="95"/>
      <c r="I74" s="95"/>
      <c r="J74" s="8"/>
      <c r="K74" s="9"/>
      <c r="L74" s="59" t="str">
        <f t="shared" si="3"/>
        <v/>
      </c>
      <c r="M74" s="59"/>
    </row>
    <row r="75" spans="4:13" ht="15.95" customHeight="1" x14ac:dyDescent="0.15">
      <c r="D75" s="233"/>
      <c r="E75" s="61"/>
      <c r="F75" s="59" t="str">
        <f t="shared" si="2"/>
        <v/>
      </c>
      <c r="G75" s="63"/>
      <c r="H75" s="95"/>
      <c r="I75" s="95"/>
      <c r="J75" s="8"/>
      <c r="K75" s="9"/>
      <c r="L75" s="59" t="str">
        <f t="shared" si="3"/>
        <v/>
      </c>
      <c r="M75" s="59"/>
    </row>
    <row r="76" spans="4:13" ht="15.95" customHeight="1" x14ac:dyDescent="0.15">
      <c r="D76" s="233"/>
      <c r="E76" s="61"/>
      <c r="F76" s="59" t="str">
        <f t="shared" si="2"/>
        <v/>
      </c>
      <c r="G76" s="63"/>
      <c r="H76" s="95"/>
      <c r="I76" s="95"/>
      <c r="J76" s="8"/>
      <c r="K76" s="9"/>
      <c r="L76" s="59" t="str">
        <f t="shared" si="3"/>
        <v/>
      </c>
      <c r="M76" s="59"/>
    </row>
    <row r="77" spans="4:13" ht="15.95" customHeight="1" x14ac:dyDescent="0.15">
      <c r="D77" s="233"/>
      <c r="E77" s="61"/>
      <c r="F77" s="59" t="str">
        <f t="shared" si="2"/>
        <v/>
      </c>
      <c r="G77" s="63"/>
      <c r="H77" s="95"/>
      <c r="I77" s="95"/>
      <c r="J77" s="8"/>
      <c r="K77" s="9"/>
      <c r="L77" s="59" t="str">
        <f t="shared" si="3"/>
        <v/>
      </c>
      <c r="M77" s="59"/>
    </row>
    <row r="78" spans="4:13" ht="15.95" customHeight="1" x14ac:dyDescent="0.15">
      <c r="D78" s="233"/>
      <c r="E78" s="61"/>
      <c r="F78" s="59" t="str">
        <f t="shared" si="2"/>
        <v/>
      </c>
      <c r="G78" s="63"/>
      <c r="H78" s="95"/>
      <c r="I78" s="95"/>
      <c r="J78" s="8"/>
      <c r="K78" s="9"/>
      <c r="L78" s="59" t="str">
        <f t="shared" si="3"/>
        <v/>
      </c>
      <c r="M78" s="59"/>
    </row>
    <row r="79" spans="4:13" ht="15.95" customHeight="1" x14ac:dyDescent="0.15">
      <c r="D79" s="233"/>
      <c r="E79" s="61"/>
      <c r="F79" s="59" t="str">
        <f t="shared" si="2"/>
        <v/>
      </c>
      <c r="G79" s="63"/>
      <c r="H79" s="95"/>
      <c r="I79" s="95"/>
      <c r="J79" s="8"/>
      <c r="K79" s="9"/>
      <c r="L79" s="59" t="str">
        <f t="shared" si="3"/>
        <v/>
      </c>
      <c r="M79" s="59"/>
    </row>
    <row r="80" spans="4:13" ht="15.95" customHeight="1" x14ac:dyDescent="0.15">
      <c r="D80" s="233"/>
      <c r="E80" s="61"/>
      <c r="F80" s="59" t="str">
        <f t="shared" si="2"/>
        <v/>
      </c>
      <c r="G80" s="63"/>
      <c r="H80" s="95"/>
      <c r="I80" s="95"/>
      <c r="J80" s="8"/>
      <c r="K80" s="9"/>
      <c r="L80" s="59" t="str">
        <f t="shared" si="3"/>
        <v/>
      </c>
      <c r="M80" s="59"/>
    </row>
    <row r="81" spans="4:13" ht="15.95" customHeight="1" x14ac:dyDescent="0.15">
      <c r="D81" s="233"/>
      <c r="E81" s="61"/>
      <c r="F81" s="59" t="str">
        <f t="shared" si="2"/>
        <v/>
      </c>
      <c r="G81" s="63"/>
      <c r="H81" s="95"/>
      <c r="I81" s="95"/>
      <c r="J81" s="8"/>
      <c r="K81" s="9"/>
      <c r="L81" s="59" t="str">
        <f t="shared" si="3"/>
        <v/>
      </c>
      <c r="M81" s="59"/>
    </row>
    <row r="82" spans="4:13" ht="15.95" customHeight="1" x14ac:dyDescent="0.15">
      <c r="D82" s="233"/>
      <c r="E82" s="61"/>
      <c r="F82" s="59" t="str">
        <f t="shared" si="2"/>
        <v/>
      </c>
      <c r="G82" s="63"/>
      <c r="H82" s="95"/>
      <c r="I82" s="95"/>
      <c r="J82" s="8"/>
      <c r="K82" s="9"/>
      <c r="L82" s="59" t="str">
        <f t="shared" si="3"/>
        <v/>
      </c>
      <c r="M82" s="59"/>
    </row>
    <row r="83" spans="4:13" ht="15.95" customHeight="1" x14ac:dyDescent="0.15">
      <c r="D83" s="233"/>
      <c r="E83" s="61"/>
      <c r="F83" s="59" t="str">
        <f t="shared" si="2"/>
        <v/>
      </c>
      <c r="G83" s="63"/>
      <c r="H83" s="95"/>
      <c r="I83" s="95"/>
      <c r="J83" s="8"/>
      <c r="K83" s="9"/>
      <c r="L83" s="59" t="str">
        <f t="shared" si="3"/>
        <v/>
      </c>
      <c r="M83" s="59"/>
    </row>
    <row r="84" spans="4:13" ht="15.95" customHeight="1" x14ac:dyDescent="0.15">
      <c r="D84" s="233"/>
      <c r="E84" s="61"/>
      <c r="F84" s="59" t="str">
        <f t="shared" si="2"/>
        <v/>
      </c>
      <c r="G84" s="63"/>
      <c r="H84" s="95"/>
      <c r="I84" s="95"/>
      <c r="J84" s="8"/>
      <c r="K84" s="9"/>
      <c r="L84" s="59" t="str">
        <f t="shared" si="3"/>
        <v/>
      </c>
      <c r="M84" s="59"/>
    </row>
    <row r="85" spans="4:13" ht="15.95" customHeight="1" x14ac:dyDescent="0.15">
      <c r="D85" s="233"/>
      <c r="E85" s="61"/>
      <c r="F85" s="59" t="str">
        <f t="shared" si="2"/>
        <v/>
      </c>
      <c r="G85" s="63"/>
      <c r="H85" s="95"/>
      <c r="I85" s="95"/>
      <c r="J85" s="8"/>
      <c r="K85" s="9"/>
      <c r="L85" s="59" t="str">
        <f t="shared" si="3"/>
        <v/>
      </c>
      <c r="M85" s="59"/>
    </row>
    <row r="86" spans="4:13" ht="15.95" customHeight="1" x14ac:dyDescent="0.15">
      <c r="D86" s="233"/>
      <c r="E86" s="61"/>
      <c r="F86" s="59" t="str">
        <f t="shared" si="2"/>
        <v/>
      </c>
      <c r="G86" s="63"/>
      <c r="H86" s="95"/>
      <c r="I86" s="95"/>
      <c r="J86" s="8"/>
      <c r="K86" s="9"/>
      <c r="L86" s="59" t="str">
        <f t="shared" si="3"/>
        <v/>
      </c>
      <c r="M86" s="59"/>
    </row>
    <row r="87" spans="4:13" ht="15.95" customHeight="1" x14ac:dyDescent="0.15">
      <c r="D87" s="233"/>
      <c r="E87" s="61"/>
      <c r="F87" s="59" t="str">
        <f t="shared" si="2"/>
        <v/>
      </c>
      <c r="G87" s="63"/>
      <c r="H87" s="95"/>
      <c r="I87" s="95"/>
      <c r="J87" s="8"/>
      <c r="K87" s="9"/>
      <c r="L87" s="59" t="str">
        <f t="shared" si="3"/>
        <v/>
      </c>
      <c r="M87" s="59"/>
    </row>
    <row r="88" spans="4:13" ht="15.95" customHeight="1" x14ac:dyDescent="0.15">
      <c r="D88" s="233"/>
      <c r="E88" s="61"/>
      <c r="F88" s="59" t="str">
        <f t="shared" si="2"/>
        <v/>
      </c>
      <c r="G88" s="63"/>
      <c r="H88" s="95"/>
      <c r="I88" s="95"/>
      <c r="J88" s="8"/>
      <c r="K88" s="9"/>
      <c r="L88" s="59" t="str">
        <f t="shared" si="3"/>
        <v/>
      </c>
      <c r="M88" s="59"/>
    </row>
    <row r="89" spans="4:13" ht="15.95" customHeight="1" x14ac:dyDescent="0.15">
      <c r="D89" s="233"/>
      <c r="E89" s="61"/>
      <c r="F89" s="59" t="str">
        <f t="shared" si="2"/>
        <v/>
      </c>
      <c r="G89" s="63"/>
      <c r="H89" s="95"/>
      <c r="I89" s="95"/>
      <c r="J89" s="8"/>
      <c r="K89" s="9"/>
      <c r="L89" s="59" t="str">
        <f t="shared" si="3"/>
        <v/>
      </c>
      <c r="M89" s="59"/>
    </row>
    <row r="90" spans="4:13" ht="15.95" customHeight="1" x14ac:dyDescent="0.15">
      <c r="D90" s="233"/>
      <c r="E90" s="61"/>
      <c r="F90" s="59" t="str">
        <f t="shared" si="2"/>
        <v/>
      </c>
      <c r="G90" s="63"/>
      <c r="H90" s="95"/>
      <c r="I90" s="95"/>
      <c r="J90" s="8"/>
      <c r="K90" s="9"/>
      <c r="L90" s="59" t="str">
        <f t="shared" si="3"/>
        <v/>
      </c>
      <c r="M90" s="59"/>
    </row>
    <row r="91" spans="4:13" ht="15.95" customHeight="1" x14ac:dyDescent="0.15">
      <c r="D91" s="233"/>
      <c r="E91" s="61"/>
      <c r="F91" s="59" t="str">
        <f t="shared" si="2"/>
        <v/>
      </c>
      <c r="G91" s="63"/>
      <c r="H91" s="95"/>
      <c r="I91" s="95"/>
      <c r="J91" s="8"/>
      <c r="K91" s="9"/>
      <c r="L91" s="59" t="str">
        <f t="shared" si="3"/>
        <v/>
      </c>
      <c r="M91" s="59"/>
    </row>
    <row r="92" spans="4:13" ht="15.95" customHeight="1" x14ac:dyDescent="0.15">
      <c r="D92" s="233"/>
      <c r="E92" s="61"/>
      <c r="F92" s="59" t="str">
        <f t="shared" si="2"/>
        <v/>
      </c>
      <c r="G92" s="63"/>
      <c r="H92" s="95"/>
      <c r="I92" s="95"/>
      <c r="J92" s="8"/>
      <c r="K92" s="9"/>
      <c r="L92" s="59" t="str">
        <f t="shared" si="3"/>
        <v/>
      </c>
      <c r="M92" s="59"/>
    </row>
    <row r="93" spans="4:13" ht="15.95" customHeight="1" x14ac:dyDescent="0.15">
      <c r="D93" s="233"/>
      <c r="E93" s="61"/>
      <c r="F93" s="59" t="str">
        <f t="shared" si="2"/>
        <v/>
      </c>
      <c r="G93" s="63"/>
      <c r="H93" s="95"/>
      <c r="I93" s="95"/>
      <c r="J93" s="8"/>
      <c r="K93" s="9"/>
      <c r="L93" s="59" t="str">
        <f t="shared" si="3"/>
        <v/>
      </c>
      <c r="M93" s="59"/>
    </row>
    <row r="94" spans="4:13" ht="15.95" customHeight="1" x14ac:dyDescent="0.15">
      <c r="D94" s="233"/>
      <c r="E94" s="61"/>
      <c r="F94" s="59" t="str">
        <f t="shared" si="2"/>
        <v/>
      </c>
      <c r="G94" s="63"/>
      <c r="H94" s="95"/>
      <c r="I94" s="95"/>
      <c r="J94" s="8"/>
      <c r="K94" s="9"/>
      <c r="L94" s="59" t="str">
        <f t="shared" si="3"/>
        <v/>
      </c>
      <c r="M94" s="59"/>
    </row>
    <row r="95" spans="4:13" ht="15.95" customHeight="1" x14ac:dyDescent="0.15">
      <c r="D95" s="233"/>
      <c r="E95" s="61"/>
      <c r="F95" s="59" t="str">
        <f t="shared" si="2"/>
        <v/>
      </c>
      <c r="G95" s="63"/>
      <c r="H95" s="95"/>
      <c r="I95" s="95"/>
      <c r="J95" s="8"/>
      <c r="K95" s="9"/>
      <c r="L95" s="59" t="str">
        <f t="shared" si="3"/>
        <v/>
      </c>
      <c r="M95" s="59"/>
    </row>
    <row r="96" spans="4:13" ht="15.95" customHeight="1" x14ac:dyDescent="0.15">
      <c r="D96" s="233"/>
      <c r="E96" s="61"/>
      <c r="F96" s="59" t="str">
        <f t="shared" si="2"/>
        <v/>
      </c>
      <c r="G96" s="63"/>
      <c r="H96" s="95"/>
      <c r="I96" s="95"/>
      <c r="J96" s="8"/>
      <c r="K96" s="9"/>
      <c r="L96" s="59" t="str">
        <f t="shared" si="3"/>
        <v/>
      </c>
      <c r="M96" s="59"/>
    </row>
    <row r="97" spans="4:13" ht="15.95" customHeight="1" x14ac:dyDescent="0.15">
      <c r="D97" s="233"/>
      <c r="E97" s="61"/>
      <c r="F97" s="59" t="str">
        <f t="shared" si="2"/>
        <v/>
      </c>
      <c r="G97" s="63"/>
      <c r="H97" s="95"/>
      <c r="I97" s="95"/>
      <c r="J97" s="8"/>
      <c r="K97" s="9"/>
      <c r="L97" s="59" t="str">
        <f t="shared" si="3"/>
        <v/>
      </c>
      <c r="M97" s="59"/>
    </row>
    <row r="98" spans="4:13" ht="15.95" customHeight="1" x14ac:dyDescent="0.15">
      <c r="D98" s="233"/>
      <c r="E98" s="61"/>
      <c r="F98" s="59" t="str">
        <f t="shared" si="2"/>
        <v/>
      </c>
      <c r="G98" s="63"/>
      <c r="H98" s="95"/>
      <c r="I98" s="95"/>
      <c r="J98" s="8"/>
      <c r="K98" s="9"/>
      <c r="L98" s="59" t="str">
        <f t="shared" si="3"/>
        <v/>
      </c>
      <c r="M98" s="59"/>
    </row>
    <row r="99" spans="4:13" ht="15.95" customHeight="1" x14ac:dyDescent="0.15">
      <c r="D99" s="233"/>
      <c r="E99" s="61"/>
      <c r="F99" s="59" t="str">
        <f t="shared" si="2"/>
        <v/>
      </c>
      <c r="G99" s="63"/>
      <c r="H99" s="95"/>
      <c r="I99" s="95"/>
      <c r="J99" s="8"/>
      <c r="K99" s="9"/>
      <c r="L99" s="59" t="str">
        <f t="shared" si="3"/>
        <v/>
      </c>
      <c r="M99" s="59"/>
    </row>
    <row r="100" spans="4:13" ht="15.95" customHeight="1" x14ac:dyDescent="0.15">
      <c r="D100" s="234"/>
      <c r="E100" s="5"/>
      <c r="F100" s="59" t="str">
        <f t="shared" si="2"/>
        <v/>
      </c>
      <c r="G100" s="63"/>
      <c r="H100" s="95"/>
      <c r="I100" s="95"/>
      <c r="J100" s="8"/>
      <c r="K100" s="9"/>
      <c r="L100" s="59" t="str">
        <f t="shared" si="3"/>
        <v/>
      </c>
      <c r="M100" s="59"/>
    </row>
  </sheetData>
  <mergeCells count="22">
    <mergeCell ref="K4:K5"/>
    <mergeCell ref="E4:E5"/>
    <mergeCell ref="D54:D55"/>
    <mergeCell ref="E54:E55"/>
    <mergeCell ref="F54:F55"/>
    <mergeCell ref="D4:D5"/>
    <mergeCell ref="D3:J3"/>
    <mergeCell ref="M4:M5"/>
    <mergeCell ref="K54:K55"/>
    <mergeCell ref="L54:L55"/>
    <mergeCell ref="M54:M55"/>
    <mergeCell ref="F4:F5"/>
    <mergeCell ref="I54:I55"/>
    <mergeCell ref="J54:J55"/>
    <mergeCell ref="G54:G55"/>
    <mergeCell ref="H54:H55"/>
    <mergeCell ref="L4:L5"/>
    <mergeCell ref="D53:J53"/>
    <mergeCell ref="I4:I5"/>
    <mergeCell ref="J4:J5"/>
    <mergeCell ref="G4:G5"/>
    <mergeCell ref="H4:H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3:M100"/>
  <sheetViews>
    <sheetView topLeftCell="D1" workbookViewId="0">
      <selection activeCell="S41" sqref="S41"/>
    </sheetView>
  </sheetViews>
  <sheetFormatPr defaultRowHeight="15.95" customHeight="1" x14ac:dyDescent="0.15"/>
  <cols>
    <col min="1" max="1" width="24.77734375" style="2" hidden="1" customWidth="1"/>
    <col min="2" max="2" width="33.33203125" style="13" hidden="1" customWidth="1"/>
    <col min="3" max="3" width="17.21875" style="13" hidden="1" customWidth="1"/>
    <col min="4" max="4" width="36.5546875" style="162" customWidth="1"/>
    <col min="5" max="5" width="36.5546875" style="2" customWidth="1"/>
    <col min="6" max="6" width="6.21875" style="2" customWidth="1"/>
    <col min="7" max="7" width="12.5546875" style="13" hidden="1" customWidth="1"/>
    <col min="8" max="9" width="25.77734375" style="162" customWidth="1"/>
    <col min="10" max="10" width="4.21875" style="28" customWidth="1"/>
    <col min="11" max="11" width="16.109375" style="2" customWidth="1"/>
    <col min="12" max="13" width="7.6640625" style="2" customWidth="1"/>
    <col min="14" max="16384" width="8.88671875" style="2"/>
  </cols>
  <sheetData>
    <row r="3" spans="1:13" ht="15.95" customHeight="1" x14ac:dyDescent="0.15">
      <c r="D3" s="279"/>
      <c r="E3" s="355"/>
      <c r="F3" s="355"/>
      <c r="G3" s="355"/>
      <c r="H3" s="355"/>
      <c r="I3" s="355"/>
      <c r="J3" s="355"/>
    </row>
    <row r="4" spans="1:13" ht="15.95" customHeight="1" x14ac:dyDescent="0.15">
      <c r="A4" s="14" t="s">
        <v>133</v>
      </c>
      <c r="B4" s="43" t="s">
        <v>134</v>
      </c>
      <c r="C4" s="43" t="s">
        <v>135</v>
      </c>
      <c r="D4" s="357" t="s">
        <v>136</v>
      </c>
      <c r="E4" s="356" t="s">
        <v>137</v>
      </c>
      <c r="F4" s="356" t="s">
        <v>138</v>
      </c>
      <c r="G4" s="353" t="s">
        <v>139</v>
      </c>
      <c r="H4" s="357" t="s">
        <v>140</v>
      </c>
      <c r="I4" s="357" t="s">
        <v>141</v>
      </c>
      <c r="J4" s="356" t="s">
        <v>142</v>
      </c>
      <c r="K4" s="356" t="s">
        <v>143</v>
      </c>
      <c r="L4" s="356" t="s">
        <v>144</v>
      </c>
      <c r="M4" s="356" t="s">
        <v>145</v>
      </c>
    </row>
    <row r="5" spans="1:13" ht="15.95" customHeight="1" x14ac:dyDescent="0.15">
      <c r="A5" s="14"/>
      <c r="B5" s="43"/>
      <c r="C5" s="43"/>
      <c r="D5" s="357"/>
      <c r="E5" s="356"/>
      <c r="F5" s="356"/>
      <c r="G5" s="353"/>
      <c r="H5" s="357"/>
      <c r="I5" s="357"/>
      <c r="J5" s="356"/>
      <c r="K5" s="356"/>
      <c r="L5" s="356"/>
      <c r="M5" s="356"/>
    </row>
    <row r="6" spans="1:13" ht="15.95" customHeight="1" x14ac:dyDescent="0.15">
      <c r="D6" s="233"/>
      <c r="E6" s="61"/>
      <c r="F6" s="60" t="str">
        <f t="shared" ref="F6:F50" si="0">IF(egTextCal(E6)&lt;&gt;0, egTextCal(E6), "")</f>
        <v/>
      </c>
      <c r="G6" s="62"/>
      <c r="H6" s="234"/>
      <c r="I6" s="234"/>
      <c r="J6" s="10"/>
      <c r="K6" s="11"/>
      <c r="L6" s="60" t="str">
        <f t="shared" ref="L6:L50" si="1">IF(egTextCal(K6)&lt;&gt;0, egTextCal(K6), "")</f>
        <v/>
      </c>
      <c r="M6" s="60"/>
    </row>
    <row r="7" spans="1:13" ht="15.95" customHeight="1" x14ac:dyDescent="0.15">
      <c r="D7" s="233"/>
      <c r="E7" s="61"/>
      <c r="F7" s="59" t="str">
        <f t="shared" si="0"/>
        <v/>
      </c>
      <c r="G7" s="63"/>
      <c r="H7" s="95"/>
      <c r="I7" s="95"/>
      <c r="J7" s="8"/>
      <c r="K7" s="9"/>
      <c r="L7" s="59" t="str">
        <f t="shared" si="1"/>
        <v/>
      </c>
      <c r="M7" s="59"/>
    </row>
    <row r="8" spans="1:13" ht="15.95" customHeight="1" x14ac:dyDescent="0.15">
      <c r="D8" s="233"/>
      <c r="E8" s="61"/>
      <c r="F8" s="59" t="str">
        <f t="shared" si="0"/>
        <v/>
      </c>
      <c r="G8" s="63"/>
      <c r="H8" s="95"/>
      <c r="I8" s="95"/>
      <c r="J8" s="8"/>
      <c r="K8" s="9"/>
      <c r="L8" s="59" t="str">
        <f t="shared" si="1"/>
        <v/>
      </c>
      <c r="M8" s="59"/>
    </row>
    <row r="9" spans="1:13" ht="15.95" customHeight="1" x14ac:dyDescent="0.15">
      <c r="D9" s="233"/>
      <c r="E9" s="61"/>
      <c r="F9" s="59" t="str">
        <f t="shared" si="0"/>
        <v/>
      </c>
      <c r="G9" s="63"/>
      <c r="H9" s="95"/>
      <c r="I9" s="95"/>
      <c r="J9" s="8"/>
      <c r="K9" s="9"/>
      <c r="L9" s="59" t="str">
        <f t="shared" si="1"/>
        <v/>
      </c>
      <c r="M9" s="59"/>
    </row>
    <row r="10" spans="1:13" ht="15.95" customHeight="1" x14ac:dyDescent="0.15">
      <c r="D10" s="233"/>
      <c r="E10" s="61"/>
      <c r="F10" s="59" t="str">
        <f t="shared" si="0"/>
        <v/>
      </c>
      <c r="G10" s="63"/>
      <c r="H10" s="95"/>
      <c r="I10" s="95"/>
      <c r="J10" s="8"/>
      <c r="K10" s="9"/>
      <c r="L10" s="59" t="str">
        <f t="shared" si="1"/>
        <v/>
      </c>
      <c r="M10" s="59"/>
    </row>
    <row r="11" spans="1:13" ht="15.95" customHeight="1" x14ac:dyDescent="0.15">
      <c r="D11" s="233"/>
      <c r="E11" s="61"/>
      <c r="F11" s="59" t="str">
        <f t="shared" si="0"/>
        <v/>
      </c>
      <c r="G11" s="63"/>
      <c r="H11" s="95"/>
      <c r="I11" s="95"/>
      <c r="J11" s="8"/>
      <c r="K11" s="9"/>
      <c r="L11" s="59" t="str">
        <f t="shared" si="1"/>
        <v/>
      </c>
      <c r="M11" s="59"/>
    </row>
    <row r="12" spans="1:13" ht="15.95" customHeight="1" x14ac:dyDescent="0.15">
      <c r="D12" s="233"/>
      <c r="E12" s="61"/>
      <c r="F12" s="59" t="str">
        <f t="shared" si="0"/>
        <v/>
      </c>
      <c r="G12" s="63"/>
      <c r="H12" s="95"/>
      <c r="I12" s="95"/>
      <c r="J12" s="8"/>
      <c r="K12" s="9"/>
      <c r="L12" s="59" t="str">
        <f t="shared" si="1"/>
        <v/>
      </c>
      <c r="M12" s="59"/>
    </row>
    <row r="13" spans="1:13" ht="15.95" customHeight="1" x14ac:dyDescent="0.15">
      <c r="D13" s="233"/>
      <c r="E13" s="61"/>
      <c r="F13" s="59" t="str">
        <f t="shared" si="0"/>
        <v/>
      </c>
      <c r="G13" s="63"/>
      <c r="H13" s="95"/>
      <c r="I13" s="95"/>
      <c r="J13" s="8"/>
      <c r="K13" s="9"/>
      <c r="L13" s="59" t="str">
        <f t="shared" si="1"/>
        <v/>
      </c>
      <c r="M13" s="59"/>
    </row>
    <row r="14" spans="1:13" ht="15.95" customHeight="1" x14ac:dyDescent="0.15">
      <c r="D14" s="233"/>
      <c r="E14" s="61"/>
      <c r="F14" s="59" t="str">
        <f t="shared" si="0"/>
        <v/>
      </c>
      <c r="G14" s="63"/>
      <c r="H14" s="95"/>
      <c r="I14" s="95"/>
      <c r="J14" s="8"/>
      <c r="K14" s="9"/>
      <c r="L14" s="59" t="str">
        <f t="shared" si="1"/>
        <v/>
      </c>
      <c r="M14" s="59"/>
    </row>
    <row r="15" spans="1:13" ht="15.95" customHeight="1" x14ac:dyDescent="0.15">
      <c r="D15" s="233"/>
      <c r="E15" s="61"/>
      <c r="F15" s="59" t="str">
        <f t="shared" si="0"/>
        <v/>
      </c>
      <c r="G15" s="63"/>
      <c r="H15" s="95"/>
      <c r="I15" s="95"/>
      <c r="J15" s="8"/>
      <c r="K15" s="9"/>
      <c r="L15" s="59" t="str">
        <f t="shared" si="1"/>
        <v/>
      </c>
      <c r="M15" s="59"/>
    </row>
    <row r="16" spans="1:13" ht="15.95" customHeight="1" x14ac:dyDescent="0.15">
      <c r="D16" s="233"/>
      <c r="E16" s="61"/>
      <c r="F16" s="59" t="str">
        <f t="shared" si="0"/>
        <v/>
      </c>
      <c r="G16" s="63"/>
      <c r="H16" s="95"/>
      <c r="I16" s="95"/>
      <c r="J16" s="8"/>
      <c r="K16" s="9"/>
      <c r="L16" s="59" t="str">
        <f t="shared" si="1"/>
        <v/>
      </c>
      <c r="M16" s="59"/>
    </row>
    <row r="17" spans="4:13" ht="15.95" customHeight="1" x14ac:dyDescent="0.15">
      <c r="D17" s="233"/>
      <c r="E17" s="61"/>
      <c r="F17" s="59" t="str">
        <f t="shared" si="0"/>
        <v/>
      </c>
      <c r="G17" s="63"/>
      <c r="H17" s="95"/>
      <c r="I17" s="95"/>
      <c r="J17" s="8"/>
      <c r="K17" s="9"/>
      <c r="L17" s="59" t="str">
        <f t="shared" si="1"/>
        <v/>
      </c>
      <c r="M17" s="59"/>
    </row>
    <row r="18" spans="4:13" ht="15.95" customHeight="1" x14ac:dyDescent="0.15">
      <c r="D18" s="233"/>
      <c r="E18" s="61"/>
      <c r="F18" s="59" t="str">
        <f t="shared" si="0"/>
        <v/>
      </c>
      <c r="G18" s="63"/>
      <c r="H18" s="95"/>
      <c r="I18" s="95"/>
      <c r="J18" s="8"/>
      <c r="K18" s="9"/>
      <c r="L18" s="59" t="str">
        <f t="shared" si="1"/>
        <v/>
      </c>
      <c r="M18" s="59"/>
    </row>
    <row r="19" spans="4:13" ht="15.95" customHeight="1" x14ac:dyDescent="0.15">
      <c r="D19" s="233"/>
      <c r="E19" s="61"/>
      <c r="F19" s="59" t="str">
        <f t="shared" si="0"/>
        <v/>
      </c>
      <c r="G19" s="63"/>
      <c r="H19" s="95"/>
      <c r="I19" s="95"/>
      <c r="J19" s="8"/>
      <c r="K19" s="9"/>
      <c r="L19" s="59" t="str">
        <f t="shared" si="1"/>
        <v/>
      </c>
      <c r="M19" s="59"/>
    </row>
    <row r="20" spans="4:13" ht="15.95" customHeight="1" x14ac:dyDescent="0.15">
      <c r="D20" s="233"/>
      <c r="E20" s="61"/>
      <c r="F20" s="59" t="str">
        <f t="shared" si="0"/>
        <v/>
      </c>
      <c r="G20" s="63"/>
      <c r="H20" s="95"/>
      <c r="I20" s="95"/>
      <c r="J20" s="8"/>
      <c r="K20" s="9"/>
      <c r="L20" s="59" t="str">
        <f t="shared" si="1"/>
        <v/>
      </c>
      <c r="M20" s="59"/>
    </row>
    <row r="21" spans="4:13" ht="15.95" customHeight="1" x14ac:dyDescent="0.15">
      <c r="D21" s="233"/>
      <c r="E21" s="61"/>
      <c r="F21" s="59" t="str">
        <f t="shared" si="0"/>
        <v/>
      </c>
      <c r="G21" s="63"/>
      <c r="H21" s="95"/>
      <c r="I21" s="95"/>
      <c r="J21" s="8"/>
      <c r="K21" s="9"/>
      <c r="L21" s="59" t="str">
        <f t="shared" si="1"/>
        <v/>
      </c>
      <c r="M21" s="59"/>
    </row>
    <row r="22" spans="4:13" ht="15.95" customHeight="1" x14ac:dyDescent="0.15">
      <c r="D22" s="233"/>
      <c r="E22" s="61"/>
      <c r="F22" s="59" t="str">
        <f t="shared" si="0"/>
        <v/>
      </c>
      <c r="G22" s="63"/>
      <c r="H22" s="95"/>
      <c r="I22" s="95"/>
      <c r="J22" s="8"/>
      <c r="K22" s="9"/>
      <c r="L22" s="59" t="str">
        <f t="shared" si="1"/>
        <v/>
      </c>
      <c r="M22" s="59"/>
    </row>
    <row r="23" spans="4:13" ht="15.95" customHeight="1" x14ac:dyDescent="0.15">
      <c r="D23" s="233"/>
      <c r="E23" s="61"/>
      <c r="F23" s="59" t="str">
        <f t="shared" si="0"/>
        <v/>
      </c>
      <c r="G23" s="63"/>
      <c r="H23" s="95"/>
      <c r="I23" s="95"/>
      <c r="J23" s="8"/>
      <c r="K23" s="9"/>
      <c r="L23" s="59" t="str">
        <f t="shared" si="1"/>
        <v/>
      </c>
      <c r="M23" s="59"/>
    </row>
    <row r="24" spans="4:13" ht="15.95" customHeight="1" x14ac:dyDescent="0.15">
      <c r="D24" s="233"/>
      <c r="E24" s="61"/>
      <c r="F24" s="59" t="str">
        <f t="shared" si="0"/>
        <v/>
      </c>
      <c r="G24" s="63"/>
      <c r="H24" s="95"/>
      <c r="I24" s="95"/>
      <c r="J24" s="8"/>
      <c r="K24" s="9"/>
      <c r="L24" s="59" t="str">
        <f t="shared" si="1"/>
        <v/>
      </c>
      <c r="M24" s="59"/>
    </row>
    <row r="25" spans="4:13" ht="15.95" customHeight="1" x14ac:dyDescent="0.15">
      <c r="D25" s="233"/>
      <c r="E25" s="61"/>
      <c r="F25" s="59" t="str">
        <f t="shared" si="0"/>
        <v/>
      </c>
      <c r="G25" s="63"/>
      <c r="H25" s="95"/>
      <c r="I25" s="95"/>
      <c r="J25" s="8"/>
      <c r="K25" s="9"/>
      <c r="L25" s="59" t="str">
        <f t="shared" si="1"/>
        <v/>
      </c>
      <c r="M25" s="59"/>
    </row>
    <row r="26" spans="4:13" ht="15.95" customHeight="1" x14ac:dyDescent="0.15">
      <c r="D26" s="233"/>
      <c r="E26" s="61"/>
      <c r="F26" s="59" t="str">
        <f t="shared" si="0"/>
        <v/>
      </c>
      <c r="G26" s="63"/>
      <c r="H26" s="95"/>
      <c r="I26" s="95"/>
      <c r="J26" s="8"/>
      <c r="K26" s="9"/>
      <c r="L26" s="59" t="str">
        <f t="shared" si="1"/>
        <v/>
      </c>
      <c r="M26" s="59"/>
    </row>
    <row r="27" spans="4:13" ht="15.95" customHeight="1" x14ac:dyDescent="0.15">
      <c r="D27" s="233"/>
      <c r="E27" s="61"/>
      <c r="F27" s="59" t="str">
        <f t="shared" si="0"/>
        <v/>
      </c>
      <c r="G27" s="63"/>
      <c r="H27" s="95"/>
      <c r="I27" s="95"/>
      <c r="J27" s="8"/>
      <c r="K27" s="9"/>
      <c r="L27" s="59" t="str">
        <f t="shared" si="1"/>
        <v/>
      </c>
      <c r="M27" s="59"/>
    </row>
    <row r="28" spans="4:13" ht="15.95" customHeight="1" x14ac:dyDescent="0.15">
      <c r="D28" s="233"/>
      <c r="E28" s="61"/>
      <c r="F28" s="59" t="str">
        <f t="shared" si="0"/>
        <v/>
      </c>
      <c r="G28" s="63"/>
      <c r="H28" s="95"/>
      <c r="I28" s="95"/>
      <c r="J28" s="8"/>
      <c r="K28" s="9"/>
      <c r="L28" s="59" t="str">
        <f t="shared" si="1"/>
        <v/>
      </c>
      <c r="M28" s="59"/>
    </row>
    <row r="29" spans="4:13" ht="15.95" customHeight="1" x14ac:dyDescent="0.15">
      <c r="D29" s="233"/>
      <c r="E29" s="61"/>
      <c r="F29" s="59" t="str">
        <f t="shared" si="0"/>
        <v/>
      </c>
      <c r="G29" s="63"/>
      <c r="H29" s="95"/>
      <c r="I29" s="95"/>
      <c r="J29" s="8"/>
      <c r="K29" s="9"/>
      <c r="L29" s="59" t="str">
        <f t="shared" si="1"/>
        <v/>
      </c>
      <c r="M29" s="59"/>
    </row>
    <row r="30" spans="4:13" ht="15.95" customHeight="1" x14ac:dyDescent="0.15">
      <c r="D30" s="233"/>
      <c r="E30" s="61"/>
      <c r="F30" s="59" t="str">
        <f t="shared" si="0"/>
        <v/>
      </c>
      <c r="G30" s="63"/>
      <c r="H30" s="95"/>
      <c r="I30" s="95"/>
      <c r="J30" s="8"/>
      <c r="K30" s="9"/>
      <c r="L30" s="59" t="str">
        <f t="shared" si="1"/>
        <v/>
      </c>
      <c r="M30" s="59"/>
    </row>
    <row r="31" spans="4:13" ht="15.95" customHeight="1" x14ac:dyDescent="0.15">
      <c r="D31" s="233"/>
      <c r="E31" s="61"/>
      <c r="F31" s="59" t="str">
        <f t="shared" si="0"/>
        <v/>
      </c>
      <c r="G31" s="63"/>
      <c r="H31" s="95"/>
      <c r="I31" s="95"/>
      <c r="J31" s="8"/>
      <c r="K31" s="9"/>
      <c r="L31" s="59" t="str">
        <f t="shared" si="1"/>
        <v/>
      </c>
      <c r="M31" s="59"/>
    </row>
    <row r="32" spans="4:13" ht="15.95" customHeight="1" x14ac:dyDescent="0.15">
      <c r="D32" s="233"/>
      <c r="E32" s="61"/>
      <c r="F32" s="59" t="str">
        <f t="shared" si="0"/>
        <v/>
      </c>
      <c r="G32" s="63"/>
      <c r="H32" s="95"/>
      <c r="I32" s="95"/>
      <c r="J32" s="8"/>
      <c r="K32" s="9"/>
      <c r="L32" s="59" t="str">
        <f t="shared" si="1"/>
        <v/>
      </c>
      <c r="M32" s="59"/>
    </row>
    <row r="33" spans="4:13" ht="15.95" customHeight="1" x14ac:dyDescent="0.15">
      <c r="D33" s="233"/>
      <c r="E33" s="61"/>
      <c r="F33" s="59" t="str">
        <f t="shared" si="0"/>
        <v/>
      </c>
      <c r="G33" s="63"/>
      <c r="H33" s="95"/>
      <c r="I33" s="95"/>
      <c r="J33" s="8"/>
      <c r="K33" s="9"/>
      <c r="L33" s="59" t="str">
        <f t="shared" si="1"/>
        <v/>
      </c>
      <c r="M33" s="59"/>
    </row>
    <row r="34" spans="4:13" ht="15.95" customHeight="1" x14ac:dyDescent="0.15">
      <c r="D34" s="233"/>
      <c r="E34" s="61"/>
      <c r="F34" s="59" t="str">
        <f t="shared" si="0"/>
        <v/>
      </c>
      <c r="G34" s="63"/>
      <c r="H34" s="95"/>
      <c r="I34" s="95"/>
      <c r="J34" s="8"/>
      <c r="K34" s="9"/>
      <c r="L34" s="59" t="str">
        <f t="shared" si="1"/>
        <v/>
      </c>
      <c r="M34" s="59"/>
    </row>
    <row r="35" spans="4:13" ht="15.95" customHeight="1" x14ac:dyDescent="0.15">
      <c r="D35" s="233"/>
      <c r="E35" s="61"/>
      <c r="F35" s="59" t="str">
        <f t="shared" si="0"/>
        <v/>
      </c>
      <c r="G35" s="63"/>
      <c r="H35" s="95"/>
      <c r="I35" s="95"/>
      <c r="J35" s="8"/>
      <c r="K35" s="9"/>
      <c r="L35" s="59" t="str">
        <f t="shared" si="1"/>
        <v/>
      </c>
      <c r="M35" s="59"/>
    </row>
    <row r="36" spans="4:13" ht="15.95" customHeight="1" x14ac:dyDescent="0.15">
      <c r="D36" s="233"/>
      <c r="E36" s="61"/>
      <c r="F36" s="59" t="str">
        <f t="shared" si="0"/>
        <v/>
      </c>
      <c r="G36" s="63"/>
      <c r="H36" s="95"/>
      <c r="I36" s="95"/>
      <c r="J36" s="8"/>
      <c r="K36" s="9"/>
      <c r="L36" s="59" t="str">
        <f t="shared" si="1"/>
        <v/>
      </c>
      <c r="M36" s="59"/>
    </row>
    <row r="37" spans="4:13" ht="15.95" customHeight="1" x14ac:dyDescent="0.15">
      <c r="D37" s="233"/>
      <c r="E37" s="61"/>
      <c r="F37" s="59" t="str">
        <f t="shared" si="0"/>
        <v/>
      </c>
      <c r="G37" s="63"/>
      <c r="H37" s="95"/>
      <c r="I37" s="95"/>
      <c r="J37" s="8"/>
      <c r="K37" s="9"/>
      <c r="L37" s="59" t="str">
        <f t="shared" si="1"/>
        <v/>
      </c>
      <c r="M37" s="59"/>
    </row>
    <row r="38" spans="4:13" ht="15.95" customHeight="1" x14ac:dyDescent="0.15">
      <c r="D38" s="233"/>
      <c r="E38" s="61"/>
      <c r="F38" s="59" t="str">
        <f t="shared" si="0"/>
        <v/>
      </c>
      <c r="G38" s="63"/>
      <c r="H38" s="95"/>
      <c r="I38" s="95"/>
      <c r="J38" s="8"/>
      <c r="K38" s="9"/>
      <c r="L38" s="59" t="str">
        <f t="shared" si="1"/>
        <v/>
      </c>
      <c r="M38" s="59"/>
    </row>
    <row r="39" spans="4:13" ht="15.95" customHeight="1" x14ac:dyDescent="0.15">
      <c r="D39" s="233"/>
      <c r="E39" s="61"/>
      <c r="F39" s="59" t="str">
        <f t="shared" si="0"/>
        <v/>
      </c>
      <c r="G39" s="63"/>
      <c r="H39" s="95"/>
      <c r="I39" s="95"/>
      <c r="J39" s="8"/>
      <c r="K39" s="9"/>
      <c r="L39" s="59" t="str">
        <f t="shared" si="1"/>
        <v/>
      </c>
      <c r="M39" s="59"/>
    </row>
    <row r="40" spans="4:13" ht="15.95" customHeight="1" x14ac:dyDescent="0.15">
      <c r="D40" s="233"/>
      <c r="E40" s="61"/>
      <c r="F40" s="59" t="str">
        <f t="shared" si="0"/>
        <v/>
      </c>
      <c r="G40" s="63"/>
      <c r="H40" s="95"/>
      <c r="I40" s="95"/>
      <c r="J40" s="8"/>
      <c r="K40" s="9"/>
      <c r="L40" s="59" t="str">
        <f t="shared" si="1"/>
        <v/>
      </c>
      <c r="M40" s="59"/>
    </row>
    <row r="41" spans="4:13" ht="15.95" customHeight="1" x14ac:dyDescent="0.15">
      <c r="D41" s="233"/>
      <c r="E41" s="61"/>
      <c r="F41" s="59" t="str">
        <f t="shared" si="0"/>
        <v/>
      </c>
      <c r="G41" s="63"/>
      <c r="H41" s="95"/>
      <c r="I41" s="95"/>
      <c r="J41" s="8"/>
      <c r="K41" s="9"/>
      <c r="L41" s="59" t="str">
        <f t="shared" si="1"/>
        <v/>
      </c>
      <c r="M41" s="59"/>
    </row>
    <row r="42" spans="4:13" ht="15.95" customHeight="1" x14ac:dyDescent="0.15">
      <c r="D42" s="233"/>
      <c r="E42" s="61"/>
      <c r="F42" s="59" t="str">
        <f t="shared" si="0"/>
        <v/>
      </c>
      <c r="G42" s="63"/>
      <c r="H42" s="95"/>
      <c r="I42" s="95"/>
      <c r="J42" s="8"/>
      <c r="K42" s="9"/>
      <c r="L42" s="59" t="str">
        <f t="shared" si="1"/>
        <v/>
      </c>
      <c r="M42" s="59"/>
    </row>
    <row r="43" spans="4:13" ht="15.95" customHeight="1" x14ac:dyDescent="0.15">
      <c r="D43" s="233"/>
      <c r="E43" s="61"/>
      <c r="F43" s="59" t="str">
        <f t="shared" si="0"/>
        <v/>
      </c>
      <c r="G43" s="63"/>
      <c r="H43" s="95"/>
      <c r="I43" s="95"/>
      <c r="J43" s="8"/>
      <c r="K43" s="9"/>
      <c r="L43" s="59" t="str">
        <f t="shared" si="1"/>
        <v/>
      </c>
      <c r="M43" s="59"/>
    </row>
    <row r="44" spans="4:13" ht="15.95" customHeight="1" x14ac:dyDescent="0.15">
      <c r="D44" s="233"/>
      <c r="E44" s="61"/>
      <c r="F44" s="59" t="str">
        <f t="shared" si="0"/>
        <v/>
      </c>
      <c r="G44" s="63"/>
      <c r="H44" s="95"/>
      <c r="I44" s="95"/>
      <c r="J44" s="8"/>
      <c r="K44" s="9"/>
      <c r="L44" s="59" t="str">
        <f t="shared" si="1"/>
        <v/>
      </c>
      <c r="M44" s="59"/>
    </row>
    <row r="45" spans="4:13" ht="15.95" customHeight="1" x14ac:dyDescent="0.15">
      <c r="D45" s="233"/>
      <c r="E45" s="61"/>
      <c r="F45" s="59" t="str">
        <f t="shared" si="0"/>
        <v/>
      </c>
      <c r="G45" s="63"/>
      <c r="H45" s="95"/>
      <c r="I45" s="95"/>
      <c r="J45" s="8"/>
      <c r="K45" s="9"/>
      <c r="L45" s="59" t="str">
        <f t="shared" si="1"/>
        <v/>
      </c>
      <c r="M45" s="59"/>
    </row>
    <row r="46" spans="4:13" ht="15.95" customHeight="1" x14ac:dyDescent="0.15">
      <c r="D46" s="233"/>
      <c r="E46" s="61"/>
      <c r="F46" s="59" t="str">
        <f t="shared" si="0"/>
        <v/>
      </c>
      <c r="G46" s="63"/>
      <c r="H46" s="95"/>
      <c r="I46" s="95"/>
      <c r="J46" s="8"/>
      <c r="K46" s="9"/>
      <c r="L46" s="59" t="str">
        <f t="shared" si="1"/>
        <v/>
      </c>
      <c r="M46" s="59"/>
    </row>
    <row r="47" spans="4:13" ht="15.95" customHeight="1" x14ac:dyDescent="0.15">
      <c r="D47" s="233"/>
      <c r="E47" s="61"/>
      <c r="F47" s="59" t="str">
        <f t="shared" si="0"/>
        <v/>
      </c>
      <c r="G47" s="63"/>
      <c r="H47" s="95"/>
      <c r="I47" s="95"/>
      <c r="J47" s="8"/>
      <c r="K47" s="9"/>
      <c r="L47" s="59" t="str">
        <f t="shared" si="1"/>
        <v/>
      </c>
      <c r="M47" s="59"/>
    </row>
    <row r="48" spans="4:13" ht="15.95" customHeight="1" x14ac:dyDescent="0.15">
      <c r="D48" s="233"/>
      <c r="E48" s="61"/>
      <c r="F48" s="59" t="str">
        <f t="shared" si="0"/>
        <v/>
      </c>
      <c r="G48" s="63"/>
      <c r="H48" s="95"/>
      <c r="I48" s="95"/>
      <c r="J48" s="8"/>
      <c r="K48" s="9"/>
      <c r="L48" s="59" t="str">
        <f t="shared" si="1"/>
        <v/>
      </c>
      <c r="M48" s="59"/>
    </row>
    <row r="49" spans="1:13" ht="15.95" customHeight="1" x14ac:dyDescent="0.15">
      <c r="D49" s="233"/>
      <c r="E49" s="61"/>
      <c r="F49" s="59" t="str">
        <f t="shared" si="0"/>
        <v/>
      </c>
      <c r="G49" s="63"/>
      <c r="H49" s="95"/>
      <c r="I49" s="95"/>
      <c r="J49" s="8"/>
      <c r="K49" s="9"/>
      <c r="L49" s="59" t="str">
        <f t="shared" si="1"/>
        <v/>
      </c>
      <c r="M49" s="59"/>
    </row>
    <row r="50" spans="1:13" ht="15.95" customHeight="1" x14ac:dyDescent="0.15">
      <c r="D50" s="234"/>
      <c r="E50" s="5"/>
      <c r="F50" s="59" t="str">
        <f t="shared" si="0"/>
        <v/>
      </c>
      <c r="G50" s="63"/>
      <c r="H50" s="95"/>
      <c r="I50" s="95"/>
      <c r="J50" s="8"/>
      <c r="K50" s="9"/>
      <c r="L50" s="59" t="str">
        <f t="shared" si="1"/>
        <v/>
      </c>
      <c r="M50" s="59"/>
    </row>
    <row r="53" spans="1:13" ht="15.95" customHeight="1" x14ac:dyDescent="0.15">
      <c r="D53" s="279"/>
      <c r="E53" s="355"/>
      <c r="F53" s="355"/>
      <c r="G53" s="355"/>
      <c r="H53" s="355"/>
      <c r="I53" s="355"/>
      <c r="J53" s="355"/>
    </row>
    <row r="54" spans="1:13" ht="15.95" customHeight="1" x14ac:dyDescent="0.15">
      <c r="A54" s="14" t="str">
        <f>$A$4</f>
        <v>번호</v>
      </c>
      <c r="B54" s="43" t="str">
        <f>$B$4</f>
        <v>공종코드</v>
      </c>
      <c r="C54" s="43" t="str">
        <f>$C$4</f>
        <v>구분</v>
      </c>
      <c r="D54" s="357" t="str">
        <f>$D$4</f>
        <v>산 출 목 록</v>
      </c>
      <c r="E54" s="356" t="str">
        <f>$E$4</f>
        <v>산 출 수 식</v>
      </c>
      <c r="F54" s="368" t="str">
        <f>$F$4</f>
        <v>수식계</v>
      </c>
      <c r="G54" s="366" t="str">
        <f>$G$4</f>
        <v>코드</v>
      </c>
      <c r="H54" s="357" t="str">
        <f>$H$4</f>
        <v>명칭</v>
      </c>
      <c r="I54" s="357" t="str">
        <f>$I$4</f>
        <v>규격</v>
      </c>
      <c r="J54" s="356" t="str">
        <f>$J$4</f>
        <v>단위</v>
      </c>
      <c r="K54" s="356" t="str">
        <f>$K$4</f>
        <v>단위수식</v>
      </c>
      <c r="L54" s="356" t="str">
        <f>$L$4</f>
        <v>단위계</v>
      </c>
      <c r="M54" s="356" t="str">
        <f>$M$4</f>
        <v>계</v>
      </c>
    </row>
    <row r="55" spans="1:13" ht="15.95" customHeight="1" x14ac:dyDescent="0.15">
      <c r="A55" s="14"/>
      <c r="B55" s="43"/>
      <c r="C55" s="43"/>
      <c r="D55" s="357"/>
      <c r="E55" s="356"/>
      <c r="F55" s="367"/>
      <c r="G55" s="367"/>
      <c r="H55" s="357"/>
      <c r="I55" s="357"/>
      <c r="J55" s="356"/>
      <c r="K55" s="356"/>
      <c r="L55" s="356"/>
      <c r="M55" s="356"/>
    </row>
    <row r="56" spans="1:13" ht="15.95" customHeight="1" x14ac:dyDescent="0.15">
      <c r="D56" s="233"/>
      <c r="E56" s="61"/>
      <c r="F56" s="60" t="str">
        <f t="shared" ref="F56:F100" si="2">IF(egTextCal(E56)&lt;&gt;0, egTextCal(E56), "")</f>
        <v/>
      </c>
      <c r="G56" s="62"/>
      <c r="H56" s="234"/>
      <c r="I56" s="234"/>
      <c r="J56" s="10"/>
      <c r="K56" s="11"/>
      <c r="L56" s="60" t="str">
        <f t="shared" ref="L56:L100" si="3">IF(egTextCal(K56)&lt;&gt;0, egTextCal(K56), "")</f>
        <v/>
      </c>
      <c r="M56" s="60"/>
    </row>
    <row r="57" spans="1:13" ht="15.95" customHeight="1" x14ac:dyDescent="0.15">
      <c r="D57" s="233"/>
      <c r="E57" s="61"/>
      <c r="F57" s="59" t="str">
        <f t="shared" si="2"/>
        <v/>
      </c>
      <c r="G57" s="63"/>
      <c r="H57" s="95"/>
      <c r="I57" s="95"/>
      <c r="J57" s="8"/>
      <c r="K57" s="9"/>
      <c r="L57" s="59" t="str">
        <f t="shared" si="3"/>
        <v/>
      </c>
      <c r="M57" s="59"/>
    </row>
    <row r="58" spans="1:13" ht="15.95" customHeight="1" x14ac:dyDescent="0.15">
      <c r="D58" s="233"/>
      <c r="E58" s="61"/>
      <c r="F58" s="59" t="str">
        <f t="shared" si="2"/>
        <v/>
      </c>
      <c r="G58" s="63"/>
      <c r="H58" s="95"/>
      <c r="I58" s="95"/>
      <c r="J58" s="8"/>
      <c r="K58" s="9"/>
      <c r="L58" s="59" t="str">
        <f t="shared" si="3"/>
        <v/>
      </c>
      <c r="M58" s="59"/>
    </row>
    <row r="59" spans="1:13" ht="15.95" customHeight="1" x14ac:dyDescent="0.15">
      <c r="D59" s="233"/>
      <c r="E59" s="61"/>
      <c r="F59" s="59" t="str">
        <f t="shared" si="2"/>
        <v/>
      </c>
      <c r="G59" s="63"/>
      <c r="H59" s="95"/>
      <c r="I59" s="95"/>
      <c r="J59" s="8"/>
      <c r="K59" s="9"/>
      <c r="L59" s="59" t="str">
        <f t="shared" si="3"/>
        <v/>
      </c>
      <c r="M59" s="59"/>
    </row>
    <row r="60" spans="1:13" ht="15.95" customHeight="1" x14ac:dyDescent="0.15">
      <c r="D60" s="233"/>
      <c r="E60" s="61"/>
      <c r="F60" s="59" t="str">
        <f t="shared" si="2"/>
        <v/>
      </c>
      <c r="G60" s="63"/>
      <c r="H60" s="95"/>
      <c r="I60" s="95"/>
      <c r="J60" s="8"/>
      <c r="K60" s="9"/>
      <c r="L60" s="59" t="str">
        <f t="shared" si="3"/>
        <v/>
      </c>
      <c r="M60" s="59"/>
    </row>
    <row r="61" spans="1:13" ht="15.95" customHeight="1" x14ac:dyDescent="0.15">
      <c r="D61" s="233"/>
      <c r="E61" s="61"/>
      <c r="F61" s="59" t="str">
        <f t="shared" si="2"/>
        <v/>
      </c>
      <c r="G61" s="63"/>
      <c r="H61" s="95"/>
      <c r="I61" s="95"/>
      <c r="J61" s="8"/>
      <c r="K61" s="9"/>
      <c r="L61" s="59" t="str">
        <f t="shared" si="3"/>
        <v/>
      </c>
      <c r="M61" s="59"/>
    </row>
    <row r="62" spans="1:13" ht="15.95" customHeight="1" x14ac:dyDescent="0.15">
      <c r="D62" s="233"/>
      <c r="E62" s="61"/>
      <c r="F62" s="59" t="str">
        <f t="shared" si="2"/>
        <v/>
      </c>
      <c r="G62" s="63"/>
      <c r="H62" s="95"/>
      <c r="I62" s="95"/>
      <c r="J62" s="8"/>
      <c r="K62" s="9"/>
      <c r="L62" s="59" t="str">
        <f t="shared" si="3"/>
        <v/>
      </c>
      <c r="M62" s="59"/>
    </row>
    <row r="63" spans="1:13" ht="15.95" customHeight="1" x14ac:dyDescent="0.15">
      <c r="D63" s="233"/>
      <c r="E63" s="61"/>
      <c r="F63" s="59" t="str">
        <f t="shared" si="2"/>
        <v/>
      </c>
      <c r="G63" s="63"/>
      <c r="H63" s="95"/>
      <c r="I63" s="95"/>
      <c r="J63" s="8"/>
      <c r="K63" s="9"/>
      <c r="L63" s="59" t="str">
        <f t="shared" si="3"/>
        <v/>
      </c>
      <c r="M63" s="59"/>
    </row>
    <row r="64" spans="1:13" ht="15.95" customHeight="1" x14ac:dyDescent="0.15">
      <c r="D64" s="233"/>
      <c r="E64" s="61"/>
      <c r="F64" s="59" t="str">
        <f t="shared" si="2"/>
        <v/>
      </c>
      <c r="G64" s="63"/>
      <c r="H64" s="95"/>
      <c r="I64" s="95"/>
      <c r="J64" s="8"/>
      <c r="K64" s="9"/>
      <c r="L64" s="59" t="str">
        <f t="shared" si="3"/>
        <v/>
      </c>
      <c r="M64" s="59"/>
    </row>
    <row r="65" spans="4:13" ht="15.95" customHeight="1" x14ac:dyDescent="0.15">
      <c r="D65" s="233"/>
      <c r="E65" s="61"/>
      <c r="F65" s="59" t="str">
        <f t="shared" si="2"/>
        <v/>
      </c>
      <c r="G65" s="63"/>
      <c r="H65" s="95"/>
      <c r="I65" s="95"/>
      <c r="J65" s="8"/>
      <c r="K65" s="9"/>
      <c r="L65" s="59" t="str">
        <f t="shared" si="3"/>
        <v/>
      </c>
      <c r="M65" s="59"/>
    </row>
    <row r="66" spans="4:13" ht="15.95" customHeight="1" x14ac:dyDescent="0.15">
      <c r="D66" s="233"/>
      <c r="E66" s="61"/>
      <c r="F66" s="59" t="str">
        <f t="shared" si="2"/>
        <v/>
      </c>
      <c r="G66" s="63"/>
      <c r="H66" s="95"/>
      <c r="I66" s="95"/>
      <c r="J66" s="8"/>
      <c r="K66" s="9"/>
      <c r="L66" s="59" t="str">
        <f t="shared" si="3"/>
        <v/>
      </c>
      <c r="M66" s="59"/>
    </row>
    <row r="67" spans="4:13" ht="15.95" customHeight="1" x14ac:dyDescent="0.15">
      <c r="D67" s="233"/>
      <c r="E67" s="61"/>
      <c r="F67" s="59" t="str">
        <f t="shared" si="2"/>
        <v/>
      </c>
      <c r="G67" s="63"/>
      <c r="H67" s="95"/>
      <c r="I67" s="95"/>
      <c r="J67" s="8"/>
      <c r="K67" s="9"/>
      <c r="L67" s="59" t="str">
        <f t="shared" si="3"/>
        <v/>
      </c>
      <c r="M67" s="59"/>
    </row>
    <row r="68" spans="4:13" ht="15.95" customHeight="1" x14ac:dyDescent="0.15">
      <c r="D68" s="233"/>
      <c r="E68" s="61"/>
      <c r="F68" s="59" t="str">
        <f t="shared" si="2"/>
        <v/>
      </c>
      <c r="G68" s="63"/>
      <c r="H68" s="95"/>
      <c r="I68" s="95"/>
      <c r="J68" s="8"/>
      <c r="K68" s="9"/>
      <c r="L68" s="59" t="str">
        <f t="shared" si="3"/>
        <v/>
      </c>
      <c r="M68" s="59"/>
    </row>
    <row r="69" spans="4:13" ht="15.95" customHeight="1" x14ac:dyDescent="0.15">
      <c r="D69" s="233"/>
      <c r="E69" s="61"/>
      <c r="F69" s="59" t="str">
        <f t="shared" si="2"/>
        <v/>
      </c>
      <c r="G69" s="63"/>
      <c r="H69" s="95"/>
      <c r="I69" s="95"/>
      <c r="J69" s="8"/>
      <c r="K69" s="9"/>
      <c r="L69" s="59" t="str">
        <f t="shared" si="3"/>
        <v/>
      </c>
      <c r="M69" s="59"/>
    </row>
    <row r="70" spans="4:13" ht="15.95" customHeight="1" x14ac:dyDescent="0.15">
      <c r="D70" s="233"/>
      <c r="E70" s="61"/>
      <c r="F70" s="59" t="str">
        <f t="shared" si="2"/>
        <v/>
      </c>
      <c r="G70" s="63"/>
      <c r="H70" s="95"/>
      <c r="I70" s="95"/>
      <c r="J70" s="8"/>
      <c r="K70" s="9"/>
      <c r="L70" s="59" t="str">
        <f t="shared" si="3"/>
        <v/>
      </c>
      <c r="M70" s="59"/>
    </row>
    <row r="71" spans="4:13" ht="15.95" customHeight="1" x14ac:dyDescent="0.15">
      <c r="D71" s="233"/>
      <c r="E71" s="61"/>
      <c r="F71" s="59" t="str">
        <f t="shared" si="2"/>
        <v/>
      </c>
      <c r="G71" s="63"/>
      <c r="H71" s="95"/>
      <c r="I71" s="95"/>
      <c r="J71" s="8"/>
      <c r="K71" s="9"/>
      <c r="L71" s="59" t="str">
        <f t="shared" si="3"/>
        <v/>
      </c>
      <c r="M71" s="59"/>
    </row>
    <row r="72" spans="4:13" ht="15.95" customHeight="1" x14ac:dyDescent="0.15">
      <c r="D72" s="233"/>
      <c r="E72" s="61"/>
      <c r="F72" s="59" t="str">
        <f t="shared" si="2"/>
        <v/>
      </c>
      <c r="G72" s="63"/>
      <c r="H72" s="95"/>
      <c r="I72" s="95"/>
      <c r="J72" s="8"/>
      <c r="K72" s="9"/>
      <c r="L72" s="59" t="str">
        <f t="shared" si="3"/>
        <v/>
      </c>
      <c r="M72" s="59"/>
    </row>
    <row r="73" spans="4:13" ht="15.95" customHeight="1" x14ac:dyDescent="0.15">
      <c r="D73" s="233"/>
      <c r="E73" s="61"/>
      <c r="F73" s="59" t="str">
        <f t="shared" si="2"/>
        <v/>
      </c>
      <c r="G73" s="63"/>
      <c r="H73" s="95"/>
      <c r="I73" s="95"/>
      <c r="J73" s="8"/>
      <c r="K73" s="9"/>
      <c r="L73" s="59" t="str">
        <f t="shared" si="3"/>
        <v/>
      </c>
      <c r="M73" s="59"/>
    </row>
    <row r="74" spans="4:13" ht="15.95" customHeight="1" x14ac:dyDescent="0.15">
      <c r="D74" s="233"/>
      <c r="E74" s="61"/>
      <c r="F74" s="59" t="str">
        <f t="shared" si="2"/>
        <v/>
      </c>
      <c r="G74" s="63"/>
      <c r="H74" s="95"/>
      <c r="I74" s="95"/>
      <c r="J74" s="8"/>
      <c r="K74" s="9"/>
      <c r="L74" s="59" t="str">
        <f t="shared" si="3"/>
        <v/>
      </c>
      <c r="M74" s="59"/>
    </row>
    <row r="75" spans="4:13" ht="15.95" customHeight="1" x14ac:dyDescent="0.15">
      <c r="D75" s="233"/>
      <c r="E75" s="61"/>
      <c r="F75" s="59" t="str">
        <f t="shared" si="2"/>
        <v/>
      </c>
      <c r="G75" s="63"/>
      <c r="H75" s="95"/>
      <c r="I75" s="95"/>
      <c r="J75" s="8"/>
      <c r="K75" s="9"/>
      <c r="L75" s="59" t="str">
        <f t="shared" si="3"/>
        <v/>
      </c>
      <c r="M75" s="59"/>
    </row>
    <row r="76" spans="4:13" ht="15.95" customHeight="1" x14ac:dyDescent="0.15">
      <c r="D76" s="233"/>
      <c r="E76" s="61"/>
      <c r="F76" s="59" t="str">
        <f t="shared" si="2"/>
        <v/>
      </c>
      <c r="G76" s="63"/>
      <c r="H76" s="95"/>
      <c r="I76" s="95"/>
      <c r="J76" s="8"/>
      <c r="K76" s="9"/>
      <c r="L76" s="59" t="str">
        <f t="shared" si="3"/>
        <v/>
      </c>
      <c r="M76" s="59"/>
    </row>
    <row r="77" spans="4:13" ht="15.95" customHeight="1" x14ac:dyDescent="0.15">
      <c r="D77" s="233"/>
      <c r="E77" s="61"/>
      <c r="F77" s="59" t="str">
        <f t="shared" si="2"/>
        <v/>
      </c>
      <c r="G77" s="63"/>
      <c r="H77" s="95"/>
      <c r="I77" s="95"/>
      <c r="J77" s="8"/>
      <c r="K77" s="9"/>
      <c r="L77" s="59" t="str">
        <f t="shared" si="3"/>
        <v/>
      </c>
      <c r="M77" s="59"/>
    </row>
    <row r="78" spans="4:13" ht="15.95" customHeight="1" x14ac:dyDescent="0.15">
      <c r="D78" s="233"/>
      <c r="E78" s="61"/>
      <c r="F78" s="59" t="str">
        <f t="shared" si="2"/>
        <v/>
      </c>
      <c r="G78" s="63"/>
      <c r="H78" s="95"/>
      <c r="I78" s="95"/>
      <c r="J78" s="8"/>
      <c r="K78" s="9"/>
      <c r="L78" s="59" t="str">
        <f t="shared" si="3"/>
        <v/>
      </c>
      <c r="M78" s="59"/>
    </row>
    <row r="79" spans="4:13" ht="15.95" customHeight="1" x14ac:dyDescent="0.15">
      <c r="D79" s="233"/>
      <c r="E79" s="61"/>
      <c r="F79" s="59" t="str">
        <f t="shared" si="2"/>
        <v/>
      </c>
      <c r="G79" s="63"/>
      <c r="H79" s="95"/>
      <c r="I79" s="95"/>
      <c r="J79" s="8"/>
      <c r="K79" s="9"/>
      <c r="L79" s="59" t="str">
        <f t="shared" si="3"/>
        <v/>
      </c>
      <c r="M79" s="59"/>
    </row>
    <row r="80" spans="4:13" ht="15.95" customHeight="1" x14ac:dyDescent="0.15">
      <c r="D80" s="233"/>
      <c r="E80" s="61"/>
      <c r="F80" s="59" t="str">
        <f t="shared" si="2"/>
        <v/>
      </c>
      <c r="G80" s="63"/>
      <c r="H80" s="95"/>
      <c r="I80" s="95"/>
      <c r="J80" s="8"/>
      <c r="K80" s="9"/>
      <c r="L80" s="59" t="str">
        <f t="shared" si="3"/>
        <v/>
      </c>
      <c r="M80" s="59"/>
    </row>
    <row r="81" spans="4:13" ht="15.95" customHeight="1" x14ac:dyDescent="0.15">
      <c r="D81" s="233"/>
      <c r="E81" s="61"/>
      <c r="F81" s="59" t="str">
        <f t="shared" si="2"/>
        <v/>
      </c>
      <c r="G81" s="63"/>
      <c r="H81" s="95"/>
      <c r="I81" s="95"/>
      <c r="J81" s="8"/>
      <c r="K81" s="9"/>
      <c r="L81" s="59" t="str">
        <f t="shared" si="3"/>
        <v/>
      </c>
      <c r="M81" s="59"/>
    </row>
    <row r="82" spans="4:13" ht="15.95" customHeight="1" x14ac:dyDescent="0.15">
      <c r="D82" s="233"/>
      <c r="E82" s="61"/>
      <c r="F82" s="59" t="str">
        <f t="shared" si="2"/>
        <v/>
      </c>
      <c r="G82" s="63"/>
      <c r="H82" s="95"/>
      <c r="I82" s="95"/>
      <c r="J82" s="8"/>
      <c r="K82" s="9"/>
      <c r="L82" s="59" t="str">
        <f t="shared" si="3"/>
        <v/>
      </c>
      <c r="M82" s="59"/>
    </row>
    <row r="83" spans="4:13" ht="15.95" customHeight="1" x14ac:dyDescent="0.15">
      <c r="D83" s="233"/>
      <c r="E83" s="61"/>
      <c r="F83" s="59" t="str">
        <f t="shared" si="2"/>
        <v/>
      </c>
      <c r="G83" s="63"/>
      <c r="H83" s="95"/>
      <c r="I83" s="95"/>
      <c r="J83" s="8"/>
      <c r="K83" s="9"/>
      <c r="L83" s="59" t="str">
        <f t="shared" si="3"/>
        <v/>
      </c>
      <c r="M83" s="59"/>
    </row>
    <row r="84" spans="4:13" ht="15.95" customHeight="1" x14ac:dyDescent="0.15">
      <c r="D84" s="233"/>
      <c r="E84" s="61"/>
      <c r="F84" s="59" t="str">
        <f t="shared" si="2"/>
        <v/>
      </c>
      <c r="G84" s="63"/>
      <c r="H84" s="95"/>
      <c r="I84" s="95"/>
      <c r="J84" s="8"/>
      <c r="K84" s="9"/>
      <c r="L84" s="59" t="str">
        <f t="shared" si="3"/>
        <v/>
      </c>
      <c r="M84" s="59"/>
    </row>
    <row r="85" spans="4:13" ht="15.95" customHeight="1" x14ac:dyDescent="0.15">
      <c r="D85" s="233"/>
      <c r="E85" s="61"/>
      <c r="F85" s="59" t="str">
        <f t="shared" si="2"/>
        <v/>
      </c>
      <c r="G85" s="63"/>
      <c r="H85" s="95"/>
      <c r="I85" s="95"/>
      <c r="J85" s="8"/>
      <c r="K85" s="9"/>
      <c r="L85" s="59" t="str">
        <f t="shared" si="3"/>
        <v/>
      </c>
      <c r="M85" s="59"/>
    </row>
    <row r="86" spans="4:13" ht="15.95" customHeight="1" x14ac:dyDescent="0.15">
      <c r="D86" s="233"/>
      <c r="E86" s="61"/>
      <c r="F86" s="59" t="str">
        <f t="shared" si="2"/>
        <v/>
      </c>
      <c r="G86" s="63"/>
      <c r="H86" s="95"/>
      <c r="I86" s="95"/>
      <c r="J86" s="8"/>
      <c r="K86" s="9"/>
      <c r="L86" s="59" t="str">
        <f t="shared" si="3"/>
        <v/>
      </c>
      <c r="M86" s="59"/>
    </row>
    <row r="87" spans="4:13" ht="15.95" customHeight="1" x14ac:dyDescent="0.15">
      <c r="D87" s="233"/>
      <c r="E87" s="61"/>
      <c r="F87" s="59" t="str">
        <f t="shared" si="2"/>
        <v/>
      </c>
      <c r="G87" s="63"/>
      <c r="H87" s="95"/>
      <c r="I87" s="95"/>
      <c r="J87" s="8"/>
      <c r="K87" s="9"/>
      <c r="L87" s="59" t="str">
        <f t="shared" si="3"/>
        <v/>
      </c>
      <c r="M87" s="59"/>
    </row>
    <row r="88" spans="4:13" ht="15.95" customHeight="1" x14ac:dyDescent="0.15">
      <c r="D88" s="233"/>
      <c r="E88" s="61"/>
      <c r="F88" s="59" t="str">
        <f t="shared" si="2"/>
        <v/>
      </c>
      <c r="G88" s="63"/>
      <c r="H88" s="95"/>
      <c r="I88" s="95"/>
      <c r="J88" s="8"/>
      <c r="K88" s="9"/>
      <c r="L88" s="59" t="str">
        <f t="shared" si="3"/>
        <v/>
      </c>
      <c r="M88" s="59"/>
    </row>
    <row r="89" spans="4:13" ht="15.95" customHeight="1" x14ac:dyDescent="0.15">
      <c r="D89" s="233"/>
      <c r="E89" s="61"/>
      <c r="F89" s="59" t="str">
        <f t="shared" si="2"/>
        <v/>
      </c>
      <c r="G89" s="63"/>
      <c r="H89" s="95"/>
      <c r="I89" s="95"/>
      <c r="J89" s="8"/>
      <c r="K89" s="9"/>
      <c r="L89" s="59" t="str">
        <f t="shared" si="3"/>
        <v/>
      </c>
      <c r="M89" s="59"/>
    </row>
    <row r="90" spans="4:13" ht="15.95" customHeight="1" x14ac:dyDescent="0.15">
      <c r="D90" s="233"/>
      <c r="E90" s="61"/>
      <c r="F90" s="59" t="str">
        <f t="shared" si="2"/>
        <v/>
      </c>
      <c r="G90" s="63"/>
      <c r="H90" s="95"/>
      <c r="I90" s="95"/>
      <c r="J90" s="8"/>
      <c r="K90" s="9"/>
      <c r="L90" s="59" t="str">
        <f t="shared" si="3"/>
        <v/>
      </c>
      <c r="M90" s="59"/>
    </row>
    <row r="91" spans="4:13" ht="15.95" customHeight="1" x14ac:dyDescent="0.15">
      <c r="D91" s="233"/>
      <c r="E91" s="61"/>
      <c r="F91" s="59" t="str">
        <f t="shared" si="2"/>
        <v/>
      </c>
      <c r="G91" s="63"/>
      <c r="H91" s="95"/>
      <c r="I91" s="95"/>
      <c r="J91" s="8"/>
      <c r="K91" s="9"/>
      <c r="L91" s="59" t="str">
        <f t="shared" si="3"/>
        <v/>
      </c>
      <c r="M91" s="59"/>
    </row>
    <row r="92" spans="4:13" ht="15.95" customHeight="1" x14ac:dyDescent="0.15">
      <c r="D92" s="233"/>
      <c r="E92" s="61"/>
      <c r="F92" s="59" t="str">
        <f t="shared" si="2"/>
        <v/>
      </c>
      <c r="G92" s="63"/>
      <c r="H92" s="95"/>
      <c r="I92" s="95"/>
      <c r="J92" s="8"/>
      <c r="K92" s="9"/>
      <c r="L92" s="59" t="str">
        <f t="shared" si="3"/>
        <v/>
      </c>
      <c r="M92" s="59"/>
    </row>
    <row r="93" spans="4:13" ht="15.95" customHeight="1" x14ac:dyDescent="0.15">
      <c r="D93" s="233"/>
      <c r="E93" s="61"/>
      <c r="F93" s="59" t="str">
        <f t="shared" si="2"/>
        <v/>
      </c>
      <c r="G93" s="63"/>
      <c r="H93" s="95"/>
      <c r="I93" s="95"/>
      <c r="J93" s="8"/>
      <c r="K93" s="9"/>
      <c r="L93" s="59" t="str">
        <f t="shared" si="3"/>
        <v/>
      </c>
      <c r="M93" s="59"/>
    </row>
    <row r="94" spans="4:13" ht="15.95" customHeight="1" x14ac:dyDescent="0.15">
      <c r="D94" s="233"/>
      <c r="E94" s="61"/>
      <c r="F94" s="59" t="str">
        <f t="shared" si="2"/>
        <v/>
      </c>
      <c r="G94" s="63"/>
      <c r="H94" s="95"/>
      <c r="I94" s="95"/>
      <c r="J94" s="8"/>
      <c r="K94" s="9"/>
      <c r="L94" s="59" t="str">
        <f t="shared" si="3"/>
        <v/>
      </c>
      <c r="M94" s="59"/>
    </row>
    <row r="95" spans="4:13" ht="15.95" customHeight="1" x14ac:dyDescent="0.15">
      <c r="D95" s="233"/>
      <c r="E95" s="61"/>
      <c r="F95" s="59" t="str">
        <f t="shared" si="2"/>
        <v/>
      </c>
      <c r="G95" s="63"/>
      <c r="H95" s="95"/>
      <c r="I95" s="95"/>
      <c r="J95" s="8"/>
      <c r="K95" s="9"/>
      <c r="L95" s="59" t="str">
        <f t="shared" si="3"/>
        <v/>
      </c>
      <c r="M95" s="59"/>
    </row>
    <row r="96" spans="4:13" ht="15.95" customHeight="1" x14ac:dyDescent="0.15">
      <c r="D96" s="233"/>
      <c r="E96" s="61"/>
      <c r="F96" s="59" t="str">
        <f t="shared" si="2"/>
        <v/>
      </c>
      <c r="G96" s="63"/>
      <c r="H96" s="95"/>
      <c r="I96" s="95"/>
      <c r="J96" s="8"/>
      <c r="K96" s="9"/>
      <c r="L96" s="59" t="str">
        <f t="shared" si="3"/>
        <v/>
      </c>
      <c r="M96" s="59"/>
    </row>
    <row r="97" spans="4:13" ht="15.95" customHeight="1" x14ac:dyDescent="0.15">
      <c r="D97" s="233"/>
      <c r="E97" s="61"/>
      <c r="F97" s="59" t="str">
        <f t="shared" si="2"/>
        <v/>
      </c>
      <c r="G97" s="63"/>
      <c r="H97" s="95"/>
      <c r="I97" s="95"/>
      <c r="J97" s="8"/>
      <c r="K97" s="9"/>
      <c r="L97" s="59" t="str">
        <f t="shared" si="3"/>
        <v/>
      </c>
      <c r="M97" s="59"/>
    </row>
    <row r="98" spans="4:13" ht="15.95" customHeight="1" x14ac:dyDescent="0.15">
      <c r="D98" s="233"/>
      <c r="E98" s="61"/>
      <c r="F98" s="59" t="str">
        <f t="shared" si="2"/>
        <v/>
      </c>
      <c r="G98" s="63"/>
      <c r="H98" s="95"/>
      <c r="I98" s="95"/>
      <c r="J98" s="8"/>
      <c r="K98" s="9"/>
      <c r="L98" s="59" t="str">
        <f t="shared" si="3"/>
        <v/>
      </c>
      <c r="M98" s="59"/>
    </row>
    <row r="99" spans="4:13" ht="15.95" customHeight="1" x14ac:dyDescent="0.15">
      <c r="D99" s="233"/>
      <c r="E99" s="61"/>
      <c r="F99" s="59" t="str">
        <f t="shared" si="2"/>
        <v/>
      </c>
      <c r="G99" s="63"/>
      <c r="H99" s="95"/>
      <c r="I99" s="95"/>
      <c r="J99" s="8"/>
      <c r="K99" s="9"/>
      <c r="L99" s="59" t="str">
        <f t="shared" si="3"/>
        <v/>
      </c>
      <c r="M99" s="59"/>
    </row>
    <row r="100" spans="4:13" ht="15.95" customHeight="1" x14ac:dyDescent="0.15">
      <c r="D100" s="234"/>
      <c r="E100" s="5"/>
      <c r="F100" s="59" t="str">
        <f t="shared" si="2"/>
        <v/>
      </c>
      <c r="G100" s="63"/>
      <c r="H100" s="95"/>
      <c r="I100" s="95"/>
      <c r="J100" s="8"/>
      <c r="K100" s="9"/>
      <c r="L100" s="59" t="str">
        <f t="shared" si="3"/>
        <v/>
      </c>
      <c r="M100" s="59"/>
    </row>
  </sheetData>
  <mergeCells count="22">
    <mergeCell ref="K4:K5"/>
    <mergeCell ref="E4:E5"/>
    <mergeCell ref="D54:D55"/>
    <mergeCell ref="E54:E55"/>
    <mergeCell ref="F54:F55"/>
    <mergeCell ref="D4:D5"/>
    <mergeCell ref="D3:J3"/>
    <mergeCell ref="M4:M5"/>
    <mergeCell ref="K54:K55"/>
    <mergeCell ref="L54:L55"/>
    <mergeCell ref="M54:M55"/>
    <mergeCell ref="F4:F5"/>
    <mergeCell ref="I54:I55"/>
    <mergeCell ref="J54:J55"/>
    <mergeCell ref="G54:G55"/>
    <mergeCell ref="H54:H55"/>
    <mergeCell ref="L4:L5"/>
    <mergeCell ref="D53:J53"/>
    <mergeCell ref="I4:I5"/>
    <mergeCell ref="J4:J5"/>
    <mergeCell ref="G4:G5"/>
    <mergeCell ref="H4:H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3:M100"/>
  <sheetViews>
    <sheetView topLeftCell="D1" workbookViewId="0">
      <selection activeCell="S41" sqref="S41"/>
    </sheetView>
  </sheetViews>
  <sheetFormatPr defaultRowHeight="15.95" customHeight="1" x14ac:dyDescent="0.15"/>
  <cols>
    <col min="1" max="1" width="24.77734375" style="2" hidden="1" customWidth="1"/>
    <col min="2" max="2" width="33.33203125" style="13" hidden="1" customWidth="1"/>
    <col min="3" max="3" width="17.21875" style="13" hidden="1" customWidth="1"/>
    <col min="4" max="4" width="36.5546875" style="162" customWidth="1"/>
    <col min="5" max="5" width="36.5546875" style="2" customWidth="1"/>
    <col min="6" max="6" width="6.21875" style="2" customWidth="1"/>
    <col min="7" max="7" width="12.5546875" style="13" hidden="1" customWidth="1"/>
    <col min="8" max="9" width="25.77734375" style="162" customWidth="1"/>
    <col min="10" max="10" width="4.21875" style="28" customWidth="1"/>
    <col min="11" max="11" width="16.109375" style="2" customWidth="1"/>
    <col min="12" max="13" width="7.6640625" style="2" customWidth="1"/>
    <col min="14" max="16384" width="8.88671875" style="2"/>
  </cols>
  <sheetData>
    <row r="3" spans="1:13" ht="15.95" customHeight="1" x14ac:dyDescent="0.15">
      <c r="D3" s="279"/>
      <c r="E3" s="355"/>
      <c r="F3" s="355"/>
      <c r="G3" s="355"/>
      <c r="H3" s="355"/>
      <c r="I3" s="355"/>
      <c r="J3" s="355"/>
    </row>
    <row r="4" spans="1:13" ht="15.95" customHeight="1" x14ac:dyDescent="0.15">
      <c r="A4" s="14" t="s">
        <v>133</v>
      </c>
      <c r="B4" s="43" t="s">
        <v>134</v>
      </c>
      <c r="C4" s="43" t="s">
        <v>135</v>
      </c>
      <c r="D4" s="357" t="s">
        <v>136</v>
      </c>
      <c r="E4" s="356" t="s">
        <v>137</v>
      </c>
      <c r="F4" s="356" t="s">
        <v>138</v>
      </c>
      <c r="G4" s="353" t="s">
        <v>139</v>
      </c>
      <c r="H4" s="357" t="s">
        <v>140</v>
      </c>
      <c r="I4" s="357" t="s">
        <v>141</v>
      </c>
      <c r="J4" s="356" t="s">
        <v>142</v>
      </c>
      <c r="K4" s="356" t="s">
        <v>143</v>
      </c>
      <c r="L4" s="356" t="s">
        <v>144</v>
      </c>
      <c r="M4" s="356" t="s">
        <v>145</v>
      </c>
    </row>
    <row r="5" spans="1:13" ht="15.95" customHeight="1" x14ac:dyDescent="0.15">
      <c r="A5" s="14"/>
      <c r="B5" s="43"/>
      <c r="C5" s="43"/>
      <c r="D5" s="357"/>
      <c r="E5" s="356"/>
      <c r="F5" s="356"/>
      <c r="G5" s="353"/>
      <c r="H5" s="357"/>
      <c r="I5" s="357"/>
      <c r="J5" s="356"/>
      <c r="K5" s="356"/>
      <c r="L5" s="356"/>
      <c r="M5" s="356"/>
    </row>
    <row r="6" spans="1:13" ht="15.95" customHeight="1" x14ac:dyDescent="0.15">
      <c r="D6" s="233"/>
      <c r="E6" s="61"/>
      <c r="F6" s="60" t="str">
        <f t="shared" ref="F6:F50" si="0">IF(egTextCal(E6)&lt;&gt;0, egTextCal(E6), "")</f>
        <v/>
      </c>
      <c r="G6" s="62"/>
      <c r="H6" s="234"/>
      <c r="I6" s="234"/>
      <c r="J6" s="10"/>
      <c r="K6" s="11"/>
      <c r="L6" s="60" t="str">
        <f t="shared" ref="L6:L50" si="1">IF(egTextCal(K6)&lt;&gt;0, egTextCal(K6), "")</f>
        <v/>
      </c>
      <c r="M6" s="60"/>
    </row>
    <row r="7" spans="1:13" ht="15.95" customHeight="1" x14ac:dyDescent="0.15">
      <c r="D7" s="233"/>
      <c r="E7" s="61"/>
      <c r="F7" s="59" t="str">
        <f t="shared" si="0"/>
        <v/>
      </c>
      <c r="G7" s="63"/>
      <c r="H7" s="95"/>
      <c r="I7" s="95"/>
      <c r="J7" s="8"/>
      <c r="K7" s="9"/>
      <c r="L7" s="59" t="str">
        <f t="shared" si="1"/>
        <v/>
      </c>
      <c r="M7" s="59"/>
    </row>
    <row r="8" spans="1:13" ht="15.95" customHeight="1" x14ac:dyDescent="0.15">
      <c r="D8" s="233"/>
      <c r="E8" s="61"/>
      <c r="F8" s="59" t="str">
        <f t="shared" si="0"/>
        <v/>
      </c>
      <c r="G8" s="63"/>
      <c r="H8" s="95"/>
      <c r="I8" s="95"/>
      <c r="J8" s="8"/>
      <c r="K8" s="9"/>
      <c r="L8" s="59" t="str">
        <f t="shared" si="1"/>
        <v/>
      </c>
      <c r="M8" s="59"/>
    </row>
    <row r="9" spans="1:13" ht="15.95" customHeight="1" x14ac:dyDescent="0.15">
      <c r="D9" s="233"/>
      <c r="E9" s="61"/>
      <c r="F9" s="59" t="str">
        <f t="shared" si="0"/>
        <v/>
      </c>
      <c r="G9" s="63"/>
      <c r="H9" s="95"/>
      <c r="I9" s="95"/>
      <c r="J9" s="8"/>
      <c r="K9" s="9"/>
      <c r="L9" s="59" t="str">
        <f t="shared" si="1"/>
        <v/>
      </c>
      <c r="M9" s="59"/>
    </row>
    <row r="10" spans="1:13" ht="15.95" customHeight="1" x14ac:dyDescent="0.15">
      <c r="D10" s="233"/>
      <c r="E10" s="61"/>
      <c r="F10" s="59" t="str">
        <f t="shared" si="0"/>
        <v/>
      </c>
      <c r="G10" s="63"/>
      <c r="H10" s="95"/>
      <c r="I10" s="95"/>
      <c r="J10" s="8"/>
      <c r="K10" s="9"/>
      <c r="L10" s="59" t="str">
        <f t="shared" si="1"/>
        <v/>
      </c>
      <c r="M10" s="59"/>
    </row>
    <row r="11" spans="1:13" ht="15.95" customHeight="1" x14ac:dyDescent="0.15">
      <c r="D11" s="233"/>
      <c r="E11" s="61"/>
      <c r="F11" s="59" t="str">
        <f t="shared" si="0"/>
        <v/>
      </c>
      <c r="G11" s="63"/>
      <c r="H11" s="95"/>
      <c r="I11" s="95"/>
      <c r="J11" s="8"/>
      <c r="K11" s="9"/>
      <c r="L11" s="59" t="str">
        <f t="shared" si="1"/>
        <v/>
      </c>
      <c r="M11" s="59"/>
    </row>
    <row r="12" spans="1:13" ht="15.95" customHeight="1" x14ac:dyDescent="0.15">
      <c r="D12" s="233"/>
      <c r="E12" s="61"/>
      <c r="F12" s="59" t="str">
        <f t="shared" si="0"/>
        <v/>
      </c>
      <c r="G12" s="63"/>
      <c r="H12" s="95"/>
      <c r="I12" s="95"/>
      <c r="J12" s="8"/>
      <c r="K12" s="9"/>
      <c r="L12" s="59" t="str">
        <f t="shared" si="1"/>
        <v/>
      </c>
      <c r="M12" s="59"/>
    </row>
    <row r="13" spans="1:13" ht="15.95" customHeight="1" x14ac:dyDescent="0.15">
      <c r="D13" s="233"/>
      <c r="E13" s="61"/>
      <c r="F13" s="59" t="str">
        <f t="shared" si="0"/>
        <v/>
      </c>
      <c r="G13" s="63"/>
      <c r="H13" s="95"/>
      <c r="I13" s="95"/>
      <c r="J13" s="8"/>
      <c r="K13" s="9"/>
      <c r="L13" s="59" t="str">
        <f t="shared" si="1"/>
        <v/>
      </c>
      <c r="M13" s="59"/>
    </row>
    <row r="14" spans="1:13" ht="15.95" customHeight="1" x14ac:dyDescent="0.15">
      <c r="D14" s="233"/>
      <c r="E14" s="61"/>
      <c r="F14" s="59" t="str">
        <f t="shared" si="0"/>
        <v/>
      </c>
      <c r="G14" s="63"/>
      <c r="H14" s="95"/>
      <c r="I14" s="95"/>
      <c r="J14" s="8"/>
      <c r="K14" s="9"/>
      <c r="L14" s="59" t="str">
        <f t="shared" si="1"/>
        <v/>
      </c>
      <c r="M14" s="59"/>
    </row>
    <row r="15" spans="1:13" ht="15.95" customHeight="1" x14ac:dyDescent="0.15">
      <c r="D15" s="233"/>
      <c r="E15" s="61"/>
      <c r="F15" s="59" t="str">
        <f t="shared" si="0"/>
        <v/>
      </c>
      <c r="G15" s="63"/>
      <c r="H15" s="95"/>
      <c r="I15" s="95"/>
      <c r="J15" s="8"/>
      <c r="K15" s="9"/>
      <c r="L15" s="59" t="str">
        <f t="shared" si="1"/>
        <v/>
      </c>
      <c r="M15" s="59"/>
    </row>
    <row r="16" spans="1:13" ht="15.95" customHeight="1" x14ac:dyDescent="0.15">
      <c r="D16" s="233"/>
      <c r="E16" s="61"/>
      <c r="F16" s="59" t="str">
        <f t="shared" si="0"/>
        <v/>
      </c>
      <c r="G16" s="63"/>
      <c r="H16" s="95"/>
      <c r="I16" s="95"/>
      <c r="J16" s="8"/>
      <c r="K16" s="9"/>
      <c r="L16" s="59" t="str">
        <f t="shared" si="1"/>
        <v/>
      </c>
      <c r="M16" s="59"/>
    </row>
    <row r="17" spans="4:13" ht="15.95" customHeight="1" x14ac:dyDescent="0.15">
      <c r="D17" s="233"/>
      <c r="E17" s="61"/>
      <c r="F17" s="59" t="str">
        <f t="shared" si="0"/>
        <v/>
      </c>
      <c r="G17" s="63"/>
      <c r="H17" s="95"/>
      <c r="I17" s="95"/>
      <c r="J17" s="8"/>
      <c r="K17" s="9"/>
      <c r="L17" s="59" t="str">
        <f t="shared" si="1"/>
        <v/>
      </c>
      <c r="M17" s="59"/>
    </row>
    <row r="18" spans="4:13" ht="15.95" customHeight="1" x14ac:dyDescent="0.15">
      <c r="D18" s="233"/>
      <c r="E18" s="61"/>
      <c r="F18" s="59" t="str">
        <f t="shared" si="0"/>
        <v/>
      </c>
      <c r="G18" s="63"/>
      <c r="H18" s="95"/>
      <c r="I18" s="95"/>
      <c r="J18" s="8"/>
      <c r="K18" s="9"/>
      <c r="L18" s="59" t="str">
        <f t="shared" si="1"/>
        <v/>
      </c>
      <c r="M18" s="59"/>
    </row>
    <row r="19" spans="4:13" ht="15.95" customHeight="1" x14ac:dyDescent="0.15">
      <c r="D19" s="233"/>
      <c r="E19" s="61"/>
      <c r="F19" s="59" t="str">
        <f t="shared" si="0"/>
        <v/>
      </c>
      <c r="G19" s="63"/>
      <c r="H19" s="95"/>
      <c r="I19" s="95"/>
      <c r="J19" s="8"/>
      <c r="K19" s="9"/>
      <c r="L19" s="59" t="str">
        <f t="shared" si="1"/>
        <v/>
      </c>
      <c r="M19" s="59"/>
    </row>
    <row r="20" spans="4:13" ht="15.95" customHeight="1" x14ac:dyDescent="0.15">
      <c r="D20" s="233"/>
      <c r="E20" s="61"/>
      <c r="F20" s="59" t="str">
        <f t="shared" si="0"/>
        <v/>
      </c>
      <c r="G20" s="63"/>
      <c r="H20" s="95"/>
      <c r="I20" s="95"/>
      <c r="J20" s="8"/>
      <c r="K20" s="9"/>
      <c r="L20" s="59" t="str">
        <f t="shared" si="1"/>
        <v/>
      </c>
      <c r="M20" s="59"/>
    </row>
    <row r="21" spans="4:13" ht="15.95" customHeight="1" x14ac:dyDescent="0.15">
      <c r="D21" s="233"/>
      <c r="E21" s="61"/>
      <c r="F21" s="59" t="str">
        <f t="shared" si="0"/>
        <v/>
      </c>
      <c r="G21" s="63"/>
      <c r="H21" s="95"/>
      <c r="I21" s="95"/>
      <c r="J21" s="8"/>
      <c r="K21" s="9"/>
      <c r="L21" s="59" t="str">
        <f t="shared" si="1"/>
        <v/>
      </c>
      <c r="M21" s="59"/>
    </row>
    <row r="22" spans="4:13" ht="15.95" customHeight="1" x14ac:dyDescent="0.15">
      <c r="D22" s="233"/>
      <c r="E22" s="61"/>
      <c r="F22" s="59" t="str">
        <f t="shared" si="0"/>
        <v/>
      </c>
      <c r="G22" s="63"/>
      <c r="H22" s="95"/>
      <c r="I22" s="95"/>
      <c r="J22" s="8"/>
      <c r="K22" s="9"/>
      <c r="L22" s="59" t="str">
        <f t="shared" si="1"/>
        <v/>
      </c>
      <c r="M22" s="59"/>
    </row>
    <row r="23" spans="4:13" ht="15.95" customHeight="1" x14ac:dyDescent="0.15">
      <c r="D23" s="233"/>
      <c r="E23" s="61"/>
      <c r="F23" s="59" t="str">
        <f t="shared" si="0"/>
        <v/>
      </c>
      <c r="G23" s="63"/>
      <c r="H23" s="95"/>
      <c r="I23" s="95"/>
      <c r="J23" s="8"/>
      <c r="K23" s="9"/>
      <c r="L23" s="59" t="str">
        <f t="shared" si="1"/>
        <v/>
      </c>
      <c r="M23" s="59"/>
    </row>
    <row r="24" spans="4:13" ht="15.95" customHeight="1" x14ac:dyDescent="0.15">
      <c r="D24" s="233"/>
      <c r="E24" s="61"/>
      <c r="F24" s="59" t="str">
        <f t="shared" si="0"/>
        <v/>
      </c>
      <c r="G24" s="63"/>
      <c r="H24" s="95"/>
      <c r="I24" s="95"/>
      <c r="J24" s="8"/>
      <c r="K24" s="9"/>
      <c r="L24" s="59" t="str">
        <f t="shared" si="1"/>
        <v/>
      </c>
      <c r="M24" s="59"/>
    </row>
    <row r="25" spans="4:13" ht="15.95" customHeight="1" x14ac:dyDescent="0.15">
      <c r="D25" s="233"/>
      <c r="E25" s="61"/>
      <c r="F25" s="59" t="str">
        <f t="shared" si="0"/>
        <v/>
      </c>
      <c r="G25" s="63"/>
      <c r="H25" s="95"/>
      <c r="I25" s="95"/>
      <c r="J25" s="8"/>
      <c r="K25" s="9"/>
      <c r="L25" s="59" t="str">
        <f t="shared" si="1"/>
        <v/>
      </c>
      <c r="M25" s="59"/>
    </row>
    <row r="26" spans="4:13" ht="15.95" customHeight="1" x14ac:dyDescent="0.15">
      <c r="D26" s="233"/>
      <c r="E26" s="61"/>
      <c r="F26" s="59" t="str">
        <f t="shared" si="0"/>
        <v/>
      </c>
      <c r="G26" s="63"/>
      <c r="H26" s="95"/>
      <c r="I26" s="95"/>
      <c r="J26" s="8"/>
      <c r="K26" s="9"/>
      <c r="L26" s="59" t="str">
        <f t="shared" si="1"/>
        <v/>
      </c>
      <c r="M26" s="59"/>
    </row>
    <row r="27" spans="4:13" ht="15.95" customHeight="1" x14ac:dyDescent="0.15">
      <c r="D27" s="233"/>
      <c r="E27" s="61"/>
      <c r="F27" s="59" t="str">
        <f t="shared" si="0"/>
        <v/>
      </c>
      <c r="G27" s="63"/>
      <c r="H27" s="95"/>
      <c r="I27" s="95"/>
      <c r="J27" s="8"/>
      <c r="K27" s="9"/>
      <c r="L27" s="59" t="str">
        <f t="shared" si="1"/>
        <v/>
      </c>
      <c r="M27" s="59"/>
    </row>
    <row r="28" spans="4:13" ht="15.95" customHeight="1" x14ac:dyDescent="0.15">
      <c r="D28" s="233"/>
      <c r="E28" s="61"/>
      <c r="F28" s="59" t="str">
        <f t="shared" si="0"/>
        <v/>
      </c>
      <c r="G28" s="63"/>
      <c r="H28" s="95"/>
      <c r="I28" s="95"/>
      <c r="J28" s="8"/>
      <c r="K28" s="9"/>
      <c r="L28" s="59" t="str">
        <f t="shared" si="1"/>
        <v/>
      </c>
      <c r="M28" s="59"/>
    </row>
    <row r="29" spans="4:13" ht="15.95" customHeight="1" x14ac:dyDescent="0.15">
      <c r="D29" s="233"/>
      <c r="E29" s="61"/>
      <c r="F29" s="59" t="str">
        <f t="shared" si="0"/>
        <v/>
      </c>
      <c r="G29" s="63"/>
      <c r="H29" s="95"/>
      <c r="I29" s="95"/>
      <c r="J29" s="8"/>
      <c r="K29" s="9"/>
      <c r="L29" s="59" t="str">
        <f t="shared" si="1"/>
        <v/>
      </c>
      <c r="M29" s="59"/>
    </row>
    <row r="30" spans="4:13" ht="15.95" customHeight="1" x14ac:dyDescent="0.15">
      <c r="D30" s="233"/>
      <c r="E30" s="61"/>
      <c r="F30" s="59" t="str">
        <f t="shared" si="0"/>
        <v/>
      </c>
      <c r="G30" s="63"/>
      <c r="H30" s="95"/>
      <c r="I30" s="95"/>
      <c r="J30" s="8"/>
      <c r="K30" s="9"/>
      <c r="L30" s="59" t="str">
        <f t="shared" si="1"/>
        <v/>
      </c>
      <c r="M30" s="59"/>
    </row>
    <row r="31" spans="4:13" ht="15.95" customHeight="1" x14ac:dyDescent="0.15">
      <c r="D31" s="233"/>
      <c r="E31" s="61"/>
      <c r="F31" s="59" t="str">
        <f t="shared" si="0"/>
        <v/>
      </c>
      <c r="G31" s="63"/>
      <c r="H31" s="95"/>
      <c r="I31" s="95"/>
      <c r="J31" s="8"/>
      <c r="K31" s="9"/>
      <c r="L31" s="59" t="str">
        <f t="shared" si="1"/>
        <v/>
      </c>
      <c r="M31" s="59"/>
    </row>
    <row r="32" spans="4:13" ht="15.95" customHeight="1" x14ac:dyDescent="0.15">
      <c r="D32" s="233"/>
      <c r="E32" s="61"/>
      <c r="F32" s="59" t="str">
        <f t="shared" si="0"/>
        <v/>
      </c>
      <c r="G32" s="63"/>
      <c r="H32" s="95"/>
      <c r="I32" s="95"/>
      <c r="J32" s="8"/>
      <c r="K32" s="9"/>
      <c r="L32" s="59" t="str">
        <f t="shared" si="1"/>
        <v/>
      </c>
      <c r="M32" s="59"/>
    </row>
    <row r="33" spans="4:13" ht="15.95" customHeight="1" x14ac:dyDescent="0.15">
      <c r="D33" s="233"/>
      <c r="E33" s="61"/>
      <c r="F33" s="59" t="str">
        <f t="shared" si="0"/>
        <v/>
      </c>
      <c r="G33" s="63"/>
      <c r="H33" s="95"/>
      <c r="I33" s="95"/>
      <c r="J33" s="8"/>
      <c r="K33" s="9"/>
      <c r="L33" s="59" t="str">
        <f t="shared" si="1"/>
        <v/>
      </c>
      <c r="M33" s="59"/>
    </row>
    <row r="34" spans="4:13" ht="15.95" customHeight="1" x14ac:dyDescent="0.15">
      <c r="D34" s="233"/>
      <c r="E34" s="61"/>
      <c r="F34" s="59" t="str">
        <f t="shared" si="0"/>
        <v/>
      </c>
      <c r="G34" s="63"/>
      <c r="H34" s="95"/>
      <c r="I34" s="95"/>
      <c r="J34" s="8"/>
      <c r="K34" s="9"/>
      <c r="L34" s="59" t="str">
        <f t="shared" si="1"/>
        <v/>
      </c>
      <c r="M34" s="59"/>
    </row>
    <row r="35" spans="4:13" ht="15.95" customHeight="1" x14ac:dyDescent="0.15">
      <c r="D35" s="233"/>
      <c r="E35" s="61"/>
      <c r="F35" s="59" t="str">
        <f t="shared" si="0"/>
        <v/>
      </c>
      <c r="G35" s="63"/>
      <c r="H35" s="95"/>
      <c r="I35" s="95"/>
      <c r="J35" s="8"/>
      <c r="K35" s="9"/>
      <c r="L35" s="59" t="str">
        <f t="shared" si="1"/>
        <v/>
      </c>
      <c r="M35" s="59"/>
    </row>
    <row r="36" spans="4:13" ht="15.95" customHeight="1" x14ac:dyDescent="0.15">
      <c r="D36" s="233"/>
      <c r="E36" s="61"/>
      <c r="F36" s="59" t="str">
        <f t="shared" si="0"/>
        <v/>
      </c>
      <c r="G36" s="63"/>
      <c r="H36" s="95"/>
      <c r="I36" s="95"/>
      <c r="J36" s="8"/>
      <c r="K36" s="9"/>
      <c r="L36" s="59" t="str">
        <f t="shared" si="1"/>
        <v/>
      </c>
      <c r="M36" s="59"/>
    </row>
    <row r="37" spans="4:13" ht="15.95" customHeight="1" x14ac:dyDescent="0.15">
      <c r="D37" s="233"/>
      <c r="E37" s="61"/>
      <c r="F37" s="59" t="str">
        <f t="shared" si="0"/>
        <v/>
      </c>
      <c r="G37" s="63"/>
      <c r="H37" s="95"/>
      <c r="I37" s="95"/>
      <c r="J37" s="8"/>
      <c r="K37" s="9"/>
      <c r="L37" s="59" t="str">
        <f t="shared" si="1"/>
        <v/>
      </c>
      <c r="M37" s="59"/>
    </row>
    <row r="38" spans="4:13" ht="15.95" customHeight="1" x14ac:dyDescent="0.15">
      <c r="D38" s="233"/>
      <c r="E38" s="61"/>
      <c r="F38" s="59" t="str">
        <f t="shared" si="0"/>
        <v/>
      </c>
      <c r="G38" s="63"/>
      <c r="H38" s="95"/>
      <c r="I38" s="95"/>
      <c r="J38" s="8"/>
      <c r="K38" s="9"/>
      <c r="L38" s="59" t="str">
        <f t="shared" si="1"/>
        <v/>
      </c>
      <c r="M38" s="59"/>
    </row>
    <row r="39" spans="4:13" ht="15.95" customHeight="1" x14ac:dyDescent="0.15">
      <c r="D39" s="233"/>
      <c r="E39" s="61"/>
      <c r="F39" s="59" t="str">
        <f t="shared" si="0"/>
        <v/>
      </c>
      <c r="G39" s="63"/>
      <c r="H39" s="95"/>
      <c r="I39" s="95"/>
      <c r="J39" s="8"/>
      <c r="K39" s="9"/>
      <c r="L39" s="59" t="str">
        <f t="shared" si="1"/>
        <v/>
      </c>
      <c r="M39" s="59"/>
    </row>
    <row r="40" spans="4:13" ht="15.95" customHeight="1" x14ac:dyDescent="0.15">
      <c r="D40" s="233"/>
      <c r="E40" s="61"/>
      <c r="F40" s="59" t="str">
        <f t="shared" si="0"/>
        <v/>
      </c>
      <c r="G40" s="63"/>
      <c r="H40" s="95"/>
      <c r="I40" s="95"/>
      <c r="J40" s="8"/>
      <c r="K40" s="9"/>
      <c r="L40" s="59" t="str">
        <f t="shared" si="1"/>
        <v/>
      </c>
      <c r="M40" s="59"/>
    </row>
    <row r="41" spans="4:13" ht="15.95" customHeight="1" x14ac:dyDescent="0.15">
      <c r="D41" s="233"/>
      <c r="E41" s="61"/>
      <c r="F41" s="59" t="str">
        <f t="shared" si="0"/>
        <v/>
      </c>
      <c r="G41" s="63"/>
      <c r="H41" s="95"/>
      <c r="I41" s="95"/>
      <c r="J41" s="8"/>
      <c r="K41" s="9"/>
      <c r="L41" s="59" t="str">
        <f t="shared" si="1"/>
        <v/>
      </c>
      <c r="M41" s="59"/>
    </row>
    <row r="42" spans="4:13" ht="15.95" customHeight="1" x14ac:dyDescent="0.15">
      <c r="D42" s="233"/>
      <c r="E42" s="61"/>
      <c r="F42" s="59" t="str">
        <f t="shared" si="0"/>
        <v/>
      </c>
      <c r="G42" s="63"/>
      <c r="H42" s="95"/>
      <c r="I42" s="95"/>
      <c r="J42" s="8"/>
      <c r="K42" s="9"/>
      <c r="L42" s="59" t="str">
        <f t="shared" si="1"/>
        <v/>
      </c>
      <c r="M42" s="59"/>
    </row>
    <row r="43" spans="4:13" ht="15.95" customHeight="1" x14ac:dyDescent="0.15">
      <c r="D43" s="233"/>
      <c r="E43" s="61"/>
      <c r="F43" s="59" t="str">
        <f t="shared" si="0"/>
        <v/>
      </c>
      <c r="G43" s="63"/>
      <c r="H43" s="95"/>
      <c r="I43" s="95"/>
      <c r="J43" s="8"/>
      <c r="K43" s="9"/>
      <c r="L43" s="59" t="str">
        <f t="shared" si="1"/>
        <v/>
      </c>
      <c r="M43" s="59"/>
    </row>
    <row r="44" spans="4:13" ht="15.95" customHeight="1" x14ac:dyDescent="0.15">
      <c r="D44" s="233"/>
      <c r="E44" s="61"/>
      <c r="F44" s="59" t="str">
        <f t="shared" si="0"/>
        <v/>
      </c>
      <c r="G44" s="63"/>
      <c r="H44" s="95"/>
      <c r="I44" s="95"/>
      <c r="J44" s="8"/>
      <c r="K44" s="9"/>
      <c r="L44" s="59" t="str">
        <f t="shared" si="1"/>
        <v/>
      </c>
      <c r="M44" s="59"/>
    </row>
    <row r="45" spans="4:13" ht="15.95" customHeight="1" x14ac:dyDescent="0.15">
      <c r="D45" s="233"/>
      <c r="E45" s="61"/>
      <c r="F45" s="59" t="str">
        <f t="shared" si="0"/>
        <v/>
      </c>
      <c r="G45" s="63"/>
      <c r="H45" s="95"/>
      <c r="I45" s="95"/>
      <c r="J45" s="8"/>
      <c r="K45" s="9"/>
      <c r="L45" s="59" t="str">
        <f t="shared" si="1"/>
        <v/>
      </c>
      <c r="M45" s="59"/>
    </row>
    <row r="46" spans="4:13" ht="15.95" customHeight="1" x14ac:dyDescent="0.15">
      <c r="D46" s="233"/>
      <c r="E46" s="61"/>
      <c r="F46" s="59" t="str">
        <f t="shared" si="0"/>
        <v/>
      </c>
      <c r="G46" s="63"/>
      <c r="H46" s="95"/>
      <c r="I46" s="95"/>
      <c r="J46" s="8"/>
      <c r="K46" s="9"/>
      <c r="L46" s="59" t="str">
        <f t="shared" si="1"/>
        <v/>
      </c>
      <c r="M46" s="59"/>
    </row>
    <row r="47" spans="4:13" ht="15.95" customHeight="1" x14ac:dyDescent="0.15">
      <c r="D47" s="233"/>
      <c r="E47" s="61"/>
      <c r="F47" s="59" t="str">
        <f t="shared" si="0"/>
        <v/>
      </c>
      <c r="G47" s="63"/>
      <c r="H47" s="95"/>
      <c r="I47" s="95"/>
      <c r="J47" s="8"/>
      <c r="K47" s="9"/>
      <c r="L47" s="59" t="str">
        <f t="shared" si="1"/>
        <v/>
      </c>
      <c r="M47" s="59"/>
    </row>
    <row r="48" spans="4:13" ht="15.95" customHeight="1" x14ac:dyDescent="0.15">
      <c r="D48" s="233"/>
      <c r="E48" s="61"/>
      <c r="F48" s="59" t="str">
        <f t="shared" si="0"/>
        <v/>
      </c>
      <c r="G48" s="63"/>
      <c r="H48" s="95"/>
      <c r="I48" s="95"/>
      <c r="J48" s="8"/>
      <c r="K48" s="9"/>
      <c r="L48" s="59" t="str">
        <f t="shared" si="1"/>
        <v/>
      </c>
      <c r="M48" s="59"/>
    </row>
    <row r="49" spans="1:13" ht="15.95" customHeight="1" x14ac:dyDescent="0.15">
      <c r="D49" s="233"/>
      <c r="E49" s="61"/>
      <c r="F49" s="59" t="str">
        <f t="shared" si="0"/>
        <v/>
      </c>
      <c r="G49" s="63"/>
      <c r="H49" s="95"/>
      <c r="I49" s="95"/>
      <c r="J49" s="8"/>
      <c r="K49" s="9"/>
      <c r="L49" s="59" t="str">
        <f t="shared" si="1"/>
        <v/>
      </c>
      <c r="M49" s="59"/>
    </row>
    <row r="50" spans="1:13" ht="15.95" customHeight="1" x14ac:dyDescent="0.15">
      <c r="D50" s="234"/>
      <c r="E50" s="5"/>
      <c r="F50" s="59" t="str">
        <f t="shared" si="0"/>
        <v/>
      </c>
      <c r="G50" s="63"/>
      <c r="H50" s="95"/>
      <c r="I50" s="95"/>
      <c r="J50" s="8"/>
      <c r="K50" s="9"/>
      <c r="L50" s="59" t="str">
        <f t="shared" si="1"/>
        <v/>
      </c>
      <c r="M50" s="59"/>
    </row>
    <row r="53" spans="1:13" ht="15.95" customHeight="1" x14ac:dyDescent="0.15">
      <c r="D53" s="279"/>
      <c r="E53" s="355"/>
      <c r="F53" s="355"/>
      <c r="G53" s="355"/>
      <c r="H53" s="355"/>
      <c r="I53" s="355"/>
      <c r="J53" s="355"/>
    </row>
    <row r="54" spans="1:13" ht="15.95" customHeight="1" x14ac:dyDescent="0.15">
      <c r="A54" s="14" t="str">
        <f>$A$4</f>
        <v>번호</v>
      </c>
      <c r="B54" s="43" t="str">
        <f>$B$4</f>
        <v>공종코드</v>
      </c>
      <c r="C54" s="43" t="str">
        <f>$C$4</f>
        <v>구분</v>
      </c>
      <c r="D54" s="357" t="str">
        <f>$D$4</f>
        <v>산 출 목 록</v>
      </c>
      <c r="E54" s="356" t="str">
        <f>$E$4</f>
        <v>산 출 수 식</v>
      </c>
      <c r="F54" s="368" t="str">
        <f>$F$4</f>
        <v>수식계</v>
      </c>
      <c r="G54" s="366" t="str">
        <f>$G$4</f>
        <v>코드</v>
      </c>
      <c r="H54" s="357" t="str">
        <f>$H$4</f>
        <v>명칭</v>
      </c>
      <c r="I54" s="357" t="str">
        <f>$I$4</f>
        <v>규격</v>
      </c>
      <c r="J54" s="356" t="str">
        <f>$J$4</f>
        <v>단위</v>
      </c>
      <c r="K54" s="356" t="str">
        <f>$K$4</f>
        <v>단위수식</v>
      </c>
      <c r="L54" s="356" t="str">
        <f>$L$4</f>
        <v>단위계</v>
      </c>
      <c r="M54" s="356" t="str">
        <f>$M$4</f>
        <v>계</v>
      </c>
    </row>
    <row r="55" spans="1:13" ht="15.95" customHeight="1" x14ac:dyDescent="0.15">
      <c r="A55" s="14"/>
      <c r="B55" s="43"/>
      <c r="C55" s="43"/>
      <c r="D55" s="357"/>
      <c r="E55" s="356"/>
      <c r="F55" s="367"/>
      <c r="G55" s="367"/>
      <c r="H55" s="357"/>
      <c r="I55" s="357"/>
      <c r="J55" s="356"/>
      <c r="K55" s="356"/>
      <c r="L55" s="356"/>
      <c r="M55" s="356"/>
    </row>
    <row r="56" spans="1:13" ht="15.95" customHeight="1" x14ac:dyDescent="0.15">
      <c r="D56" s="233"/>
      <c r="E56" s="61"/>
      <c r="F56" s="60" t="str">
        <f t="shared" ref="F56:F100" si="2">IF(egTextCal(E56)&lt;&gt;0, egTextCal(E56), "")</f>
        <v/>
      </c>
      <c r="G56" s="62"/>
      <c r="H56" s="234"/>
      <c r="I56" s="234"/>
      <c r="J56" s="10"/>
      <c r="K56" s="11"/>
      <c r="L56" s="60" t="str">
        <f t="shared" ref="L56:L100" si="3">IF(egTextCal(K56)&lt;&gt;0, egTextCal(K56), "")</f>
        <v/>
      </c>
      <c r="M56" s="60"/>
    </row>
    <row r="57" spans="1:13" ht="15.95" customHeight="1" x14ac:dyDescent="0.15">
      <c r="D57" s="233"/>
      <c r="E57" s="61"/>
      <c r="F57" s="59" t="str">
        <f t="shared" si="2"/>
        <v/>
      </c>
      <c r="G57" s="63"/>
      <c r="H57" s="95"/>
      <c r="I57" s="95"/>
      <c r="J57" s="8"/>
      <c r="K57" s="9"/>
      <c r="L57" s="59" t="str">
        <f t="shared" si="3"/>
        <v/>
      </c>
      <c r="M57" s="59"/>
    </row>
    <row r="58" spans="1:13" ht="15.95" customHeight="1" x14ac:dyDescent="0.15">
      <c r="D58" s="233"/>
      <c r="E58" s="61"/>
      <c r="F58" s="59" t="str">
        <f t="shared" si="2"/>
        <v/>
      </c>
      <c r="G58" s="63"/>
      <c r="H58" s="95"/>
      <c r="I58" s="95"/>
      <c r="J58" s="8"/>
      <c r="K58" s="9"/>
      <c r="L58" s="59" t="str">
        <f t="shared" si="3"/>
        <v/>
      </c>
      <c r="M58" s="59"/>
    </row>
    <row r="59" spans="1:13" ht="15.95" customHeight="1" x14ac:dyDescent="0.15">
      <c r="D59" s="233"/>
      <c r="E59" s="61"/>
      <c r="F59" s="59" t="str">
        <f t="shared" si="2"/>
        <v/>
      </c>
      <c r="G59" s="63"/>
      <c r="H59" s="95"/>
      <c r="I59" s="95"/>
      <c r="J59" s="8"/>
      <c r="K59" s="9"/>
      <c r="L59" s="59" t="str">
        <f t="shared" si="3"/>
        <v/>
      </c>
      <c r="M59" s="59"/>
    </row>
    <row r="60" spans="1:13" ht="15.95" customHeight="1" x14ac:dyDescent="0.15">
      <c r="D60" s="233"/>
      <c r="E60" s="61"/>
      <c r="F60" s="59" t="str">
        <f t="shared" si="2"/>
        <v/>
      </c>
      <c r="G60" s="63"/>
      <c r="H60" s="95"/>
      <c r="I60" s="95"/>
      <c r="J60" s="8"/>
      <c r="K60" s="9"/>
      <c r="L60" s="59" t="str">
        <f t="shared" si="3"/>
        <v/>
      </c>
      <c r="M60" s="59"/>
    </row>
    <row r="61" spans="1:13" ht="15.95" customHeight="1" x14ac:dyDescent="0.15">
      <c r="D61" s="233"/>
      <c r="E61" s="61"/>
      <c r="F61" s="59" t="str">
        <f t="shared" si="2"/>
        <v/>
      </c>
      <c r="G61" s="63"/>
      <c r="H61" s="95"/>
      <c r="I61" s="95"/>
      <c r="J61" s="8"/>
      <c r="K61" s="9"/>
      <c r="L61" s="59" t="str">
        <f t="shared" si="3"/>
        <v/>
      </c>
      <c r="M61" s="59"/>
    </row>
    <row r="62" spans="1:13" ht="15.95" customHeight="1" x14ac:dyDescent="0.15">
      <c r="D62" s="233"/>
      <c r="E62" s="61"/>
      <c r="F62" s="59" t="str">
        <f t="shared" si="2"/>
        <v/>
      </c>
      <c r="G62" s="63"/>
      <c r="H62" s="95"/>
      <c r="I62" s="95"/>
      <c r="J62" s="8"/>
      <c r="K62" s="9"/>
      <c r="L62" s="59" t="str">
        <f t="shared" si="3"/>
        <v/>
      </c>
      <c r="M62" s="59"/>
    </row>
    <row r="63" spans="1:13" ht="15.95" customHeight="1" x14ac:dyDescent="0.15">
      <c r="D63" s="233"/>
      <c r="E63" s="61"/>
      <c r="F63" s="59" t="str">
        <f t="shared" si="2"/>
        <v/>
      </c>
      <c r="G63" s="63"/>
      <c r="H63" s="95"/>
      <c r="I63" s="95"/>
      <c r="J63" s="8"/>
      <c r="K63" s="9"/>
      <c r="L63" s="59" t="str">
        <f t="shared" si="3"/>
        <v/>
      </c>
      <c r="M63" s="59"/>
    </row>
    <row r="64" spans="1:13" ht="15.95" customHeight="1" x14ac:dyDescent="0.15">
      <c r="D64" s="233"/>
      <c r="E64" s="61"/>
      <c r="F64" s="59" t="str">
        <f t="shared" si="2"/>
        <v/>
      </c>
      <c r="G64" s="63"/>
      <c r="H64" s="95"/>
      <c r="I64" s="95"/>
      <c r="J64" s="8"/>
      <c r="K64" s="9"/>
      <c r="L64" s="59" t="str">
        <f t="shared" si="3"/>
        <v/>
      </c>
      <c r="M64" s="59"/>
    </row>
    <row r="65" spans="4:13" ht="15.95" customHeight="1" x14ac:dyDescent="0.15">
      <c r="D65" s="233"/>
      <c r="E65" s="61"/>
      <c r="F65" s="59" t="str">
        <f t="shared" si="2"/>
        <v/>
      </c>
      <c r="G65" s="63"/>
      <c r="H65" s="95"/>
      <c r="I65" s="95"/>
      <c r="J65" s="8"/>
      <c r="K65" s="9"/>
      <c r="L65" s="59" t="str">
        <f t="shared" si="3"/>
        <v/>
      </c>
      <c r="M65" s="59"/>
    </row>
    <row r="66" spans="4:13" ht="15.95" customHeight="1" x14ac:dyDescent="0.15">
      <c r="D66" s="233"/>
      <c r="E66" s="61"/>
      <c r="F66" s="59" t="str">
        <f t="shared" si="2"/>
        <v/>
      </c>
      <c r="G66" s="63"/>
      <c r="H66" s="95"/>
      <c r="I66" s="95"/>
      <c r="J66" s="8"/>
      <c r="K66" s="9"/>
      <c r="L66" s="59" t="str">
        <f t="shared" si="3"/>
        <v/>
      </c>
      <c r="M66" s="59"/>
    </row>
    <row r="67" spans="4:13" ht="15.95" customHeight="1" x14ac:dyDescent="0.15">
      <c r="D67" s="233"/>
      <c r="E67" s="61"/>
      <c r="F67" s="59" t="str">
        <f t="shared" si="2"/>
        <v/>
      </c>
      <c r="G67" s="63"/>
      <c r="H67" s="95"/>
      <c r="I67" s="95"/>
      <c r="J67" s="8"/>
      <c r="K67" s="9"/>
      <c r="L67" s="59" t="str">
        <f t="shared" si="3"/>
        <v/>
      </c>
      <c r="M67" s="59"/>
    </row>
    <row r="68" spans="4:13" ht="15.95" customHeight="1" x14ac:dyDescent="0.15">
      <c r="D68" s="233"/>
      <c r="E68" s="61"/>
      <c r="F68" s="59" t="str">
        <f t="shared" si="2"/>
        <v/>
      </c>
      <c r="G68" s="63"/>
      <c r="H68" s="95"/>
      <c r="I68" s="95"/>
      <c r="J68" s="8"/>
      <c r="K68" s="9"/>
      <c r="L68" s="59" t="str">
        <f t="shared" si="3"/>
        <v/>
      </c>
      <c r="M68" s="59"/>
    </row>
    <row r="69" spans="4:13" ht="15.95" customHeight="1" x14ac:dyDescent="0.15">
      <c r="D69" s="233"/>
      <c r="E69" s="61"/>
      <c r="F69" s="59" t="str">
        <f t="shared" si="2"/>
        <v/>
      </c>
      <c r="G69" s="63"/>
      <c r="H69" s="95"/>
      <c r="I69" s="95"/>
      <c r="J69" s="8"/>
      <c r="K69" s="9"/>
      <c r="L69" s="59" t="str">
        <f t="shared" si="3"/>
        <v/>
      </c>
      <c r="M69" s="59"/>
    </row>
    <row r="70" spans="4:13" ht="15.95" customHeight="1" x14ac:dyDescent="0.15">
      <c r="D70" s="233"/>
      <c r="E70" s="61"/>
      <c r="F70" s="59" t="str">
        <f t="shared" si="2"/>
        <v/>
      </c>
      <c r="G70" s="63"/>
      <c r="H70" s="95"/>
      <c r="I70" s="95"/>
      <c r="J70" s="8"/>
      <c r="K70" s="9"/>
      <c r="L70" s="59" t="str">
        <f t="shared" si="3"/>
        <v/>
      </c>
      <c r="M70" s="59"/>
    </row>
    <row r="71" spans="4:13" ht="15.95" customHeight="1" x14ac:dyDescent="0.15">
      <c r="D71" s="233"/>
      <c r="E71" s="61"/>
      <c r="F71" s="59" t="str">
        <f t="shared" si="2"/>
        <v/>
      </c>
      <c r="G71" s="63"/>
      <c r="H71" s="95"/>
      <c r="I71" s="95"/>
      <c r="J71" s="8"/>
      <c r="K71" s="9"/>
      <c r="L71" s="59" t="str">
        <f t="shared" si="3"/>
        <v/>
      </c>
      <c r="M71" s="59"/>
    </row>
    <row r="72" spans="4:13" ht="15.95" customHeight="1" x14ac:dyDescent="0.15">
      <c r="D72" s="233"/>
      <c r="E72" s="61"/>
      <c r="F72" s="59" t="str">
        <f t="shared" si="2"/>
        <v/>
      </c>
      <c r="G72" s="63"/>
      <c r="H72" s="95"/>
      <c r="I72" s="95"/>
      <c r="J72" s="8"/>
      <c r="K72" s="9"/>
      <c r="L72" s="59" t="str">
        <f t="shared" si="3"/>
        <v/>
      </c>
      <c r="M72" s="59"/>
    </row>
    <row r="73" spans="4:13" ht="15.95" customHeight="1" x14ac:dyDescent="0.15">
      <c r="D73" s="233"/>
      <c r="E73" s="61"/>
      <c r="F73" s="59" t="str">
        <f t="shared" si="2"/>
        <v/>
      </c>
      <c r="G73" s="63"/>
      <c r="H73" s="95"/>
      <c r="I73" s="95"/>
      <c r="J73" s="8"/>
      <c r="K73" s="9"/>
      <c r="L73" s="59" t="str">
        <f t="shared" si="3"/>
        <v/>
      </c>
      <c r="M73" s="59"/>
    </row>
    <row r="74" spans="4:13" ht="15.95" customHeight="1" x14ac:dyDescent="0.15">
      <c r="D74" s="233"/>
      <c r="E74" s="61"/>
      <c r="F74" s="59" t="str">
        <f t="shared" si="2"/>
        <v/>
      </c>
      <c r="G74" s="63"/>
      <c r="H74" s="95"/>
      <c r="I74" s="95"/>
      <c r="J74" s="8"/>
      <c r="K74" s="9"/>
      <c r="L74" s="59" t="str">
        <f t="shared" si="3"/>
        <v/>
      </c>
      <c r="M74" s="59"/>
    </row>
    <row r="75" spans="4:13" ht="15.95" customHeight="1" x14ac:dyDescent="0.15">
      <c r="D75" s="233"/>
      <c r="E75" s="61"/>
      <c r="F75" s="59" t="str">
        <f t="shared" si="2"/>
        <v/>
      </c>
      <c r="G75" s="63"/>
      <c r="H75" s="95"/>
      <c r="I75" s="95"/>
      <c r="J75" s="8"/>
      <c r="K75" s="9"/>
      <c r="L75" s="59" t="str">
        <f t="shared" si="3"/>
        <v/>
      </c>
      <c r="M75" s="59"/>
    </row>
    <row r="76" spans="4:13" ht="15.95" customHeight="1" x14ac:dyDescent="0.15">
      <c r="D76" s="233"/>
      <c r="E76" s="61"/>
      <c r="F76" s="59" t="str">
        <f t="shared" si="2"/>
        <v/>
      </c>
      <c r="G76" s="63"/>
      <c r="H76" s="95"/>
      <c r="I76" s="95"/>
      <c r="J76" s="8"/>
      <c r="K76" s="9"/>
      <c r="L76" s="59" t="str">
        <f t="shared" si="3"/>
        <v/>
      </c>
      <c r="M76" s="59"/>
    </row>
    <row r="77" spans="4:13" ht="15.95" customHeight="1" x14ac:dyDescent="0.15">
      <c r="D77" s="233"/>
      <c r="E77" s="61"/>
      <c r="F77" s="59" t="str">
        <f t="shared" si="2"/>
        <v/>
      </c>
      <c r="G77" s="63"/>
      <c r="H77" s="95"/>
      <c r="I77" s="95"/>
      <c r="J77" s="8"/>
      <c r="K77" s="9"/>
      <c r="L77" s="59" t="str">
        <f t="shared" si="3"/>
        <v/>
      </c>
      <c r="M77" s="59"/>
    </row>
    <row r="78" spans="4:13" ht="15.95" customHeight="1" x14ac:dyDescent="0.15">
      <c r="D78" s="233"/>
      <c r="E78" s="61"/>
      <c r="F78" s="59" t="str">
        <f t="shared" si="2"/>
        <v/>
      </c>
      <c r="G78" s="63"/>
      <c r="H78" s="95"/>
      <c r="I78" s="95"/>
      <c r="J78" s="8"/>
      <c r="K78" s="9"/>
      <c r="L78" s="59" t="str">
        <f t="shared" si="3"/>
        <v/>
      </c>
      <c r="M78" s="59"/>
    </row>
    <row r="79" spans="4:13" ht="15.95" customHeight="1" x14ac:dyDescent="0.15">
      <c r="D79" s="233"/>
      <c r="E79" s="61"/>
      <c r="F79" s="59" t="str">
        <f t="shared" si="2"/>
        <v/>
      </c>
      <c r="G79" s="63"/>
      <c r="H79" s="95"/>
      <c r="I79" s="95"/>
      <c r="J79" s="8"/>
      <c r="K79" s="9"/>
      <c r="L79" s="59" t="str">
        <f t="shared" si="3"/>
        <v/>
      </c>
      <c r="M79" s="59"/>
    </row>
    <row r="80" spans="4:13" ht="15.95" customHeight="1" x14ac:dyDescent="0.15">
      <c r="D80" s="233"/>
      <c r="E80" s="61"/>
      <c r="F80" s="59" t="str">
        <f t="shared" si="2"/>
        <v/>
      </c>
      <c r="G80" s="63"/>
      <c r="H80" s="95"/>
      <c r="I80" s="95"/>
      <c r="J80" s="8"/>
      <c r="K80" s="9"/>
      <c r="L80" s="59" t="str">
        <f t="shared" si="3"/>
        <v/>
      </c>
      <c r="M80" s="59"/>
    </row>
    <row r="81" spans="4:13" ht="15.95" customHeight="1" x14ac:dyDescent="0.15">
      <c r="D81" s="233"/>
      <c r="E81" s="61"/>
      <c r="F81" s="59" t="str">
        <f t="shared" si="2"/>
        <v/>
      </c>
      <c r="G81" s="63"/>
      <c r="H81" s="95"/>
      <c r="I81" s="95"/>
      <c r="J81" s="8"/>
      <c r="K81" s="9"/>
      <c r="L81" s="59" t="str">
        <f t="shared" si="3"/>
        <v/>
      </c>
      <c r="M81" s="59"/>
    </row>
    <row r="82" spans="4:13" ht="15.95" customHeight="1" x14ac:dyDescent="0.15">
      <c r="D82" s="233"/>
      <c r="E82" s="61"/>
      <c r="F82" s="59" t="str">
        <f t="shared" si="2"/>
        <v/>
      </c>
      <c r="G82" s="63"/>
      <c r="H82" s="95"/>
      <c r="I82" s="95"/>
      <c r="J82" s="8"/>
      <c r="K82" s="9"/>
      <c r="L82" s="59" t="str">
        <f t="shared" si="3"/>
        <v/>
      </c>
      <c r="M82" s="59"/>
    </row>
    <row r="83" spans="4:13" ht="15.95" customHeight="1" x14ac:dyDescent="0.15">
      <c r="D83" s="233"/>
      <c r="E83" s="61"/>
      <c r="F83" s="59" t="str">
        <f t="shared" si="2"/>
        <v/>
      </c>
      <c r="G83" s="63"/>
      <c r="H83" s="95"/>
      <c r="I83" s="95"/>
      <c r="J83" s="8"/>
      <c r="K83" s="9"/>
      <c r="L83" s="59" t="str">
        <f t="shared" si="3"/>
        <v/>
      </c>
      <c r="M83" s="59"/>
    </row>
    <row r="84" spans="4:13" ht="15.95" customHeight="1" x14ac:dyDescent="0.15">
      <c r="D84" s="233"/>
      <c r="E84" s="61"/>
      <c r="F84" s="59" t="str">
        <f t="shared" si="2"/>
        <v/>
      </c>
      <c r="G84" s="63"/>
      <c r="H84" s="95"/>
      <c r="I84" s="95"/>
      <c r="J84" s="8"/>
      <c r="K84" s="9"/>
      <c r="L84" s="59" t="str">
        <f t="shared" si="3"/>
        <v/>
      </c>
      <c r="M84" s="59"/>
    </row>
    <row r="85" spans="4:13" ht="15.95" customHeight="1" x14ac:dyDescent="0.15">
      <c r="D85" s="233"/>
      <c r="E85" s="61"/>
      <c r="F85" s="59" t="str">
        <f t="shared" si="2"/>
        <v/>
      </c>
      <c r="G85" s="63"/>
      <c r="H85" s="95"/>
      <c r="I85" s="95"/>
      <c r="J85" s="8"/>
      <c r="K85" s="9"/>
      <c r="L85" s="59" t="str">
        <f t="shared" si="3"/>
        <v/>
      </c>
      <c r="M85" s="59"/>
    </row>
    <row r="86" spans="4:13" ht="15.95" customHeight="1" x14ac:dyDescent="0.15">
      <c r="D86" s="233"/>
      <c r="E86" s="61"/>
      <c r="F86" s="59" t="str">
        <f t="shared" si="2"/>
        <v/>
      </c>
      <c r="G86" s="63"/>
      <c r="H86" s="95"/>
      <c r="I86" s="95"/>
      <c r="J86" s="8"/>
      <c r="K86" s="9"/>
      <c r="L86" s="59" t="str">
        <f t="shared" si="3"/>
        <v/>
      </c>
      <c r="M86" s="59"/>
    </row>
    <row r="87" spans="4:13" ht="15.95" customHeight="1" x14ac:dyDescent="0.15">
      <c r="D87" s="233"/>
      <c r="E87" s="61"/>
      <c r="F87" s="59" t="str">
        <f t="shared" si="2"/>
        <v/>
      </c>
      <c r="G87" s="63"/>
      <c r="H87" s="95"/>
      <c r="I87" s="95"/>
      <c r="J87" s="8"/>
      <c r="K87" s="9"/>
      <c r="L87" s="59" t="str">
        <f t="shared" si="3"/>
        <v/>
      </c>
      <c r="M87" s="59"/>
    </row>
    <row r="88" spans="4:13" ht="15.95" customHeight="1" x14ac:dyDescent="0.15">
      <c r="D88" s="233"/>
      <c r="E88" s="61"/>
      <c r="F88" s="59" t="str">
        <f t="shared" si="2"/>
        <v/>
      </c>
      <c r="G88" s="63"/>
      <c r="H88" s="95"/>
      <c r="I88" s="95"/>
      <c r="J88" s="8"/>
      <c r="K88" s="9"/>
      <c r="L88" s="59" t="str">
        <f t="shared" si="3"/>
        <v/>
      </c>
      <c r="M88" s="59"/>
    </row>
    <row r="89" spans="4:13" ht="15.95" customHeight="1" x14ac:dyDescent="0.15">
      <c r="D89" s="233"/>
      <c r="E89" s="61"/>
      <c r="F89" s="59" t="str">
        <f t="shared" si="2"/>
        <v/>
      </c>
      <c r="G89" s="63"/>
      <c r="H89" s="95"/>
      <c r="I89" s="95"/>
      <c r="J89" s="8"/>
      <c r="K89" s="9"/>
      <c r="L89" s="59" t="str">
        <f t="shared" si="3"/>
        <v/>
      </c>
      <c r="M89" s="59"/>
    </row>
    <row r="90" spans="4:13" ht="15.95" customHeight="1" x14ac:dyDescent="0.15">
      <c r="D90" s="233"/>
      <c r="E90" s="61"/>
      <c r="F90" s="59" t="str">
        <f t="shared" si="2"/>
        <v/>
      </c>
      <c r="G90" s="63"/>
      <c r="H90" s="95"/>
      <c r="I90" s="95"/>
      <c r="J90" s="8"/>
      <c r="K90" s="9"/>
      <c r="L90" s="59" t="str">
        <f t="shared" si="3"/>
        <v/>
      </c>
      <c r="M90" s="59"/>
    </row>
    <row r="91" spans="4:13" ht="15.95" customHeight="1" x14ac:dyDescent="0.15">
      <c r="D91" s="233"/>
      <c r="E91" s="61"/>
      <c r="F91" s="59" t="str">
        <f t="shared" si="2"/>
        <v/>
      </c>
      <c r="G91" s="63"/>
      <c r="H91" s="95"/>
      <c r="I91" s="95"/>
      <c r="J91" s="8"/>
      <c r="K91" s="9"/>
      <c r="L91" s="59" t="str">
        <f t="shared" si="3"/>
        <v/>
      </c>
      <c r="M91" s="59"/>
    </row>
    <row r="92" spans="4:13" ht="15.95" customHeight="1" x14ac:dyDescent="0.15">
      <c r="D92" s="233"/>
      <c r="E92" s="61"/>
      <c r="F92" s="59" t="str">
        <f t="shared" si="2"/>
        <v/>
      </c>
      <c r="G92" s="63"/>
      <c r="H92" s="95"/>
      <c r="I92" s="95"/>
      <c r="J92" s="8"/>
      <c r="K92" s="9"/>
      <c r="L92" s="59" t="str">
        <f t="shared" si="3"/>
        <v/>
      </c>
      <c r="M92" s="59"/>
    </row>
    <row r="93" spans="4:13" ht="15.95" customHeight="1" x14ac:dyDescent="0.15">
      <c r="D93" s="233"/>
      <c r="E93" s="61"/>
      <c r="F93" s="59" t="str">
        <f t="shared" si="2"/>
        <v/>
      </c>
      <c r="G93" s="63"/>
      <c r="H93" s="95"/>
      <c r="I93" s="95"/>
      <c r="J93" s="8"/>
      <c r="K93" s="9"/>
      <c r="L93" s="59" t="str">
        <f t="shared" si="3"/>
        <v/>
      </c>
      <c r="M93" s="59"/>
    </row>
    <row r="94" spans="4:13" ht="15.95" customHeight="1" x14ac:dyDescent="0.15">
      <c r="D94" s="233"/>
      <c r="E94" s="61"/>
      <c r="F94" s="59" t="str">
        <f t="shared" si="2"/>
        <v/>
      </c>
      <c r="G94" s="63"/>
      <c r="H94" s="95"/>
      <c r="I94" s="95"/>
      <c r="J94" s="8"/>
      <c r="K94" s="9"/>
      <c r="L94" s="59" t="str">
        <f t="shared" si="3"/>
        <v/>
      </c>
      <c r="M94" s="59"/>
    </row>
    <row r="95" spans="4:13" ht="15.95" customHeight="1" x14ac:dyDescent="0.15">
      <c r="D95" s="233"/>
      <c r="E95" s="61"/>
      <c r="F95" s="59" t="str">
        <f t="shared" si="2"/>
        <v/>
      </c>
      <c r="G95" s="63"/>
      <c r="H95" s="95"/>
      <c r="I95" s="95"/>
      <c r="J95" s="8"/>
      <c r="K95" s="9"/>
      <c r="L95" s="59" t="str">
        <f t="shared" si="3"/>
        <v/>
      </c>
      <c r="M95" s="59"/>
    </row>
    <row r="96" spans="4:13" ht="15.95" customHeight="1" x14ac:dyDescent="0.15">
      <c r="D96" s="233"/>
      <c r="E96" s="61"/>
      <c r="F96" s="59" t="str">
        <f t="shared" si="2"/>
        <v/>
      </c>
      <c r="G96" s="63"/>
      <c r="H96" s="95"/>
      <c r="I96" s="95"/>
      <c r="J96" s="8"/>
      <c r="K96" s="9"/>
      <c r="L96" s="59" t="str">
        <f t="shared" si="3"/>
        <v/>
      </c>
      <c r="M96" s="59"/>
    </row>
    <row r="97" spans="4:13" ht="15.95" customHeight="1" x14ac:dyDescent="0.15">
      <c r="D97" s="233"/>
      <c r="E97" s="61"/>
      <c r="F97" s="59" t="str">
        <f t="shared" si="2"/>
        <v/>
      </c>
      <c r="G97" s="63"/>
      <c r="H97" s="95"/>
      <c r="I97" s="95"/>
      <c r="J97" s="8"/>
      <c r="K97" s="9"/>
      <c r="L97" s="59" t="str">
        <f t="shared" si="3"/>
        <v/>
      </c>
      <c r="M97" s="59"/>
    </row>
    <row r="98" spans="4:13" ht="15.95" customHeight="1" x14ac:dyDescent="0.15">
      <c r="D98" s="233"/>
      <c r="E98" s="61"/>
      <c r="F98" s="59" t="str">
        <f t="shared" si="2"/>
        <v/>
      </c>
      <c r="G98" s="63"/>
      <c r="H98" s="95"/>
      <c r="I98" s="95"/>
      <c r="J98" s="8"/>
      <c r="K98" s="9"/>
      <c r="L98" s="59" t="str">
        <f t="shared" si="3"/>
        <v/>
      </c>
      <c r="M98" s="59"/>
    </row>
    <row r="99" spans="4:13" ht="15.95" customHeight="1" x14ac:dyDescent="0.15">
      <c r="D99" s="233"/>
      <c r="E99" s="61"/>
      <c r="F99" s="59" t="str">
        <f t="shared" si="2"/>
        <v/>
      </c>
      <c r="G99" s="63"/>
      <c r="H99" s="95"/>
      <c r="I99" s="95"/>
      <c r="J99" s="8"/>
      <c r="K99" s="9"/>
      <c r="L99" s="59" t="str">
        <f t="shared" si="3"/>
        <v/>
      </c>
      <c r="M99" s="59"/>
    </row>
    <row r="100" spans="4:13" ht="15.95" customHeight="1" x14ac:dyDescent="0.15">
      <c r="D100" s="234"/>
      <c r="E100" s="5"/>
      <c r="F100" s="59" t="str">
        <f t="shared" si="2"/>
        <v/>
      </c>
      <c r="G100" s="63"/>
      <c r="H100" s="95"/>
      <c r="I100" s="95"/>
      <c r="J100" s="8"/>
      <c r="K100" s="9"/>
      <c r="L100" s="59" t="str">
        <f t="shared" si="3"/>
        <v/>
      </c>
      <c r="M100" s="59"/>
    </row>
  </sheetData>
  <mergeCells count="22">
    <mergeCell ref="K4:K5"/>
    <mergeCell ref="E4:E5"/>
    <mergeCell ref="D54:D55"/>
    <mergeCell ref="E54:E55"/>
    <mergeCell ref="F54:F55"/>
    <mergeCell ref="D4:D5"/>
    <mergeCell ref="D3:J3"/>
    <mergeCell ref="M4:M5"/>
    <mergeCell ref="K54:K55"/>
    <mergeCell ref="L54:L55"/>
    <mergeCell ref="M54:M55"/>
    <mergeCell ref="F4:F5"/>
    <mergeCell ref="I54:I55"/>
    <mergeCell ref="J54:J55"/>
    <mergeCell ref="G54:G55"/>
    <mergeCell ref="H54:H55"/>
    <mergeCell ref="L4:L5"/>
    <mergeCell ref="D53:J53"/>
    <mergeCell ref="I4:I5"/>
    <mergeCell ref="J4:J5"/>
    <mergeCell ref="G4:G5"/>
    <mergeCell ref="H4:H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M100"/>
  <sheetViews>
    <sheetView topLeftCell="D1" workbookViewId="0">
      <selection activeCell="S41" sqref="S41"/>
    </sheetView>
  </sheetViews>
  <sheetFormatPr defaultRowHeight="15.95" customHeight="1" x14ac:dyDescent="0.15"/>
  <cols>
    <col min="1" max="1" width="24.77734375" style="2" hidden="1" customWidth="1"/>
    <col min="2" max="2" width="33.33203125" style="13" hidden="1" customWidth="1"/>
    <col min="3" max="3" width="17.21875" style="13" hidden="1" customWidth="1"/>
    <col min="4" max="4" width="36.5546875" style="162" customWidth="1"/>
    <col min="5" max="5" width="36.5546875" style="2" customWidth="1"/>
    <col min="6" max="6" width="6.21875" style="2" customWidth="1"/>
    <col min="7" max="7" width="12.5546875" style="13" hidden="1" customWidth="1"/>
    <col min="8" max="9" width="25.77734375" style="162" customWidth="1"/>
    <col min="10" max="10" width="4.21875" style="28" customWidth="1"/>
    <col min="11" max="11" width="16.109375" style="2" customWidth="1"/>
    <col min="12" max="13" width="7.6640625" style="2" customWidth="1"/>
    <col min="14" max="16384" width="8.88671875" style="2"/>
  </cols>
  <sheetData>
    <row r="3" spans="1:13" ht="15.95" customHeight="1" x14ac:dyDescent="0.15">
      <c r="D3" s="279"/>
      <c r="E3" s="355"/>
      <c r="F3" s="355"/>
      <c r="G3" s="355"/>
      <c r="H3" s="355"/>
      <c r="I3" s="355"/>
      <c r="J3" s="355"/>
    </row>
    <row r="4" spans="1:13" ht="15.95" customHeight="1" x14ac:dyDescent="0.15">
      <c r="A4" s="14" t="s">
        <v>146</v>
      </c>
      <c r="B4" s="43" t="s">
        <v>147</v>
      </c>
      <c r="C4" s="43" t="s">
        <v>148</v>
      </c>
      <c r="D4" s="357" t="s">
        <v>149</v>
      </c>
      <c r="E4" s="356" t="s">
        <v>150</v>
      </c>
      <c r="F4" s="356" t="s">
        <v>151</v>
      </c>
      <c r="G4" s="353" t="s">
        <v>152</v>
      </c>
      <c r="H4" s="357" t="s">
        <v>153</v>
      </c>
      <c r="I4" s="357" t="s">
        <v>154</v>
      </c>
      <c r="J4" s="356" t="s">
        <v>155</v>
      </c>
      <c r="K4" s="356" t="s">
        <v>156</v>
      </c>
      <c r="L4" s="356" t="s">
        <v>157</v>
      </c>
      <c r="M4" s="356" t="s">
        <v>158</v>
      </c>
    </row>
    <row r="5" spans="1:13" ht="15.95" customHeight="1" x14ac:dyDescent="0.15">
      <c r="A5" s="14"/>
      <c r="B5" s="43"/>
      <c r="C5" s="43"/>
      <c r="D5" s="357"/>
      <c r="E5" s="356"/>
      <c r="F5" s="356"/>
      <c r="G5" s="353"/>
      <c r="H5" s="357"/>
      <c r="I5" s="357"/>
      <c r="J5" s="356"/>
      <c r="K5" s="356"/>
      <c r="L5" s="356"/>
      <c r="M5" s="356"/>
    </row>
    <row r="6" spans="1:13" ht="15.95" customHeight="1" x14ac:dyDescent="0.15">
      <c r="D6" s="233"/>
      <c r="E6" s="61"/>
      <c r="F6" s="60" t="str">
        <f t="shared" ref="F6:F50" si="0">IF(egTextCal(E6)&lt;&gt;0, egTextCal(E6), "")</f>
        <v/>
      </c>
      <c r="G6" s="62"/>
      <c r="H6" s="234"/>
      <c r="I6" s="234"/>
      <c r="J6" s="10"/>
      <c r="K6" s="11"/>
      <c r="L6" s="60" t="str">
        <f t="shared" ref="L6:L50" si="1">IF(egTextCal(K6)&lt;&gt;0, egTextCal(K6), "")</f>
        <v/>
      </c>
      <c r="M6" s="60"/>
    </row>
    <row r="7" spans="1:13" ht="15.95" customHeight="1" x14ac:dyDescent="0.15">
      <c r="D7" s="233"/>
      <c r="E7" s="61"/>
      <c r="F7" s="59" t="str">
        <f t="shared" si="0"/>
        <v/>
      </c>
      <c r="G7" s="63"/>
      <c r="H7" s="95"/>
      <c r="I7" s="95"/>
      <c r="J7" s="8"/>
      <c r="K7" s="9"/>
      <c r="L7" s="59" t="str">
        <f t="shared" si="1"/>
        <v/>
      </c>
      <c r="M7" s="59"/>
    </row>
    <row r="8" spans="1:13" ht="15.95" customHeight="1" x14ac:dyDescent="0.15">
      <c r="D8" s="233"/>
      <c r="E8" s="61"/>
      <c r="F8" s="59" t="str">
        <f t="shared" si="0"/>
        <v/>
      </c>
      <c r="G8" s="63"/>
      <c r="H8" s="95"/>
      <c r="I8" s="95"/>
      <c r="J8" s="8"/>
      <c r="K8" s="9"/>
      <c r="L8" s="59" t="str">
        <f t="shared" si="1"/>
        <v/>
      </c>
      <c r="M8" s="59"/>
    </row>
    <row r="9" spans="1:13" ht="15.95" customHeight="1" x14ac:dyDescent="0.15">
      <c r="D9" s="233"/>
      <c r="E9" s="61"/>
      <c r="F9" s="59" t="str">
        <f t="shared" si="0"/>
        <v/>
      </c>
      <c r="G9" s="63"/>
      <c r="H9" s="95"/>
      <c r="I9" s="95"/>
      <c r="J9" s="8"/>
      <c r="K9" s="9"/>
      <c r="L9" s="59" t="str">
        <f t="shared" si="1"/>
        <v/>
      </c>
      <c r="M9" s="59"/>
    </row>
    <row r="10" spans="1:13" ht="15.95" customHeight="1" x14ac:dyDescent="0.15">
      <c r="D10" s="233"/>
      <c r="E10" s="61"/>
      <c r="F10" s="59" t="str">
        <f t="shared" si="0"/>
        <v/>
      </c>
      <c r="G10" s="63"/>
      <c r="H10" s="95"/>
      <c r="I10" s="95"/>
      <c r="J10" s="8"/>
      <c r="K10" s="9"/>
      <c r="L10" s="59" t="str">
        <f t="shared" si="1"/>
        <v/>
      </c>
      <c r="M10" s="59"/>
    </row>
    <row r="11" spans="1:13" ht="15.95" customHeight="1" x14ac:dyDescent="0.15">
      <c r="D11" s="233"/>
      <c r="E11" s="61"/>
      <c r="F11" s="59" t="str">
        <f t="shared" si="0"/>
        <v/>
      </c>
      <c r="G11" s="63"/>
      <c r="H11" s="95"/>
      <c r="I11" s="95"/>
      <c r="J11" s="8"/>
      <c r="K11" s="9"/>
      <c r="L11" s="59" t="str">
        <f t="shared" si="1"/>
        <v/>
      </c>
      <c r="M11" s="59"/>
    </row>
    <row r="12" spans="1:13" ht="15.95" customHeight="1" x14ac:dyDescent="0.15">
      <c r="D12" s="233"/>
      <c r="E12" s="61"/>
      <c r="F12" s="59" t="str">
        <f t="shared" si="0"/>
        <v/>
      </c>
      <c r="G12" s="63"/>
      <c r="H12" s="95"/>
      <c r="I12" s="95"/>
      <c r="J12" s="8"/>
      <c r="K12" s="9"/>
      <c r="L12" s="59" t="str">
        <f t="shared" si="1"/>
        <v/>
      </c>
      <c r="M12" s="59"/>
    </row>
    <row r="13" spans="1:13" ht="15.95" customHeight="1" x14ac:dyDescent="0.15">
      <c r="D13" s="233"/>
      <c r="E13" s="61"/>
      <c r="F13" s="59" t="str">
        <f t="shared" si="0"/>
        <v/>
      </c>
      <c r="G13" s="63"/>
      <c r="H13" s="95"/>
      <c r="I13" s="95"/>
      <c r="J13" s="8"/>
      <c r="K13" s="9"/>
      <c r="L13" s="59" t="str">
        <f t="shared" si="1"/>
        <v/>
      </c>
      <c r="M13" s="59"/>
    </row>
    <row r="14" spans="1:13" ht="15.95" customHeight="1" x14ac:dyDescent="0.15">
      <c r="D14" s="233"/>
      <c r="E14" s="61"/>
      <c r="F14" s="59" t="str">
        <f t="shared" si="0"/>
        <v/>
      </c>
      <c r="G14" s="63"/>
      <c r="H14" s="95"/>
      <c r="I14" s="95"/>
      <c r="J14" s="8"/>
      <c r="K14" s="9"/>
      <c r="L14" s="59" t="str">
        <f t="shared" si="1"/>
        <v/>
      </c>
      <c r="M14" s="59"/>
    </row>
    <row r="15" spans="1:13" ht="15.95" customHeight="1" x14ac:dyDescent="0.15">
      <c r="D15" s="233"/>
      <c r="E15" s="61"/>
      <c r="F15" s="59" t="str">
        <f t="shared" si="0"/>
        <v/>
      </c>
      <c r="G15" s="63"/>
      <c r="H15" s="95"/>
      <c r="I15" s="95"/>
      <c r="J15" s="8"/>
      <c r="K15" s="9"/>
      <c r="L15" s="59" t="str">
        <f t="shared" si="1"/>
        <v/>
      </c>
      <c r="M15" s="59"/>
    </row>
    <row r="16" spans="1:13" ht="15.95" customHeight="1" x14ac:dyDescent="0.15">
      <c r="D16" s="233"/>
      <c r="E16" s="61"/>
      <c r="F16" s="59" t="str">
        <f t="shared" si="0"/>
        <v/>
      </c>
      <c r="G16" s="63"/>
      <c r="H16" s="95"/>
      <c r="I16" s="95"/>
      <c r="J16" s="8"/>
      <c r="K16" s="9"/>
      <c r="L16" s="59" t="str">
        <f t="shared" si="1"/>
        <v/>
      </c>
      <c r="M16" s="59"/>
    </row>
    <row r="17" spans="4:13" ht="15.95" customHeight="1" x14ac:dyDescent="0.15">
      <c r="D17" s="233"/>
      <c r="E17" s="61"/>
      <c r="F17" s="59" t="str">
        <f t="shared" si="0"/>
        <v/>
      </c>
      <c r="G17" s="63"/>
      <c r="H17" s="95"/>
      <c r="I17" s="95"/>
      <c r="J17" s="8"/>
      <c r="K17" s="9"/>
      <c r="L17" s="59" t="str">
        <f t="shared" si="1"/>
        <v/>
      </c>
      <c r="M17" s="59"/>
    </row>
    <row r="18" spans="4:13" ht="15.95" customHeight="1" x14ac:dyDescent="0.15">
      <c r="D18" s="233"/>
      <c r="E18" s="61"/>
      <c r="F18" s="59" t="str">
        <f t="shared" si="0"/>
        <v/>
      </c>
      <c r="G18" s="63"/>
      <c r="H18" s="95"/>
      <c r="I18" s="95"/>
      <c r="J18" s="8"/>
      <c r="K18" s="9"/>
      <c r="L18" s="59" t="str">
        <f t="shared" si="1"/>
        <v/>
      </c>
      <c r="M18" s="59"/>
    </row>
    <row r="19" spans="4:13" ht="15.95" customHeight="1" x14ac:dyDescent="0.15">
      <c r="D19" s="233"/>
      <c r="E19" s="61"/>
      <c r="F19" s="59" t="str">
        <f t="shared" si="0"/>
        <v/>
      </c>
      <c r="G19" s="63"/>
      <c r="H19" s="95"/>
      <c r="I19" s="95"/>
      <c r="J19" s="8"/>
      <c r="K19" s="9"/>
      <c r="L19" s="59" t="str">
        <f t="shared" si="1"/>
        <v/>
      </c>
      <c r="M19" s="59"/>
    </row>
    <row r="20" spans="4:13" ht="15.95" customHeight="1" x14ac:dyDescent="0.15">
      <c r="D20" s="233"/>
      <c r="E20" s="61"/>
      <c r="F20" s="59" t="str">
        <f t="shared" si="0"/>
        <v/>
      </c>
      <c r="G20" s="63"/>
      <c r="H20" s="95"/>
      <c r="I20" s="95"/>
      <c r="J20" s="8"/>
      <c r="K20" s="9"/>
      <c r="L20" s="59" t="str">
        <f t="shared" si="1"/>
        <v/>
      </c>
      <c r="M20" s="59"/>
    </row>
    <row r="21" spans="4:13" ht="15.95" customHeight="1" x14ac:dyDescent="0.15">
      <c r="D21" s="233"/>
      <c r="E21" s="61"/>
      <c r="F21" s="59" t="str">
        <f t="shared" si="0"/>
        <v/>
      </c>
      <c r="G21" s="63"/>
      <c r="H21" s="95"/>
      <c r="I21" s="95"/>
      <c r="J21" s="8"/>
      <c r="K21" s="9"/>
      <c r="L21" s="59" t="str">
        <f t="shared" si="1"/>
        <v/>
      </c>
      <c r="M21" s="59"/>
    </row>
    <row r="22" spans="4:13" ht="15.95" customHeight="1" x14ac:dyDescent="0.15">
      <c r="D22" s="233"/>
      <c r="E22" s="61"/>
      <c r="F22" s="59" t="str">
        <f t="shared" si="0"/>
        <v/>
      </c>
      <c r="G22" s="63"/>
      <c r="H22" s="95"/>
      <c r="I22" s="95"/>
      <c r="J22" s="8"/>
      <c r="K22" s="9"/>
      <c r="L22" s="59" t="str">
        <f t="shared" si="1"/>
        <v/>
      </c>
      <c r="M22" s="59"/>
    </row>
    <row r="23" spans="4:13" ht="15.95" customHeight="1" x14ac:dyDescent="0.15">
      <c r="D23" s="233"/>
      <c r="E23" s="61"/>
      <c r="F23" s="59" t="str">
        <f t="shared" si="0"/>
        <v/>
      </c>
      <c r="G23" s="63"/>
      <c r="H23" s="95"/>
      <c r="I23" s="95"/>
      <c r="J23" s="8"/>
      <c r="K23" s="9"/>
      <c r="L23" s="59" t="str">
        <f t="shared" si="1"/>
        <v/>
      </c>
      <c r="M23" s="59"/>
    </row>
    <row r="24" spans="4:13" ht="15.95" customHeight="1" x14ac:dyDescent="0.15">
      <c r="D24" s="233"/>
      <c r="E24" s="61"/>
      <c r="F24" s="59" t="str">
        <f t="shared" si="0"/>
        <v/>
      </c>
      <c r="G24" s="63"/>
      <c r="H24" s="95"/>
      <c r="I24" s="95"/>
      <c r="J24" s="8"/>
      <c r="K24" s="9"/>
      <c r="L24" s="59" t="str">
        <f t="shared" si="1"/>
        <v/>
      </c>
      <c r="M24" s="59"/>
    </row>
    <row r="25" spans="4:13" ht="15.95" customHeight="1" x14ac:dyDescent="0.15">
      <c r="D25" s="233"/>
      <c r="E25" s="61"/>
      <c r="F25" s="59" t="str">
        <f t="shared" si="0"/>
        <v/>
      </c>
      <c r="G25" s="63"/>
      <c r="H25" s="95"/>
      <c r="I25" s="95"/>
      <c r="J25" s="8"/>
      <c r="K25" s="9"/>
      <c r="L25" s="59" t="str">
        <f t="shared" si="1"/>
        <v/>
      </c>
      <c r="M25" s="59"/>
    </row>
    <row r="26" spans="4:13" ht="15.95" customHeight="1" x14ac:dyDescent="0.15">
      <c r="D26" s="233"/>
      <c r="E26" s="61"/>
      <c r="F26" s="59" t="str">
        <f t="shared" si="0"/>
        <v/>
      </c>
      <c r="G26" s="63"/>
      <c r="H26" s="95"/>
      <c r="I26" s="95"/>
      <c r="J26" s="8"/>
      <c r="K26" s="9"/>
      <c r="L26" s="59" t="str">
        <f t="shared" si="1"/>
        <v/>
      </c>
      <c r="M26" s="59"/>
    </row>
    <row r="27" spans="4:13" ht="15.95" customHeight="1" x14ac:dyDescent="0.15">
      <c r="D27" s="233"/>
      <c r="E27" s="61"/>
      <c r="F27" s="59" t="str">
        <f t="shared" si="0"/>
        <v/>
      </c>
      <c r="G27" s="63"/>
      <c r="H27" s="95"/>
      <c r="I27" s="95"/>
      <c r="J27" s="8"/>
      <c r="K27" s="9"/>
      <c r="L27" s="59" t="str">
        <f t="shared" si="1"/>
        <v/>
      </c>
      <c r="M27" s="59"/>
    </row>
    <row r="28" spans="4:13" ht="15.95" customHeight="1" x14ac:dyDescent="0.15">
      <c r="D28" s="233"/>
      <c r="E28" s="61"/>
      <c r="F28" s="59" t="str">
        <f t="shared" si="0"/>
        <v/>
      </c>
      <c r="G28" s="63"/>
      <c r="H28" s="95"/>
      <c r="I28" s="95"/>
      <c r="J28" s="8"/>
      <c r="K28" s="9"/>
      <c r="L28" s="59" t="str">
        <f t="shared" si="1"/>
        <v/>
      </c>
      <c r="M28" s="59"/>
    </row>
    <row r="29" spans="4:13" ht="15.95" customHeight="1" x14ac:dyDescent="0.15">
      <c r="D29" s="233"/>
      <c r="E29" s="61"/>
      <c r="F29" s="59" t="str">
        <f t="shared" si="0"/>
        <v/>
      </c>
      <c r="G29" s="63"/>
      <c r="H29" s="95"/>
      <c r="I29" s="95"/>
      <c r="J29" s="8"/>
      <c r="K29" s="9"/>
      <c r="L29" s="59" t="str">
        <f t="shared" si="1"/>
        <v/>
      </c>
      <c r="M29" s="59"/>
    </row>
    <row r="30" spans="4:13" ht="15.95" customHeight="1" x14ac:dyDescent="0.15">
      <c r="D30" s="233"/>
      <c r="E30" s="61"/>
      <c r="F30" s="59" t="str">
        <f t="shared" si="0"/>
        <v/>
      </c>
      <c r="G30" s="63"/>
      <c r="H30" s="95"/>
      <c r="I30" s="95"/>
      <c r="J30" s="8"/>
      <c r="K30" s="9"/>
      <c r="L30" s="59" t="str">
        <f t="shared" si="1"/>
        <v/>
      </c>
      <c r="M30" s="59"/>
    </row>
    <row r="31" spans="4:13" ht="15.95" customHeight="1" x14ac:dyDescent="0.15">
      <c r="D31" s="233"/>
      <c r="E31" s="61"/>
      <c r="F31" s="59" t="str">
        <f t="shared" si="0"/>
        <v/>
      </c>
      <c r="G31" s="63"/>
      <c r="H31" s="95"/>
      <c r="I31" s="95"/>
      <c r="J31" s="8"/>
      <c r="K31" s="9"/>
      <c r="L31" s="59" t="str">
        <f t="shared" si="1"/>
        <v/>
      </c>
      <c r="M31" s="59"/>
    </row>
    <row r="32" spans="4:13" ht="15.95" customHeight="1" x14ac:dyDescent="0.15">
      <c r="D32" s="233"/>
      <c r="E32" s="61"/>
      <c r="F32" s="59" t="str">
        <f t="shared" si="0"/>
        <v/>
      </c>
      <c r="G32" s="63"/>
      <c r="H32" s="95"/>
      <c r="I32" s="95"/>
      <c r="J32" s="8"/>
      <c r="K32" s="9"/>
      <c r="L32" s="59" t="str">
        <f t="shared" si="1"/>
        <v/>
      </c>
      <c r="M32" s="59"/>
    </row>
    <row r="33" spans="4:13" ht="15.95" customHeight="1" x14ac:dyDescent="0.15">
      <c r="D33" s="233"/>
      <c r="E33" s="61"/>
      <c r="F33" s="59" t="str">
        <f t="shared" si="0"/>
        <v/>
      </c>
      <c r="G33" s="63"/>
      <c r="H33" s="95"/>
      <c r="I33" s="95"/>
      <c r="J33" s="8"/>
      <c r="K33" s="9"/>
      <c r="L33" s="59" t="str">
        <f t="shared" si="1"/>
        <v/>
      </c>
      <c r="M33" s="59"/>
    </row>
    <row r="34" spans="4:13" ht="15.95" customHeight="1" x14ac:dyDescent="0.15">
      <c r="D34" s="233"/>
      <c r="E34" s="61"/>
      <c r="F34" s="59" t="str">
        <f t="shared" si="0"/>
        <v/>
      </c>
      <c r="G34" s="63"/>
      <c r="H34" s="95"/>
      <c r="I34" s="95"/>
      <c r="J34" s="8"/>
      <c r="K34" s="9"/>
      <c r="L34" s="59" t="str">
        <f t="shared" si="1"/>
        <v/>
      </c>
      <c r="M34" s="59"/>
    </row>
    <row r="35" spans="4:13" ht="15.95" customHeight="1" x14ac:dyDescent="0.15">
      <c r="D35" s="233"/>
      <c r="E35" s="61"/>
      <c r="F35" s="59" t="str">
        <f t="shared" si="0"/>
        <v/>
      </c>
      <c r="G35" s="63"/>
      <c r="H35" s="95"/>
      <c r="I35" s="95"/>
      <c r="J35" s="8"/>
      <c r="K35" s="9"/>
      <c r="L35" s="59" t="str">
        <f t="shared" si="1"/>
        <v/>
      </c>
      <c r="M35" s="59"/>
    </row>
    <row r="36" spans="4:13" ht="15.95" customHeight="1" x14ac:dyDescent="0.15">
      <c r="D36" s="233"/>
      <c r="E36" s="61"/>
      <c r="F36" s="59" t="str">
        <f t="shared" si="0"/>
        <v/>
      </c>
      <c r="G36" s="63"/>
      <c r="H36" s="95"/>
      <c r="I36" s="95"/>
      <c r="J36" s="8"/>
      <c r="K36" s="9"/>
      <c r="L36" s="59" t="str">
        <f t="shared" si="1"/>
        <v/>
      </c>
      <c r="M36" s="59"/>
    </row>
    <row r="37" spans="4:13" ht="15.95" customHeight="1" x14ac:dyDescent="0.15">
      <c r="D37" s="233"/>
      <c r="E37" s="61"/>
      <c r="F37" s="59" t="str">
        <f t="shared" si="0"/>
        <v/>
      </c>
      <c r="G37" s="63"/>
      <c r="H37" s="95"/>
      <c r="I37" s="95"/>
      <c r="J37" s="8"/>
      <c r="K37" s="9"/>
      <c r="L37" s="59" t="str">
        <f t="shared" si="1"/>
        <v/>
      </c>
      <c r="M37" s="59"/>
    </row>
    <row r="38" spans="4:13" ht="15.95" customHeight="1" x14ac:dyDescent="0.15">
      <c r="D38" s="233"/>
      <c r="E38" s="61"/>
      <c r="F38" s="59" t="str">
        <f t="shared" si="0"/>
        <v/>
      </c>
      <c r="G38" s="63"/>
      <c r="H38" s="95"/>
      <c r="I38" s="95"/>
      <c r="J38" s="8"/>
      <c r="K38" s="9"/>
      <c r="L38" s="59" t="str">
        <f t="shared" si="1"/>
        <v/>
      </c>
      <c r="M38" s="59"/>
    </row>
    <row r="39" spans="4:13" ht="15.95" customHeight="1" x14ac:dyDescent="0.15">
      <c r="D39" s="233"/>
      <c r="E39" s="61"/>
      <c r="F39" s="59" t="str">
        <f t="shared" si="0"/>
        <v/>
      </c>
      <c r="G39" s="63"/>
      <c r="H39" s="95"/>
      <c r="I39" s="95"/>
      <c r="J39" s="8"/>
      <c r="K39" s="9"/>
      <c r="L39" s="59" t="str">
        <f t="shared" si="1"/>
        <v/>
      </c>
      <c r="M39" s="59"/>
    </row>
    <row r="40" spans="4:13" ht="15.95" customHeight="1" x14ac:dyDescent="0.15">
      <c r="D40" s="233"/>
      <c r="E40" s="61"/>
      <c r="F40" s="59" t="str">
        <f t="shared" si="0"/>
        <v/>
      </c>
      <c r="G40" s="63"/>
      <c r="H40" s="95"/>
      <c r="I40" s="95"/>
      <c r="J40" s="8"/>
      <c r="K40" s="9"/>
      <c r="L40" s="59" t="str">
        <f t="shared" si="1"/>
        <v/>
      </c>
      <c r="M40" s="59"/>
    </row>
    <row r="41" spans="4:13" ht="15.95" customHeight="1" x14ac:dyDescent="0.15">
      <c r="D41" s="233"/>
      <c r="E41" s="61"/>
      <c r="F41" s="59" t="str">
        <f t="shared" si="0"/>
        <v/>
      </c>
      <c r="G41" s="63"/>
      <c r="H41" s="95"/>
      <c r="I41" s="95"/>
      <c r="J41" s="8"/>
      <c r="K41" s="9"/>
      <c r="L41" s="59" t="str">
        <f t="shared" si="1"/>
        <v/>
      </c>
      <c r="M41" s="59"/>
    </row>
    <row r="42" spans="4:13" ht="15.95" customHeight="1" x14ac:dyDescent="0.15">
      <c r="D42" s="233"/>
      <c r="E42" s="61"/>
      <c r="F42" s="59" t="str">
        <f t="shared" si="0"/>
        <v/>
      </c>
      <c r="G42" s="63"/>
      <c r="H42" s="95"/>
      <c r="I42" s="95"/>
      <c r="J42" s="8"/>
      <c r="K42" s="9"/>
      <c r="L42" s="59" t="str">
        <f t="shared" si="1"/>
        <v/>
      </c>
      <c r="M42" s="59"/>
    </row>
    <row r="43" spans="4:13" ht="15.95" customHeight="1" x14ac:dyDescent="0.15">
      <c r="D43" s="233"/>
      <c r="E43" s="61"/>
      <c r="F43" s="59" t="str">
        <f t="shared" si="0"/>
        <v/>
      </c>
      <c r="G43" s="63"/>
      <c r="H43" s="95"/>
      <c r="I43" s="95"/>
      <c r="J43" s="8"/>
      <c r="K43" s="9"/>
      <c r="L43" s="59" t="str">
        <f t="shared" si="1"/>
        <v/>
      </c>
      <c r="M43" s="59"/>
    </row>
    <row r="44" spans="4:13" ht="15.95" customHeight="1" x14ac:dyDescent="0.15">
      <c r="D44" s="233"/>
      <c r="E44" s="61"/>
      <c r="F44" s="59" t="str">
        <f t="shared" si="0"/>
        <v/>
      </c>
      <c r="G44" s="63"/>
      <c r="H44" s="95"/>
      <c r="I44" s="95"/>
      <c r="J44" s="8"/>
      <c r="K44" s="9"/>
      <c r="L44" s="59" t="str">
        <f t="shared" si="1"/>
        <v/>
      </c>
      <c r="M44" s="59"/>
    </row>
    <row r="45" spans="4:13" ht="15.95" customHeight="1" x14ac:dyDescent="0.15">
      <c r="D45" s="233"/>
      <c r="E45" s="61"/>
      <c r="F45" s="59" t="str">
        <f t="shared" si="0"/>
        <v/>
      </c>
      <c r="G45" s="63"/>
      <c r="H45" s="95"/>
      <c r="I45" s="95"/>
      <c r="J45" s="8"/>
      <c r="K45" s="9"/>
      <c r="L45" s="59" t="str">
        <f t="shared" si="1"/>
        <v/>
      </c>
      <c r="M45" s="59"/>
    </row>
    <row r="46" spans="4:13" ht="15.95" customHeight="1" x14ac:dyDescent="0.15">
      <c r="D46" s="233"/>
      <c r="E46" s="61"/>
      <c r="F46" s="59" t="str">
        <f t="shared" si="0"/>
        <v/>
      </c>
      <c r="G46" s="63"/>
      <c r="H46" s="95"/>
      <c r="I46" s="95"/>
      <c r="J46" s="8"/>
      <c r="K46" s="9"/>
      <c r="L46" s="59" t="str">
        <f t="shared" si="1"/>
        <v/>
      </c>
      <c r="M46" s="59"/>
    </row>
    <row r="47" spans="4:13" ht="15.95" customHeight="1" x14ac:dyDescent="0.15">
      <c r="D47" s="233"/>
      <c r="E47" s="61"/>
      <c r="F47" s="59" t="str">
        <f t="shared" si="0"/>
        <v/>
      </c>
      <c r="G47" s="63"/>
      <c r="H47" s="95"/>
      <c r="I47" s="95"/>
      <c r="J47" s="8"/>
      <c r="K47" s="9"/>
      <c r="L47" s="59" t="str">
        <f t="shared" si="1"/>
        <v/>
      </c>
      <c r="M47" s="59"/>
    </row>
    <row r="48" spans="4:13" ht="15.95" customHeight="1" x14ac:dyDescent="0.15">
      <c r="D48" s="233"/>
      <c r="E48" s="61"/>
      <c r="F48" s="59" t="str">
        <f t="shared" si="0"/>
        <v/>
      </c>
      <c r="G48" s="63"/>
      <c r="H48" s="95"/>
      <c r="I48" s="95"/>
      <c r="J48" s="8"/>
      <c r="K48" s="9"/>
      <c r="L48" s="59" t="str">
        <f t="shared" si="1"/>
        <v/>
      </c>
      <c r="M48" s="59"/>
    </row>
    <row r="49" spans="1:13" ht="15.95" customHeight="1" x14ac:dyDescent="0.15">
      <c r="D49" s="233"/>
      <c r="E49" s="61"/>
      <c r="F49" s="59" t="str">
        <f t="shared" si="0"/>
        <v/>
      </c>
      <c r="G49" s="63"/>
      <c r="H49" s="95"/>
      <c r="I49" s="95"/>
      <c r="J49" s="8"/>
      <c r="K49" s="9"/>
      <c r="L49" s="59" t="str">
        <f t="shared" si="1"/>
        <v/>
      </c>
      <c r="M49" s="59"/>
    </row>
    <row r="50" spans="1:13" ht="15.95" customHeight="1" x14ac:dyDescent="0.15">
      <c r="D50" s="234"/>
      <c r="E50" s="5"/>
      <c r="F50" s="59" t="str">
        <f t="shared" si="0"/>
        <v/>
      </c>
      <c r="G50" s="63"/>
      <c r="H50" s="95"/>
      <c r="I50" s="95"/>
      <c r="J50" s="8"/>
      <c r="K50" s="9"/>
      <c r="L50" s="59" t="str">
        <f t="shared" si="1"/>
        <v/>
      </c>
      <c r="M50" s="59"/>
    </row>
    <row r="53" spans="1:13" ht="15.95" customHeight="1" x14ac:dyDescent="0.15">
      <c r="D53" s="279"/>
      <c r="E53" s="355"/>
      <c r="F53" s="355"/>
      <c r="G53" s="355"/>
      <c r="H53" s="355"/>
      <c r="I53" s="355"/>
      <c r="J53" s="355"/>
    </row>
    <row r="54" spans="1:13" ht="15.95" customHeight="1" x14ac:dyDescent="0.15">
      <c r="A54" s="14" t="str">
        <f>$A$4</f>
        <v>번호</v>
      </c>
      <c r="B54" s="43" t="str">
        <f>$B$4</f>
        <v>공종코드</v>
      </c>
      <c r="C54" s="43" t="str">
        <f>$C$4</f>
        <v>구분</v>
      </c>
      <c r="D54" s="357" t="str">
        <f>$D$4</f>
        <v>산 출 목 록</v>
      </c>
      <c r="E54" s="356" t="str">
        <f>$E$4</f>
        <v>산 출 수 식</v>
      </c>
      <c r="F54" s="368" t="str">
        <f>$F$4</f>
        <v>수식계</v>
      </c>
      <c r="G54" s="366" t="str">
        <f>$G$4</f>
        <v>코드</v>
      </c>
      <c r="H54" s="357" t="str">
        <f>$H$4</f>
        <v>명칭</v>
      </c>
      <c r="I54" s="357" t="str">
        <f>$I$4</f>
        <v>규격</v>
      </c>
      <c r="J54" s="356" t="str">
        <f>$J$4</f>
        <v>단위</v>
      </c>
      <c r="K54" s="356" t="str">
        <f>$K$4</f>
        <v>단위수식</v>
      </c>
      <c r="L54" s="356" t="str">
        <f>$L$4</f>
        <v>단위계</v>
      </c>
      <c r="M54" s="356" t="str">
        <f>$M$4</f>
        <v>계</v>
      </c>
    </row>
    <row r="55" spans="1:13" ht="15.95" customHeight="1" x14ac:dyDescent="0.15">
      <c r="A55" s="14"/>
      <c r="B55" s="43"/>
      <c r="C55" s="43"/>
      <c r="D55" s="357"/>
      <c r="E55" s="356"/>
      <c r="F55" s="367"/>
      <c r="G55" s="367"/>
      <c r="H55" s="357"/>
      <c r="I55" s="357"/>
      <c r="J55" s="356"/>
      <c r="K55" s="356"/>
      <c r="L55" s="356"/>
      <c r="M55" s="356"/>
    </row>
    <row r="56" spans="1:13" ht="15.95" customHeight="1" x14ac:dyDescent="0.15">
      <c r="D56" s="233"/>
      <c r="E56" s="61"/>
      <c r="F56" s="60" t="str">
        <f t="shared" ref="F56:F100" si="2">IF(egTextCal(E56)&lt;&gt;0, egTextCal(E56), "")</f>
        <v/>
      </c>
      <c r="G56" s="62"/>
      <c r="H56" s="234"/>
      <c r="I56" s="234"/>
      <c r="J56" s="10"/>
      <c r="K56" s="11"/>
      <c r="L56" s="60" t="str">
        <f t="shared" ref="L56:L100" si="3">IF(egTextCal(K56)&lt;&gt;0, egTextCal(K56), "")</f>
        <v/>
      </c>
      <c r="M56" s="60"/>
    </row>
    <row r="57" spans="1:13" ht="15.95" customHeight="1" x14ac:dyDescent="0.15">
      <c r="D57" s="233"/>
      <c r="E57" s="61"/>
      <c r="F57" s="59" t="str">
        <f t="shared" si="2"/>
        <v/>
      </c>
      <c r="G57" s="63"/>
      <c r="H57" s="95"/>
      <c r="I57" s="95"/>
      <c r="J57" s="8"/>
      <c r="K57" s="9"/>
      <c r="L57" s="59" t="str">
        <f t="shared" si="3"/>
        <v/>
      </c>
      <c r="M57" s="59"/>
    </row>
    <row r="58" spans="1:13" ht="15.95" customHeight="1" x14ac:dyDescent="0.15">
      <c r="D58" s="233"/>
      <c r="E58" s="61"/>
      <c r="F58" s="59" t="str">
        <f t="shared" si="2"/>
        <v/>
      </c>
      <c r="G58" s="63"/>
      <c r="H58" s="95"/>
      <c r="I58" s="95"/>
      <c r="J58" s="8"/>
      <c r="K58" s="9"/>
      <c r="L58" s="59" t="str">
        <f t="shared" si="3"/>
        <v/>
      </c>
      <c r="M58" s="59"/>
    </row>
    <row r="59" spans="1:13" ht="15.95" customHeight="1" x14ac:dyDescent="0.15">
      <c r="D59" s="233"/>
      <c r="E59" s="61"/>
      <c r="F59" s="59" t="str">
        <f t="shared" si="2"/>
        <v/>
      </c>
      <c r="G59" s="63"/>
      <c r="H59" s="95"/>
      <c r="I59" s="95"/>
      <c r="J59" s="8"/>
      <c r="K59" s="9"/>
      <c r="L59" s="59" t="str">
        <f t="shared" si="3"/>
        <v/>
      </c>
      <c r="M59" s="59"/>
    </row>
    <row r="60" spans="1:13" ht="15.95" customHeight="1" x14ac:dyDescent="0.15">
      <c r="D60" s="233"/>
      <c r="E60" s="61"/>
      <c r="F60" s="59" t="str">
        <f t="shared" si="2"/>
        <v/>
      </c>
      <c r="G60" s="63"/>
      <c r="H60" s="95"/>
      <c r="I60" s="95"/>
      <c r="J60" s="8"/>
      <c r="K60" s="9"/>
      <c r="L60" s="59" t="str">
        <f t="shared" si="3"/>
        <v/>
      </c>
      <c r="M60" s="59"/>
    </row>
    <row r="61" spans="1:13" ht="15.95" customHeight="1" x14ac:dyDescent="0.15">
      <c r="D61" s="233"/>
      <c r="E61" s="61"/>
      <c r="F61" s="59" t="str">
        <f t="shared" si="2"/>
        <v/>
      </c>
      <c r="G61" s="63"/>
      <c r="H61" s="95"/>
      <c r="I61" s="95"/>
      <c r="J61" s="8"/>
      <c r="K61" s="9"/>
      <c r="L61" s="59" t="str">
        <f t="shared" si="3"/>
        <v/>
      </c>
      <c r="M61" s="59"/>
    </row>
    <row r="62" spans="1:13" ht="15.95" customHeight="1" x14ac:dyDescent="0.15">
      <c r="D62" s="233"/>
      <c r="E62" s="61"/>
      <c r="F62" s="59" t="str">
        <f t="shared" si="2"/>
        <v/>
      </c>
      <c r="G62" s="63"/>
      <c r="H62" s="95"/>
      <c r="I62" s="95"/>
      <c r="J62" s="8"/>
      <c r="K62" s="9"/>
      <c r="L62" s="59" t="str">
        <f t="shared" si="3"/>
        <v/>
      </c>
      <c r="M62" s="59"/>
    </row>
    <row r="63" spans="1:13" ht="15.95" customHeight="1" x14ac:dyDescent="0.15">
      <c r="D63" s="233"/>
      <c r="E63" s="61"/>
      <c r="F63" s="59" t="str">
        <f t="shared" si="2"/>
        <v/>
      </c>
      <c r="G63" s="63"/>
      <c r="H63" s="95"/>
      <c r="I63" s="95"/>
      <c r="J63" s="8"/>
      <c r="K63" s="9"/>
      <c r="L63" s="59" t="str">
        <f t="shared" si="3"/>
        <v/>
      </c>
      <c r="M63" s="59"/>
    </row>
    <row r="64" spans="1:13" ht="15.95" customHeight="1" x14ac:dyDescent="0.15">
      <c r="D64" s="233"/>
      <c r="E64" s="61"/>
      <c r="F64" s="59" t="str">
        <f t="shared" si="2"/>
        <v/>
      </c>
      <c r="G64" s="63"/>
      <c r="H64" s="95"/>
      <c r="I64" s="95"/>
      <c r="J64" s="8"/>
      <c r="K64" s="9"/>
      <c r="L64" s="59" t="str">
        <f t="shared" si="3"/>
        <v/>
      </c>
      <c r="M64" s="59"/>
    </row>
    <row r="65" spans="4:13" ht="15.95" customHeight="1" x14ac:dyDescent="0.15">
      <c r="D65" s="233"/>
      <c r="E65" s="61"/>
      <c r="F65" s="59" t="str">
        <f t="shared" si="2"/>
        <v/>
      </c>
      <c r="G65" s="63"/>
      <c r="H65" s="95"/>
      <c r="I65" s="95"/>
      <c r="J65" s="8"/>
      <c r="K65" s="9"/>
      <c r="L65" s="59" t="str">
        <f t="shared" si="3"/>
        <v/>
      </c>
      <c r="M65" s="59"/>
    </row>
    <row r="66" spans="4:13" ht="15.95" customHeight="1" x14ac:dyDescent="0.15">
      <c r="D66" s="233"/>
      <c r="E66" s="61"/>
      <c r="F66" s="59" t="str">
        <f t="shared" si="2"/>
        <v/>
      </c>
      <c r="G66" s="63"/>
      <c r="H66" s="95"/>
      <c r="I66" s="95"/>
      <c r="J66" s="8"/>
      <c r="K66" s="9"/>
      <c r="L66" s="59" t="str">
        <f t="shared" si="3"/>
        <v/>
      </c>
      <c r="M66" s="59"/>
    </row>
    <row r="67" spans="4:13" ht="15.95" customHeight="1" x14ac:dyDescent="0.15">
      <c r="D67" s="233"/>
      <c r="E67" s="61"/>
      <c r="F67" s="59" t="str">
        <f t="shared" si="2"/>
        <v/>
      </c>
      <c r="G67" s="63"/>
      <c r="H67" s="95"/>
      <c r="I67" s="95"/>
      <c r="J67" s="8"/>
      <c r="K67" s="9"/>
      <c r="L67" s="59" t="str">
        <f t="shared" si="3"/>
        <v/>
      </c>
      <c r="M67" s="59"/>
    </row>
    <row r="68" spans="4:13" ht="15.95" customHeight="1" x14ac:dyDescent="0.15">
      <c r="D68" s="233"/>
      <c r="E68" s="61"/>
      <c r="F68" s="59" t="str">
        <f t="shared" si="2"/>
        <v/>
      </c>
      <c r="G68" s="63"/>
      <c r="H68" s="95"/>
      <c r="I68" s="95"/>
      <c r="J68" s="8"/>
      <c r="K68" s="9"/>
      <c r="L68" s="59" t="str">
        <f t="shared" si="3"/>
        <v/>
      </c>
      <c r="M68" s="59"/>
    </row>
    <row r="69" spans="4:13" ht="15.95" customHeight="1" x14ac:dyDescent="0.15">
      <c r="D69" s="233"/>
      <c r="E69" s="61"/>
      <c r="F69" s="59" t="str">
        <f t="shared" si="2"/>
        <v/>
      </c>
      <c r="G69" s="63"/>
      <c r="H69" s="95"/>
      <c r="I69" s="95"/>
      <c r="J69" s="8"/>
      <c r="K69" s="9"/>
      <c r="L69" s="59" t="str">
        <f t="shared" si="3"/>
        <v/>
      </c>
      <c r="M69" s="59"/>
    </row>
    <row r="70" spans="4:13" ht="15.95" customHeight="1" x14ac:dyDescent="0.15">
      <c r="D70" s="233"/>
      <c r="E70" s="61"/>
      <c r="F70" s="59" t="str">
        <f t="shared" si="2"/>
        <v/>
      </c>
      <c r="G70" s="63"/>
      <c r="H70" s="95"/>
      <c r="I70" s="95"/>
      <c r="J70" s="8"/>
      <c r="K70" s="9"/>
      <c r="L70" s="59" t="str">
        <f t="shared" si="3"/>
        <v/>
      </c>
      <c r="M70" s="59"/>
    </row>
    <row r="71" spans="4:13" ht="15.95" customHeight="1" x14ac:dyDescent="0.15">
      <c r="D71" s="233"/>
      <c r="E71" s="61"/>
      <c r="F71" s="59" t="str">
        <f t="shared" si="2"/>
        <v/>
      </c>
      <c r="G71" s="63"/>
      <c r="H71" s="95"/>
      <c r="I71" s="95"/>
      <c r="J71" s="8"/>
      <c r="K71" s="9"/>
      <c r="L71" s="59" t="str">
        <f t="shared" si="3"/>
        <v/>
      </c>
      <c r="M71" s="59"/>
    </row>
    <row r="72" spans="4:13" ht="15.95" customHeight="1" x14ac:dyDescent="0.15">
      <c r="D72" s="233"/>
      <c r="E72" s="61"/>
      <c r="F72" s="59" t="str">
        <f t="shared" si="2"/>
        <v/>
      </c>
      <c r="G72" s="63"/>
      <c r="H72" s="95"/>
      <c r="I72" s="95"/>
      <c r="J72" s="8"/>
      <c r="K72" s="9"/>
      <c r="L72" s="59" t="str">
        <f t="shared" si="3"/>
        <v/>
      </c>
      <c r="M72" s="59"/>
    </row>
    <row r="73" spans="4:13" ht="15.95" customHeight="1" x14ac:dyDescent="0.15">
      <c r="D73" s="233"/>
      <c r="E73" s="61"/>
      <c r="F73" s="59" t="str">
        <f t="shared" si="2"/>
        <v/>
      </c>
      <c r="G73" s="63"/>
      <c r="H73" s="95"/>
      <c r="I73" s="95"/>
      <c r="J73" s="8"/>
      <c r="K73" s="9"/>
      <c r="L73" s="59" t="str">
        <f t="shared" si="3"/>
        <v/>
      </c>
      <c r="M73" s="59"/>
    </row>
    <row r="74" spans="4:13" ht="15.95" customHeight="1" x14ac:dyDescent="0.15">
      <c r="D74" s="233"/>
      <c r="E74" s="61"/>
      <c r="F74" s="59" t="str">
        <f t="shared" si="2"/>
        <v/>
      </c>
      <c r="G74" s="63"/>
      <c r="H74" s="95"/>
      <c r="I74" s="95"/>
      <c r="J74" s="8"/>
      <c r="K74" s="9"/>
      <c r="L74" s="59" t="str">
        <f t="shared" si="3"/>
        <v/>
      </c>
      <c r="M74" s="59"/>
    </row>
    <row r="75" spans="4:13" ht="15.95" customHeight="1" x14ac:dyDescent="0.15">
      <c r="D75" s="233"/>
      <c r="E75" s="61"/>
      <c r="F75" s="59" t="str">
        <f t="shared" si="2"/>
        <v/>
      </c>
      <c r="G75" s="63"/>
      <c r="H75" s="95"/>
      <c r="I75" s="95"/>
      <c r="J75" s="8"/>
      <c r="K75" s="9"/>
      <c r="L75" s="59" t="str">
        <f t="shared" si="3"/>
        <v/>
      </c>
      <c r="M75" s="59"/>
    </row>
    <row r="76" spans="4:13" ht="15.95" customHeight="1" x14ac:dyDescent="0.15">
      <c r="D76" s="233"/>
      <c r="E76" s="61"/>
      <c r="F76" s="59" t="str">
        <f t="shared" si="2"/>
        <v/>
      </c>
      <c r="G76" s="63"/>
      <c r="H76" s="95"/>
      <c r="I76" s="95"/>
      <c r="J76" s="8"/>
      <c r="K76" s="9"/>
      <c r="L76" s="59" t="str">
        <f t="shared" si="3"/>
        <v/>
      </c>
      <c r="M76" s="59"/>
    </row>
    <row r="77" spans="4:13" ht="15.95" customHeight="1" x14ac:dyDescent="0.15">
      <c r="D77" s="233"/>
      <c r="E77" s="61"/>
      <c r="F77" s="59" t="str">
        <f t="shared" si="2"/>
        <v/>
      </c>
      <c r="G77" s="63"/>
      <c r="H77" s="95"/>
      <c r="I77" s="95"/>
      <c r="J77" s="8"/>
      <c r="K77" s="9"/>
      <c r="L77" s="59" t="str">
        <f t="shared" si="3"/>
        <v/>
      </c>
      <c r="M77" s="59"/>
    </row>
    <row r="78" spans="4:13" ht="15.95" customHeight="1" x14ac:dyDescent="0.15">
      <c r="D78" s="233"/>
      <c r="E78" s="61"/>
      <c r="F78" s="59" t="str">
        <f t="shared" si="2"/>
        <v/>
      </c>
      <c r="G78" s="63"/>
      <c r="H78" s="95"/>
      <c r="I78" s="95"/>
      <c r="J78" s="8"/>
      <c r="K78" s="9"/>
      <c r="L78" s="59" t="str">
        <f t="shared" si="3"/>
        <v/>
      </c>
      <c r="M78" s="59"/>
    </row>
    <row r="79" spans="4:13" ht="15.95" customHeight="1" x14ac:dyDescent="0.15">
      <c r="D79" s="233"/>
      <c r="E79" s="61"/>
      <c r="F79" s="59" t="str">
        <f t="shared" si="2"/>
        <v/>
      </c>
      <c r="G79" s="63"/>
      <c r="H79" s="95"/>
      <c r="I79" s="95"/>
      <c r="J79" s="8"/>
      <c r="K79" s="9"/>
      <c r="L79" s="59" t="str">
        <f t="shared" si="3"/>
        <v/>
      </c>
      <c r="M79" s="59"/>
    </row>
    <row r="80" spans="4:13" ht="15.95" customHeight="1" x14ac:dyDescent="0.15">
      <c r="D80" s="233"/>
      <c r="E80" s="61"/>
      <c r="F80" s="59" t="str">
        <f t="shared" si="2"/>
        <v/>
      </c>
      <c r="G80" s="63"/>
      <c r="H80" s="95"/>
      <c r="I80" s="95"/>
      <c r="J80" s="8"/>
      <c r="K80" s="9"/>
      <c r="L80" s="59" t="str">
        <f t="shared" si="3"/>
        <v/>
      </c>
      <c r="M80" s="59"/>
    </row>
    <row r="81" spans="4:13" ht="15.95" customHeight="1" x14ac:dyDescent="0.15">
      <c r="D81" s="233"/>
      <c r="E81" s="61"/>
      <c r="F81" s="59" t="str">
        <f t="shared" si="2"/>
        <v/>
      </c>
      <c r="G81" s="63"/>
      <c r="H81" s="95"/>
      <c r="I81" s="95"/>
      <c r="J81" s="8"/>
      <c r="K81" s="9"/>
      <c r="L81" s="59" t="str">
        <f t="shared" si="3"/>
        <v/>
      </c>
      <c r="M81" s="59"/>
    </row>
    <row r="82" spans="4:13" ht="15.95" customHeight="1" x14ac:dyDescent="0.15">
      <c r="D82" s="233"/>
      <c r="E82" s="61"/>
      <c r="F82" s="59" t="str">
        <f t="shared" si="2"/>
        <v/>
      </c>
      <c r="G82" s="63"/>
      <c r="H82" s="95"/>
      <c r="I82" s="95"/>
      <c r="J82" s="8"/>
      <c r="K82" s="9"/>
      <c r="L82" s="59" t="str">
        <f t="shared" si="3"/>
        <v/>
      </c>
      <c r="M82" s="59"/>
    </row>
    <row r="83" spans="4:13" ht="15.95" customHeight="1" x14ac:dyDescent="0.15">
      <c r="D83" s="233"/>
      <c r="E83" s="61"/>
      <c r="F83" s="59" t="str">
        <f t="shared" si="2"/>
        <v/>
      </c>
      <c r="G83" s="63"/>
      <c r="H83" s="95"/>
      <c r="I83" s="95"/>
      <c r="J83" s="8"/>
      <c r="K83" s="9"/>
      <c r="L83" s="59" t="str">
        <f t="shared" si="3"/>
        <v/>
      </c>
      <c r="M83" s="59"/>
    </row>
    <row r="84" spans="4:13" ht="15.95" customHeight="1" x14ac:dyDescent="0.15">
      <c r="D84" s="233"/>
      <c r="E84" s="61"/>
      <c r="F84" s="59" t="str">
        <f t="shared" si="2"/>
        <v/>
      </c>
      <c r="G84" s="63"/>
      <c r="H84" s="95"/>
      <c r="I84" s="95"/>
      <c r="J84" s="8"/>
      <c r="K84" s="9"/>
      <c r="L84" s="59" t="str">
        <f t="shared" si="3"/>
        <v/>
      </c>
      <c r="M84" s="59"/>
    </row>
    <row r="85" spans="4:13" ht="15.95" customHeight="1" x14ac:dyDescent="0.15">
      <c r="D85" s="233"/>
      <c r="E85" s="61"/>
      <c r="F85" s="59" t="str">
        <f t="shared" si="2"/>
        <v/>
      </c>
      <c r="G85" s="63"/>
      <c r="H85" s="95"/>
      <c r="I85" s="95"/>
      <c r="J85" s="8"/>
      <c r="K85" s="9"/>
      <c r="L85" s="59" t="str">
        <f t="shared" si="3"/>
        <v/>
      </c>
      <c r="M85" s="59"/>
    </row>
    <row r="86" spans="4:13" ht="15.95" customHeight="1" x14ac:dyDescent="0.15">
      <c r="D86" s="233"/>
      <c r="E86" s="61"/>
      <c r="F86" s="59" t="str">
        <f t="shared" si="2"/>
        <v/>
      </c>
      <c r="G86" s="63"/>
      <c r="H86" s="95"/>
      <c r="I86" s="95"/>
      <c r="J86" s="8"/>
      <c r="K86" s="9"/>
      <c r="L86" s="59" t="str">
        <f t="shared" si="3"/>
        <v/>
      </c>
      <c r="M86" s="59"/>
    </row>
    <row r="87" spans="4:13" ht="15.95" customHeight="1" x14ac:dyDescent="0.15">
      <c r="D87" s="233"/>
      <c r="E87" s="61"/>
      <c r="F87" s="59" t="str">
        <f t="shared" si="2"/>
        <v/>
      </c>
      <c r="G87" s="63"/>
      <c r="H87" s="95"/>
      <c r="I87" s="95"/>
      <c r="J87" s="8"/>
      <c r="K87" s="9"/>
      <c r="L87" s="59" t="str">
        <f t="shared" si="3"/>
        <v/>
      </c>
      <c r="M87" s="59"/>
    </row>
    <row r="88" spans="4:13" ht="15.95" customHeight="1" x14ac:dyDescent="0.15">
      <c r="D88" s="233"/>
      <c r="E88" s="61"/>
      <c r="F88" s="59" t="str">
        <f t="shared" si="2"/>
        <v/>
      </c>
      <c r="G88" s="63"/>
      <c r="H88" s="95"/>
      <c r="I88" s="95"/>
      <c r="J88" s="8"/>
      <c r="K88" s="9"/>
      <c r="L88" s="59" t="str">
        <f t="shared" si="3"/>
        <v/>
      </c>
      <c r="M88" s="59"/>
    </row>
    <row r="89" spans="4:13" ht="15.95" customHeight="1" x14ac:dyDescent="0.15">
      <c r="D89" s="233"/>
      <c r="E89" s="61"/>
      <c r="F89" s="59" t="str">
        <f t="shared" si="2"/>
        <v/>
      </c>
      <c r="G89" s="63"/>
      <c r="H89" s="95"/>
      <c r="I89" s="95"/>
      <c r="J89" s="8"/>
      <c r="K89" s="9"/>
      <c r="L89" s="59" t="str">
        <f t="shared" si="3"/>
        <v/>
      </c>
      <c r="M89" s="59"/>
    </row>
    <row r="90" spans="4:13" ht="15.95" customHeight="1" x14ac:dyDescent="0.15">
      <c r="D90" s="233"/>
      <c r="E90" s="61"/>
      <c r="F90" s="59" t="str">
        <f t="shared" si="2"/>
        <v/>
      </c>
      <c r="G90" s="63"/>
      <c r="H90" s="95"/>
      <c r="I90" s="95"/>
      <c r="J90" s="8"/>
      <c r="K90" s="9"/>
      <c r="L90" s="59" t="str">
        <f t="shared" si="3"/>
        <v/>
      </c>
      <c r="M90" s="59"/>
    </row>
    <row r="91" spans="4:13" ht="15.95" customHeight="1" x14ac:dyDescent="0.15">
      <c r="D91" s="233"/>
      <c r="E91" s="61"/>
      <c r="F91" s="59" t="str">
        <f t="shared" si="2"/>
        <v/>
      </c>
      <c r="G91" s="63"/>
      <c r="H91" s="95"/>
      <c r="I91" s="95"/>
      <c r="J91" s="8"/>
      <c r="K91" s="9"/>
      <c r="L91" s="59" t="str">
        <f t="shared" si="3"/>
        <v/>
      </c>
      <c r="M91" s="59"/>
    </row>
    <row r="92" spans="4:13" ht="15.95" customHeight="1" x14ac:dyDescent="0.15">
      <c r="D92" s="233"/>
      <c r="E92" s="61"/>
      <c r="F92" s="59" t="str">
        <f t="shared" si="2"/>
        <v/>
      </c>
      <c r="G92" s="63"/>
      <c r="H92" s="95"/>
      <c r="I92" s="95"/>
      <c r="J92" s="8"/>
      <c r="K92" s="9"/>
      <c r="L92" s="59" t="str">
        <f t="shared" si="3"/>
        <v/>
      </c>
      <c r="M92" s="59"/>
    </row>
    <row r="93" spans="4:13" ht="15.95" customHeight="1" x14ac:dyDescent="0.15">
      <c r="D93" s="233"/>
      <c r="E93" s="61"/>
      <c r="F93" s="59" t="str">
        <f t="shared" si="2"/>
        <v/>
      </c>
      <c r="G93" s="63"/>
      <c r="H93" s="95"/>
      <c r="I93" s="95"/>
      <c r="J93" s="8"/>
      <c r="K93" s="9"/>
      <c r="L93" s="59" t="str">
        <f t="shared" si="3"/>
        <v/>
      </c>
      <c r="M93" s="59"/>
    </row>
    <row r="94" spans="4:13" ht="15.95" customHeight="1" x14ac:dyDescent="0.15">
      <c r="D94" s="233"/>
      <c r="E94" s="61"/>
      <c r="F94" s="59" t="str">
        <f t="shared" si="2"/>
        <v/>
      </c>
      <c r="G94" s="63"/>
      <c r="H94" s="95"/>
      <c r="I94" s="95"/>
      <c r="J94" s="8"/>
      <c r="K94" s="9"/>
      <c r="L94" s="59" t="str">
        <f t="shared" si="3"/>
        <v/>
      </c>
      <c r="M94" s="59"/>
    </row>
    <row r="95" spans="4:13" ht="15.95" customHeight="1" x14ac:dyDescent="0.15">
      <c r="D95" s="233"/>
      <c r="E95" s="61"/>
      <c r="F95" s="59" t="str">
        <f t="shared" si="2"/>
        <v/>
      </c>
      <c r="G95" s="63"/>
      <c r="H95" s="95"/>
      <c r="I95" s="95"/>
      <c r="J95" s="8"/>
      <c r="K95" s="9"/>
      <c r="L95" s="59" t="str">
        <f t="shared" si="3"/>
        <v/>
      </c>
      <c r="M95" s="59"/>
    </row>
    <row r="96" spans="4:13" ht="15.95" customHeight="1" x14ac:dyDescent="0.15">
      <c r="D96" s="233"/>
      <c r="E96" s="61"/>
      <c r="F96" s="59" t="str">
        <f t="shared" si="2"/>
        <v/>
      </c>
      <c r="G96" s="63"/>
      <c r="H96" s="95"/>
      <c r="I96" s="95"/>
      <c r="J96" s="8"/>
      <c r="K96" s="9"/>
      <c r="L96" s="59" t="str">
        <f t="shared" si="3"/>
        <v/>
      </c>
      <c r="M96" s="59"/>
    </row>
    <row r="97" spans="4:13" ht="15.95" customHeight="1" x14ac:dyDescent="0.15">
      <c r="D97" s="233"/>
      <c r="E97" s="61"/>
      <c r="F97" s="59" t="str">
        <f t="shared" si="2"/>
        <v/>
      </c>
      <c r="G97" s="63"/>
      <c r="H97" s="95"/>
      <c r="I97" s="95"/>
      <c r="J97" s="8"/>
      <c r="K97" s="9"/>
      <c r="L97" s="59" t="str">
        <f t="shared" si="3"/>
        <v/>
      </c>
      <c r="M97" s="59"/>
    </row>
    <row r="98" spans="4:13" ht="15.95" customHeight="1" x14ac:dyDescent="0.15">
      <c r="D98" s="233"/>
      <c r="E98" s="61"/>
      <c r="F98" s="59" t="str">
        <f t="shared" si="2"/>
        <v/>
      </c>
      <c r="G98" s="63"/>
      <c r="H98" s="95"/>
      <c r="I98" s="95"/>
      <c r="J98" s="8"/>
      <c r="K98" s="9"/>
      <c r="L98" s="59" t="str">
        <f t="shared" si="3"/>
        <v/>
      </c>
      <c r="M98" s="59"/>
    </row>
    <row r="99" spans="4:13" ht="15.95" customHeight="1" x14ac:dyDescent="0.15">
      <c r="D99" s="233"/>
      <c r="E99" s="61"/>
      <c r="F99" s="59" t="str">
        <f t="shared" si="2"/>
        <v/>
      </c>
      <c r="G99" s="63"/>
      <c r="H99" s="95"/>
      <c r="I99" s="95"/>
      <c r="J99" s="8"/>
      <c r="K99" s="9"/>
      <c r="L99" s="59" t="str">
        <f t="shared" si="3"/>
        <v/>
      </c>
      <c r="M99" s="59"/>
    </row>
    <row r="100" spans="4:13" ht="15.95" customHeight="1" x14ac:dyDescent="0.15">
      <c r="D100" s="234"/>
      <c r="E100" s="5"/>
      <c r="F100" s="59" t="str">
        <f t="shared" si="2"/>
        <v/>
      </c>
      <c r="G100" s="63"/>
      <c r="H100" s="95"/>
      <c r="I100" s="95"/>
      <c r="J100" s="8"/>
      <c r="K100" s="9"/>
      <c r="L100" s="59" t="str">
        <f t="shared" si="3"/>
        <v/>
      </c>
      <c r="M100" s="59"/>
    </row>
  </sheetData>
  <mergeCells count="22">
    <mergeCell ref="K4:K5"/>
    <mergeCell ref="E4:E5"/>
    <mergeCell ref="D54:D55"/>
    <mergeCell ref="E54:E55"/>
    <mergeCell ref="F54:F55"/>
    <mergeCell ref="D4:D5"/>
    <mergeCell ref="D3:J3"/>
    <mergeCell ref="M4:M5"/>
    <mergeCell ref="K54:K55"/>
    <mergeCell ref="L54:L55"/>
    <mergeCell ref="M54:M55"/>
    <mergeCell ref="F4:F5"/>
    <mergeCell ref="I54:I55"/>
    <mergeCell ref="J54:J55"/>
    <mergeCell ref="G54:G55"/>
    <mergeCell ref="H54:H55"/>
    <mergeCell ref="L4:L5"/>
    <mergeCell ref="D53:J53"/>
    <mergeCell ref="I4:I5"/>
    <mergeCell ref="J4:J5"/>
    <mergeCell ref="G4:G5"/>
    <mergeCell ref="H4:H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0" orientation="landscape" verticalDpi="0" r:id="rId1"/>
  <headerFooter alignWithMargins="0">
    <oddHeader>&amp;C&amp;28세 부 산 출 서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M19"/>
  <sheetViews>
    <sheetView zoomScaleNormal="100" zoomScaleSheetLayoutView="85" workbookViewId="0">
      <selection activeCell="I7" sqref="I7:K7"/>
    </sheetView>
  </sheetViews>
  <sheetFormatPr defaultRowHeight="13.5" x14ac:dyDescent="0.15"/>
  <cols>
    <col min="1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99"/>
      <c r="F5" s="316" t="s">
        <v>164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165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M56"/>
  <sheetViews>
    <sheetView topLeftCell="C1" zoomScaleNormal="100" workbookViewId="0">
      <pane ySplit="3" topLeftCell="A4" activePane="bottomLeft" state="frozen"/>
      <selection activeCell="I7" sqref="I7:K7"/>
      <selection pane="bottomLeft" activeCell="I7" sqref="I7:K7"/>
    </sheetView>
  </sheetViews>
  <sheetFormatPr defaultRowHeight="21.6" customHeight="1" x14ac:dyDescent="0.15"/>
  <cols>
    <col min="1" max="1" width="24.21875" style="32" hidden="1" customWidth="1"/>
    <col min="2" max="2" width="40.88671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28" customWidth="1"/>
    <col min="7" max="7" width="10.88671875" style="2" hidden="1" customWidth="1"/>
    <col min="8" max="8" width="13.88671875" style="33" customWidth="1"/>
    <col min="9" max="9" width="11.6640625" style="33" customWidth="1"/>
    <col min="10" max="10" width="10" style="33" customWidth="1"/>
    <col min="11" max="11" width="7" style="33" customWidth="1"/>
    <col min="12" max="12" width="14.6640625" style="33" customWidth="1"/>
    <col min="13" max="13" width="12.33203125" style="2" customWidth="1"/>
    <col min="14" max="16384" width="8.88671875" style="2"/>
  </cols>
  <sheetData>
    <row r="1" spans="1:13" ht="21.6" customHeight="1" x14ac:dyDescent="0.15">
      <c r="B1" s="13" t="s">
        <v>662</v>
      </c>
      <c r="C1" s="369" t="s">
        <v>628</v>
      </c>
      <c r="D1" s="369"/>
      <c r="E1" s="369"/>
      <c r="F1" s="369"/>
      <c r="G1" s="369"/>
      <c r="H1" s="369"/>
      <c r="K1" s="373"/>
      <c r="L1" s="373"/>
    </row>
    <row r="2" spans="1:13" s="7" customFormat="1" ht="21.6" customHeight="1" x14ac:dyDescent="0.15">
      <c r="A2" s="14" t="s">
        <v>52</v>
      </c>
      <c r="B2" s="43" t="s">
        <v>53</v>
      </c>
      <c r="C2" s="353" t="s">
        <v>22</v>
      </c>
      <c r="D2" s="353" t="s">
        <v>55</v>
      </c>
      <c r="E2" s="353" t="s">
        <v>56</v>
      </c>
      <c r="F2" s="356" t="s">
        <v>1</v>
      </c>
      <c r="G2" s="356" t="s">
        <v>2</v>
      </c>
      <c r="H2" s="354" t="s">
        <v>26</v>
      </c>
      <c r="I2" s="354" t="s">
        <v>27</v>
      </c>
      <c r="J2" s="354" t="s">
        <v>28</v>
      </c>
      <c r="K2" s="354" t="s">
        <v>29</v>
      </c>
      <c r="L2" s="354" t="s">
        <v>12</v>
      </c>
      <c r="M2" s="356" t="s">
        <v>54</v>
      </c>
    </row>
    <row r="3" spans="1:13" ht="21.6" customHeight="1" x14ac:dyDescent="0.15">
      <c r="C3" s="370"/>
      <c r="D3" s="370"/>
      <c r="E3" s="370"/>
      <c r="F3" s="371"/>
      <c r="G3" s="372"/>
      <c r="H3" s="372"/>
      <c r="I3" s="372"/>
      <c r="J3" s="372"/>
      <c r="K3" s="372"/>
      <c r="L3" s="372"/>
      <c r="M3" s="372"/>
    </row>
    <row r="4" spans="1:13" ht="21.6" customHeight="1" x14ac:dyDescent="0.15">
      <c r="B4" s="240" t="s">
        <v>629</v>
      </c>
      <c r="C4" s="12" t="s">
        <v>325</v>
      </c>
      <c r="D4" s="12" t="s">
        <v>326</v>
      </c>
      <c r="E4" s="12" t="s">
        <v>327</v>
      </c>
      <c r="F4" s="29" t="s">
        <v>320</v>
      </c>
      <c r="G4" s="15"/>
      <c r="H4" s="35" t="e">
        <f>ROUNDDOWN(#REF!*옵션!$D$11, 0)</f>
        <v>#REF!</v>
      </c>
      <c r="I4" s="35"/>
      <c r="J4" s="35"/>
      <c r="K4" s="35"/>
      <c r="L4" s="35" t="e">
        <f t="shared" ref="L4:L51" si="0">SUM(H4,I4,J4)</f>
        <v>#REF!</v>
      </c>
      <c r="M4" s="15"/>
    </row>
    <row r="5" spans="1:13" ht="21.6" customHeight="1" x14ac:dyDescent="0.15">
      <c r="B5" s="240" t="s">
        <v>630</v>
      </c>
      <c r="C5" s="12" t="s">
        <v>437</v>
      </c>
      <c r="D5" s="12" t="s">
        <v>382</v>
      </c>
      <c r="E5" s="12" t="s">
        <v>438</v>
      </c>
      <c r="F5" s="29" t="s">
        <v>320</v>
      </c>
      <c r="G5" s="15"/>
      <c r="H5" s="35" t="e">
        <f>ROUNDDOWN(#REF!*옵션!$D$11, 0)</f>
        <v>#REF!</v>
      </c>
      <c r="I5" s="35"/>
      <c r="J5" s="35"/>
      <c r="K5" s="35"/>
      <c r="L5" s="35" t="e">
        <f t="shared" si="0"/>
        <v>#REF!</v>
      </c>
      <c r="M5" s="15"/>
    </row>
    <row r="6" spans="1:13" ht="21.6" customHeight="1" x14ac:dyDescent="0.15">
      <c r="B6" s="240" t="s">
        <v>631</v>
      </c>
      <c r="C6" s="12" t="s">
        <v>381</v>
      </c>
      <c r="D6" s="12" t="s">
        <v>382</v>
      </c>
      <c r="E6" s="12" t="s">
        <v>383</v>
      </c>
      <c r="F6" s="29" t="s">
        <v>320</v>
      </c>
      <c r="G6" s="15"/>
      <c r="H6" s="35" t="e">
        <f>ROUNDDOWN(#REF!*옵션!$D$11, 0)</f>
        <v>#REF!</v>
      </c>
      <c r="I6" s="35"/>
      <c r="J6" s="35"/>
      <c r="K6" s="35"/>
      <c r="L6" s="35" t="e">
        <f t="shared" si="0"/>
        <v>#REF!</v>
      </c>
      <c r="M6" s="15"/>
    </row>
    <row r="7" spans="1:13" ht="21.6" customHeight="1" x14ac:dyDescent="0.15">
      <c r="B7" s="240" t="s">
        <v>632</v>
      </c>
      <c r="C7" s="12" t="s">
        <v>461</v>
      </c>
      <c r="D7" s="12" t="s">
        <v>382</v>
      </c>
      <c r="E7" s="12" t="s">
        <v>462</v>
      </c>
      <c r="F7" s="29" t="s">
        <v>320</v>
      </c>
      <c r="G7" s="15"/>
      <c r="H7" s="35" t="e">
        <f>ROUNDDOWN(#REF!*옵션!$D$11, 0)</f>
        <v>#REF!</v>
      </c>
      <c r="I7" s="35"/>
      <c r="J7" s="35"/>
      <c r="K7" s="35"/>
      <c r="L7" s="35" t="e">
        <f t="shared" si="0"/>
        <v>#REF!</v>
      </c>
      <c r="M7" s="15"/>
    </row>
    <row r="8" spans="1:13" ht="21.6" customHeight="1" x14ac:dyDescent="0.15">
      <c r="B8" s="240" t="s">
        <v>633</v>
      </c>
      <c r="C8" s="12" t="s">
        <v>470</v>
      </c>
      <c r="D8" s="12" t="s">
        <v>382</v>
      </c>
      <c r="E8" s="12" t="s">
        <v>471</v>
      </c>
      <c r="F8" s="29" t="s">
        <v>320</v>
      </c>
      <c r="G8" s="15"/>
      <c r="H8" s="35" t="e">
        <f>ROUNDDOWN(#REF!*옵션!$D$11, 0)</f>
        <v>#REF!</v>
      </c>
      <c r="I8" s="35"/>
      <c r="J8" s="35"/>
      <c r="K8" s="35"/>
      <c r="L8" s="35" t="e">
        <f t="shared" si="0"/>
        <v>#REF!</v>
      </c>
      <c r="M8" s="15"/>
    </row>
    <row r="9" spans="1:13" ht="21.6" customHeight="1" x14ac:dyDescent="0.15">
      <c r="B9" s="240" t="s">
        <v>634</v>
      </c>
      <c r="C9" s="12" t="s">
        <v>389</v>
      </c>
      <c r="D9" s="12" t="s">
        <v>390</v>
      </c>
      <c r="E9" s="12" t="s">
        <v>391</v>
      </c>
      <c r="F9" s="29" t="s">
        <v>342</v>
      </c>
      <c r="G9" s="15"/>
      <c r="H9" s="35" t="e">
        <f>ROUNDDOWN(#REF!*옵션!$D$11, 0)</f>
        <v>#REF!</v>
      </c>
      <c r="I9" s="35"/>
      <c r="J9" s="35"/>
      <c r="K9" s="35"/>
      <c r="L9" s="35" t="e">
        <f t="shared" si="0"/>
        <v>#REF!</v>
      </c>
      <c r="M9" s="15"/>
    </row>
    <row r="10" spans="1:13" ht="21.6" customHeight="1" x14ac:dyDescent="0.15">
      <c r="B10" s="240" t="s">
        <v>635</v>
      </c>
      <c r="C10" s="12" t="s">
        <v>386</v>
      </c>
      <c r="D10" s="12" t="s">
        <v>387</v>
      </c>
      <c r="E10" s="12" t="s">
        <v>388</v>
      </c>
      <c r="F10" s="29" t="s">
        <v>342</v>
      </c>
      <c r="G10" s="15"/>
      <c r="H10" s="35" t="e">
        <f>ROUNDDOWN(#REF!*옵션!$D$11, 0)</f>
        <v>#REF!</v>
      </c>
      <c r="I10" s="35"/>
      <c r="J10" s="35"/>
      <c r="K10" s="35"/>
      <c r="L10" s="35" t="e">
        <f t="shared" si="0"/>
        <v>#REF!</v>
      </c>
      <c r="M10" s="15"/>
    </row>
    <row r="11" spans="1:13" ht="21.6" customHeight="1" x14ac:dyDescent="0.15">
      <c r="B11" s="240" t="s">
        <v>636</v>
      </c>
      <c r="C11" s="12" t="s">
        <v>400</v>
      </c>
      <c r="D11" s="12" t="s">
        <v>401</v>
      </c>
      <c r="E11" s="12" t="s">
        <v>402</v>
      </c>
      <c r="F11" s="29" t="s">
        <v>342</v>
      </c>
      <c r="G11" s="15"/>
      <c r="H11" s="35" t="e">
        <f>ROUNDDOWN(#REF!*옵션!$D$11, 0)</f>
        <v>#REF!</v>
      </c>
      <c r="I11" s="35"/>
      <c r="J11" s="35"/>
      <c r="K11" s="35"/>
      <c r="L11" s="35" t="e">
        <f t="shared" si="0"/>
        <v>#REF!</v>
      </c>
      <c r="M11" s="15"/>
    </row>
    <row r="12" spans="1:13" ht="21.6" customHeight="1" x14ac:dyDescent="0.15">
      <c r="B12" s="240" t="s">
        <v>637</v>
      </c>
      <c r="C12" s="12" t="s">
        <v>410</v>
      </c>
      <c r="D12" s="12" t="s">
        <v>401</v>
      </c>
      <c r="E12" s="12" t="s">
        <v>411</v>
      </c>
      <c r="F12" s="29" t="s">
        <v>342</v>
      </c>
      <c r="G12" s="15"/>
      <c r="H12" s="35" t="e">
        <f>ROUNDDOWN(#REF!*옵션!$D$11, 0)</f>
        <v>#REF!</v>
      </c>
      <c r="I12" s="35"/>
      <c r="J12" s="35"/>
      <c r="K12" s="35"/>
      <c r="L12" s="35" t="e">
        <f t="shared" si="0"/>
        <v>#REF!</v>
      </c>
      <c r="M12" s="15"/>
    </row>
    <row r="13" spans="1:13" ht="21.6" customHeight="1" x14ac:dyDescent="0.15">
      <c r="B13" s="240" t="s">
        <v>638</v>
      </c>
      <c r="C13" s="12" t="s">
        <v>414</v>
      </c>
      <c r="D13" s="12" t="s">
        <v>401</v>
      </c>
      <c r="E13" s="12" t="s">
        <v>415</v>
      </c>
      <c r="F13" s="29" t="s">
        <v>342</v>
      </c>
      <c r="G13" s="15"/>
      <c r="H13" s="35" t="e">
        <f>ROUNDDOWN(#REF!*옵션!$D$11, 0)</f>
        <v>#REF!</v>
      </c>
      <c r="I13" s="35"/>
      <c r="J13" s="35"/>
      <c r="K13" s="35"/>
      <c r="L13" s="35" t="e">
        <f t="shared" si="0"/>
        <v>#REF!</v>
      </c>
      <c r="M13" s="15"/>
    </row>
    <row r="14" spans="1:13" ht="21.6" customHeight="1" x14ac:dyDescent="0.15">
      <c r="B14" s="240" t="s">
        <v>639</v>
      </c>
      <c r="C14" s="12" t="s">
        <v>418</v>
      </c>
      <c r="D14" s="12" t="s">
        <v>401</v>
      </c>
      <c r="E14" s="12" t="s">
        <v>419</v>
      </c>
      <c r="F14" s="29" t="s">
        <v>342</v>
      </c>
      <c r="G14" s="15"/>
      <c r="H14" s="35" t="e">
        <f>ROUNDDOWN(#REF!*옵션!$D$11, 0)</f>
        <v>#REF!</v>
      </c>
      <c r="I14" s="35"/>
      <c r="J14" s="35"/>
      <c r="K14" s="35"/>
      <c r="L14" s="35" t="e">
        <f t="shared" si="0"/>
        <v>#REF!</v>
      </c>
      <c r="M14" s="15"/>
    </row>
    <row r="15" spans="1:13" ht="21.6" customHeight="1" x14ac:dyDescent="0.15">
      <c r="B15" s="240" t="s">
        <v>640</v>
      </c>
      <c r="C15" s="12" t="s">
        <v>379</v>
      </c>
      <c r="D15" s="12" t="s">
        <v>323</v>
      </c>
      <c r="E15" s="12" t="s">
        <v>380</v>
      </c>
      <c r="F15" s="29" t="s">
        <v>320</v>
      </c>
      <c r="G15" s="15"/>
      <c r="H15" s="35" t="e">
        <f>ROUNDDOWN(#REF!*옵션!$D$11, 0)</f>
        <v>#REF!</v>
      </c>
      <c r="I15" s="35"/>
      <c r="J15" s="35"/>
      <c r="K15" s="35"/>
      <c r="L15" s="35" t="e">
        <f t="shared" si="0"/>
        <v>#REF!</v>
      </c>
      <c r="M15" s="15"/>
    </row>
    <row r="16" spans="1:13" ht="21.6" customHeight="1" x14ac:dyDescent="0.15">
      <c r="B16" s="240" t="s">
        <v>641</v>
      </c>
      <c r="C16" s="12" t="s">
        <v>459</v>
      </c>
      <c r="D16" s="12" t="s">
        <v>323</v>
      </c>
      <c r="E16" s="12" t="s">
        <v>460</v>
      </c>
      <c r="F16" s="29" t="s">
        <v>320</v>
      </c>
      <c r="G16" s="15"/>
      <c r="H16" s="35" t="e">
        <f>ROUNDDOWN(#REF!*옵션!$D$11, 0)</f>
        <v>#REF!</v>
      </c>
      <c r="I16" s="35"/>
      <c r="J16" s="35"/>
      <c r="K16" s="35"/>
      <c r="L16" s="35" t="e">
        <f t="shared" si="0"/>
        <v>#REF!</v>
      </c>
      <c r="M16" s="15"/>
    </row>
    <row r="17" spans="2:13" ht="21.6" customHeight="1" x14ac:dyDescent="0.15">
      <c r="B17" s="240" t="s">
        <v>642</v>
      </c>
      <c r="C17" s="12" t="s">
        <v>322</v>
      </c>
      <c r="D17" s="12" t="s">
        <v>323</v>
      </c>
      <c r="E17" s="12" t="s">
        <v>324</v>
      </c>
      <c r="F17" s="29" t="s">
        <v>320</v>
      </c>
      <c r="G17" s="15"/>
      <c r="H17" s="35" t="e">
        <f>ROUNDDOWN(#REF!*옵션!$D$11, 0)</f>
        <v>#REF!</v>
      </c>
      <c r="I17" s="35"/>
      <c r="J17" s="35"/>
      <c r="K17" s="35"/>
      <c r="L17" s="35" t="e">
        <f t="shared" si="0"/>
        <v>#REF!</v>
      </c>
      <c r="M17" s="15"/>
    </row>
    <row r="18" spans="2:13" ht="21.6" customHeight="1" x14ac:dyDescent="0.15">
      <c r="B18" s="240" t="s">
        <v>643</v>
      </c>
      <c r="C18" s="12" t="s">
        <v>376</v>
      </c>
      <c r="D18" s="12" t="s">
        <v>377</v>
      </c>
      <c r="E18" s="12" t="s">
        <v>378</v>
      </c>
      <c r="F18" s="29" t="s">
        <v>320</v>
      </c>
      <c r="G18" s="15"/>
      <c r="H18" s="35" t="e">
        <f>ROUNDDOWN(#REF!*옵션!$D$11, 0)</f>
        <v>#REF!</v>
      </c>
      <c r="I18" s="35"/>
      <c r="J18" s="35"/>
      <c r="K18" s="35"/>
      <c r="L18" s="35" t="e">
        <f t="shared" si="0"/>
        <v>#REF!</v>
      </c>
      <c r="M18" s="15"/>
    </row>
    <row r="19" spans="2:13" ht="21.6" customHeight="1" x14ac:dyDescent="0.15">
      <c r="B19" s="240" t="s">
        <v>644</v>
      </c>
      <c r="C19" s="12" t="s">
        <v>457</v>
      </c>
      <c r="D19" s="12" t="s">
        <v>377</v>
      </c>
      <c r="E19" s="12" t="s">
        <v>458</v>
      </c>
      <c r="F19" s="29" t="s">
        <v>320</v>
      </c>
      <c r="G19" s="15"/>
      <c r="H19" s="35" t="e">
        <f>ROUNDDOWN(#REF!*옵션!$D$11, 0)</f>
        <v>#REF!</v>
      </c>
      <c r="I19" s="35"/>
      <c r="J19" s="35"/>
      <c r="K19" s="35"/>
      <c r="L19" s="35" t="e">
        <f t="shared" si="0"/>
        <v>#REF!</v>
      </c>
      <c r="M19" s="15"/>
    </row>
    <row r="20" spans="2:13" ht="21.6" customHeight="1" x14ac:dyDescent="0.15">
      <c r="B20" s="240" t="s">
        <v>645</v>
      </c>
      <c r="C20" s="12" t="s">
        <v>317</v>
      </c>
      <c r="D20" s="12" t="s">
        <v>377</v>
      </c>
      <c r="E20" s="12" t="s">
        <v>319</v>
      </c>
      <c r="F20" s="29" t="s">
        <v>320</v>
      </c>
      <c r="G20" s="15"/>
      <c r="H20" s="35" t="e">
        <f>ROUNDDOWN(#REF!*옵션!$D$11, 0)</f>
        <v>#REF!</v>
      </c>
      <c r="I20" s="35"/>
      <c r="J20" s="35"/>
      <c r="K20" s="35"/>
      <c r="L20" s="35" t="e">
        <f t="shared" si="0"/>
        <v>#REF!</v>
      </c>
      <c r="M20" s="15"/>
    </row>
    <row r="21" spans="2:13" ht="21.6" customHeight="1" x14ac:dyDescent="0.15">
      <c r="B21" s="240" t="s">
        <v>646</v>
      </c>
      <c r="C21" s="12" t="s">
        <v>468</v>
      </c>
      <c r="D21" s="12" t="s">
        <v>377</v>
      </c>
      <c r="E21" s="12" t="s">
        <v>469</v>
      </c>
      <c r="F21" s="29" t="s">
        <v>320</v>
      </c>
      <c r="G21" s="15"/>
      <c r="H21" s="35" t="e">
        <f>ROUNDDOWN(#REF!*옵션!$D$11, 0)</f>
        <v>#REF!</v>
      </c>
      <c r="I21" s="35"/>
      <c r="J21" s="35"/>
      <c r="K21" s="35"/>
      <c r="L21" s="35" t="e">
        <f t="shared" si="0"/>
        <v>#REF!</v>
      </c>
      <c r="M21" s="15"/>
    </row>
    <row r="22" spans="2:13" ht="21.6" customHeight="1" x14ac:dyDescent="0.15">
      <c r="B22" s="240" t="s">
        <v>647</v>
      </c>
      <c r="C22" s="12" t="s">
        <v>428</v>
      </c>
      <c r="D22" s="12" t="s">
        <v>429</v>
      </c>
      <c r="E22" s="12" t="s">
        <v>430</v>
      </c>
      <c r="F22" s="29" t="s">
        <v>337</v>
      </c>
      <c r="G22" s="15"/>
      <c r="H22" s="35" t="e">
        <f>ROUNDDOWN(#REF!*옵션!$D$11, 0)</f>
        <v>#REF!</v>
      </c>
      <c r="I22" s="35"/>
      <c r="J22" s="35"/>
      <c r="K22" s="35"/>
      <c r="L22" s="35" t="e">
        <f t="shared" si="0"/>
        <v>#REF!</v>
      </c>
      <c r="M22" s="15"/>
    </row>
    <row r="23" spans="2:13" ht="21.6" customHeight="1" x14ac:dyDescent="0.15">
      <c r="B23" s="240" t="s">
        <v>648</v>
      </c>
      <c r="C23" s="12" t="s">
        <v>330</v>
      </c>
      <c r="D23" s="12" t="s">
        <v>602</v>
      </c>
      <c r="E23" s="12" t="s">
        <v>603</v>
      </c>
      <c r="F23" s="29" t="s">
        <v>332</v>
      </c>
      <c r="G23" s="15"/>
      <c r="H23" s="35" t="e">
        <f>ROUNDDOWN(#REF!*옵션!$D$11, 0)</f>
        <v>#REF!</v>
      </c>
      <c r="I23" s="35"/>
      <c r="J23" s="35"/>
      <c r="K23" s="35"/>
      <c r="L23" s="35" t="e">
        <f t="shared" si="0"/>
        <v>#REF!</v>
      </c>
      <c r="M23" s="15"/>
    </row>
    <row r="24" spans="2:13" ht="21.6" customHeight="1" x14ac:dyDescent="0.15">
      <c r="B24" s="240" t="s">
        <v>648</v>
      </c>
      <c r="C24" s="12" t="s">
        <v>397</v>
      </c>
      <c r="D24" s="12" t="s">
        <v>398</v>
      </c>
      <c r="E24" s="12" t="s">
        <v>604</v>
      </c>
      <c r="F24" s="29" t="s">
        <v>342</v>
      </c>
      <c r="G24" s="15"/>
      <c r="H24" s="35" t="e">
        <f>ROUNDDOWN(#REF!*옵션!$D$11, 0)</f>
        <v>#REF!</v>
      </c>
      <c r="I24" s="35"/>
      <c r="J24" s="35"/>
      <c r="K24" s="35"/>
      <c r="L24" s="35" t="e">
        <f t="shared" si="0"/>
        <v>#REF!</v>
      </c>
      <c r="M24" s="15"/>
    </row>
    <row r="25" spans="2:13" ht="21.6" customHeight="1" x14ac:dyDescent="0.15">
      <c r="B25" s="240" t="s">
        <v>648</v>
      </c>
      <c r="C25" s="12" t="s">
        <v>393</v>
      </c>
      <c r="D25" s="12" t="s">
        <v>394</v>
      </c>
      <c r="E25" s="12" t="s">
        <v>605</v>
      </c>
      <c r="F25" s="29" t="s">
        <v>342</v>
      </c>
      <c r="G25" s="15"/>
      <c r="H25" s="35" t="e">
        <f>ROUNDDOWN(#REF!*옵션!$D$11, 0)</f>
        <v>#REF!</v>
      </c>
      <c r="I25" s="35"/>
      <c r="J25" s="35"/>
      <c r="K25" s="35"/>
      <c r="L25" s="35" t="e">
        <f t="shared" si="0"/>
        <v>#REF!</v>
      </c>
      <c r="M25" s="15"/>
    </row>
    <row r="26" spans="2:13" ht="21.6" customHeight="1" x14ac:dyDescent="0.15">
      <c r="B26" s="240" t="s">
        <v>648</v>
      </c>
      <c r="C26" s="12" t="s">
        <v>422</v>
      </c>
      <c r="D26" s="12" t="s">
        <v>520</v>
      </c>
      <c r="E26" s="12" t="s">
        <v>606</v>
      </c>
      <c r="F26" s="29" t="s">
        <v>337</v>
      </c>
      <c r="G26" s="15"/>
      <c r="H26" s="35" t="e">
        <f>ROUNDDOWN(#REF!*옵션!$D$11, 0)</f>
        <v>#REF!</v>
      </c>
      <c r="I26" s="35"/>
      <c r="J26" s="35"/>
      <c r="K26" s="35"/>
      <c r="L26" s="35" t="e">
        <f t="shared" si="0"/>
        <v>#REF!</v>
      </c>
      <c r="M26" s="15"/>
    </row>
    <row r="27" spans="2:13" ht="21.6" customHeight="1" x14ac:dyDescent="0.15">
      <c r="B27" s="240" t="s">
        <v>648</v>
      </c>
      <c r="C27" s="12" t="s">
        <v>440</v>
      </c>
      <c r="D27" s="12" t="s">
        <v>441</v>
      </c>
      <c r="E27" s="12" t="s">
        <v>442</v>
      </c>
      <c r="F27" s="29" t="s">
        <v>337</v>
      </c>
      <c r="G27" s="15"/>
      <c r="H27" s="35" t="e">
        <f>ROUNDDOWN(#REF!*옵션!$D$11, 0)</f>
        <v>#REF!</v>
      </c>
      <c r="I27" s="35"/>
      <c r="J27" s="35"/>
      <c r="K27" s="35"/>
      <c r="L27" s="35" t="e">
        <f t="shared" si="0"/>
        <v>#REF!</v>
      </c>
      <c r="M27" s="15"/>
    </row>
    <row r="28" spans="2:13" ht="21.6" customHeight="1" x14ac:dyDescent="0.15">
      <c r="B28" s="240" t="s">
        <v>648</v>
      </c>
      <c r="C28" s="12" t="s">
        <v>405</v>
      </c>
      <c r="D28" s="12" t="s">
        <v>406</v>
      </c>
      <c r="E28" s="12" t="s">
        <v>407</v>
      </c>
      <c r="F28" s="29" t="s">
        <v>337</v>
      </c>
      <c r="G28" s="15"/>
      <c r="H28" s="35" t="e">
        <f>ROUNDDOWN(#REF!*옵션!$D$11, 0)</f>
        <v>#REF!</v>
      </c>
      <c r="I28" s="35"/>
      <c r="J28" s="35"/>
      <c r="K28" s="35"/>
      <c r="L28" s="35" t="e">
        <f t="shared" si="0"/>
        <v>#REF!</v>
      </c>
      <c r="M28" s="15"/>
    </row>
    <row r="29" spans="2:13" ht="21.6" customHeight="1" x14ac:dyDescent="0.15">
      <c r="B29" s="240" t="s">
        <v>648</v>
      </c>
      <c r="C29" s="12" t="s">
        <v>434</v>
      </c>
      <c r="D29" s="12" t="s">
        <v>435</v>
      </c>
      <c r="E29" s="12" t="s">
        <v>436</v>
      </c>
      <c r="F29" s="29" t="s">
        <v>320</v>
      </c>
      <c r="G29" s="15"/>
      <c r="H29" s="35" t="e">
        <f>ROUNDDOWN(#REF!*옵션!$D$11, 0)</f>
        <v>#REF!</v>
      </c>
      <c r="I29" s="35"/>
      <c r="J29" s="35"/>
      <c r="K29" s="35"/>
      <c r="L29" s="35" t="e">
        <f t="shared" si="0"/>
        <v>#REF!</v>
      </c>
      <c r="M29" s="15"/>
    </row>
    <row r="30" spans="2:13" ht="21.6" customHeight="1" x14ac:dyDescent="0.15">
      <c r="B30" s="240" t="s">
        <v>648</v>
      </c>
      <c r="C30" s="12" t="s">
        <v>339</v>
      </c>
      <c r="D30" s="12" t="s">
        <v>340</v>
      </c>
      <c r="E30" s="12"/>
      <c r="F30" s="29" t="s">
        <v>342</v>
      </c>
      <c r="G30" s="15"/>
      <c r="H30" s="35" t="e">
        <f>ROUNDDOWN(#REF!*옵션!$D$11, 0)</f>
        <v>#REF!</v>
      </c>
      <c r="I30" s="35"/>
      <c r="J30" s="35"/>
      <c r="K30" s="35"/>
      <c r="L30" s="35" t="e">
        <f t="shared" si="0"/>
        <v>#REF!</v>
      </c>
      <c r="M30" s="15"/>
    </row>
    <row r="31" spans="2:13" ht="21.6" customHeight="1" x14ac:dyDescent="0.15">
      <c r="B31" s="240" t="s">
        <v>648</v>
      </c>
      <c r="C31" s="12" t="s">
        <v>607</v>
      </c>
      <c r="D31" s="12" t="s">
        <v>608</v>
      </c>
      <c r="E31" s="12" t="s">
        <v>609</v>
      </c>
      <c r="F31" s="29" t="s">
        <v>610</v>
      </c>
      <c r="G31" s="15"/>
      <c r="H31" s="35" t="e">
        <f>ROUNDDOWN(#REF!*옵션!$D$11, 0)</f>
        <v>#REF!</v>
      </c>
      <c r="I31" s="35"/>
      <c r="J31" s="35"/>
      <c r="K31" s="35"/>
      <c r="L31" s="35" t="e">
        <f t="shared" si="0"/>
        <v>#REF!</v>
      </c>
      <c r="M31" s="15"/>
    </row>
    <row r="32" spans="2:13" ht="21.6" customHeight="1" x14ac:dyDescent="0.15">
      <c r="B32" s="240" t="s">
        <v>648</v>
      </c>
      <c r="C32" s="12" t="s">
        <v>611</v>
      </c>
      <c r="D32" s="12" t="s">
        <v>612</v>
      </c>
      <c r="E32" s="12" t="s">
        <v>613</v>
      </c>
      <c r="F32" s="29" t="s">
        <v>610</v>
      </c>
      <c r="G32" s="15"/>
      <c r="H32" s="35" t="e">
        <f>ROUNDDOWN(#REF!*옵션!$D$11, 0)</f>
        <v>#REF!</v>
      </c>
      <c r="I32" s="35"/>
      <c r="J32" s="35"/>
      <c r="K32" s="35"/>
      <c r="L32" s="35" t="e">
        <f t="shared" si="0"/>
        <v>#REF!</v>
      </c>
      <c r="M32" s="15"/>
    </row>
    <row r="33" spans="2:13" ht="21.6" customHeight="1" x14ac:dyDescent="0.15">
      <c r="B33" s="240" t="s">
        <v>646</v>
      </c>
      <c r="C33" s="12" t="s">
        <v>468</v>
      </c>
      <c r="D33" s="12" t="s">
        <v>478</v>
      </c>
      <c r="E33" s="12" t="s">
        <v>469</v>
      </c>
      <c r="F33" s="29" t="s">
        <v>320</v>
      </c>
      <c r="G33" s="15"/>
      <c r="H33" s="35" t="e">
        <f>ROUNDDOWN(#REF!*옵션!$D$11, 0)</f>
        <v>#REF!</v>
      </c>
      <c r="I33" s="35"/>
      <c r="J33" s="35"/>
      <c r="K33" s="35"/>
      <c r="L33" s="35" t="e">
        <f t="shared" si="0"/>
        <v>#REF!</v>
      </c>
      <c r="M33" s="15"/>
    </row>
    <row r="34" spans="2:13" ht="21.6" customHeight="1" x14ac:dyDescent="0.15">
      <c r="B34" s="240" t="s">
        <v>642</v>
      </c>
      <c r="C34" s="12" t="s">
        <v>322</v>
      </c>
      <c r="D34" s="12" t="s">
        <v>480</v>
      </c>
      <c r="E34" s="12" t="s">
        <v>324</v>
      </c>
      <c r="F34" s="29" t="s">
        <v>320</v>
      </c>
      <c r="G34" s="15"/>
      <c r="H34" s="35" t="e">
        <f>ROUNDDOWN(#REF!*옵션!$D$11, 0)</f>
        <v>#REF!</v>
      </c>
      <c r="I34" s="35"/>
      <c r="J34" s="35"/>
      <c r="K34" s="35"/>
      <c r="L34" s="35" t="e">
        <f t="shared" si="0"/>
        <v>#REF!</v>
      </c>
      <c r="M34" s="15"/>
    </row>
    <row r="35" spans="2:13" ht="21.6" customHeight="1" x14ac:dyDescent="0.15">
      <c r="B35" s="240" t="s">
        <v>633</v>
      </c>
      <c r="C35" s="12" t="s">
        <v>470</v>
      </c>
      <c r="D35" s="12" t="s">
        <v>479</v>
      </c>
      <c r="E35" s="12" t="s">
        <v>471</v>
      </c>
      <c r="F35" s="29" t="s">
        <v>320</v>
      </c>
      <c r="G35" s="15"/>
      <c r="H35" s="35" t="e">
        <f>ROUNDDOWN(#REF!*옵션!$D$11, 0)</f>
        <v>#REF!</v>
      </c>
      <c r="I35" s="35"/>
      <c r="J35" s="35"/>
      <c r="K35" s="35"/>
      <c r="L35" s="35" t="e">
        <f t="shared" si="0"/>
        <v>#REF!</v>
      </c>
      <c r="M35" s="15"/>
    </row>
    <row r="36" spans="2:13" ht="21.6" customHeight="1" x14ac:dyDescent="0.15">
      <c r="B36" s="240" t="s">
        <v>648</v>
      </c>
      <c r="C36" s="12" t="s">
        <v>473</v>
      </c>
      <c r="D36" s="12" t="s">
        <v>474</v>
      </c>
      <c r="E36" s="12" t="s">
        <v>475</v>
      </c>
      <c r="F36" s="29" t="s">
        <v>332</v>
      </c>
      <c r="G36" s="15"/>
      <c r="H36" s="35" t="e">
        <f>ROUNDDOWN(#REF!*옵션!$D$11, 0)</f>
        <v>#REF!</v>
      </c>
      <c r="I36" s="35"/>
      <c r="J36" s="35"/>
      <c r="K36" s="35"/>
      <c r="L36" s="35" t="e">
        <f t="shared" si="0"/>
        <v>#REF!</v>
      </c>
      <c r="M36" s="15"/>
    </row>
    <row r="37" spans="2:13" ht="21.6" customHeight="1" x14ac:dyDescent="0.15">
      <c r="B37" s="240" t="s">
        <v>648</v>
      </c>
      <c r="C37" s="12" t="s">
        <v>473</v>
      </c>
      <c r="D37" s="12" t="s">
        <v>481</v>
      </c>
      <c r="E37" s="12" t="s">
        <v>475</v>
      </c>
      <c r="F37" s="29" t="s">
        <v>332</v>
      </c>
      <c r="G37" s="15"/>
      <c r="H37" s="35" t="e">
        <f>ROUNDDOWN(#REF!*옵션!$D$11, 0)</f>
        <v>#REF!</v>
      </c>
      <c r="I37" s="35"/>
      <c r="J37" s="35"/>
      <c r="K37" s="35"/>
      <c r="L37" s="35" t="e">
        <f t="shared" si="0"/>
        <v>#REF!</v>
      </c>
      <c r="M37" s="15"/>
    </row>
    <row r="38" spans="2:13" ht="21.6" customHeight="1" x14ac:dyDescent="0.15">
      <c r="B38" s="240" t="s">
        <v>648</v>
      </c>
      <c r="C38" s="12" t="s">
        <v>425</v>
      </c>
      <c r="D38" s="12" t="s">
        <v>426</v>
      </c>
      <c r="E38" s="12" t="s">
        <v>427</v>
      </c>
      <c r="F38" s="29" t="s">
        <v>337</v>
      </c>
      <c r="G38" s="15"/>
      <c r="H38" s="35" t="e">
        <f>ROUNDDOWN(#REF!*옵션!$D$11, 0)</f>
        <v>#REF!</v>
      </c>
      <c r="I38" s="35"/>
      <c r="J38" s="35"/>
      <c r="K38" s="35"/>
      <c r="L38" s="35" t="e">
        <f t="shared" si="0"/>
        <v>#REF!</v>
      </c>
      <c r="M38" s="15"/>
    </row>
    <row r="39" spans="2:13" ht="21.6" customHeight="1" x14ac:dyDescent="0.15">
      <c r="B39" s="240" t="s">
        <v>649</v>
      </c>
      <c r="C39" s="12" t="s">
        <v>334</v>
      </c>
      <c r="D39" s="12" t="s">
        <v>335</v>
      </c>
      <c r="E39" s="12" t="s">
        <v>336</v>
      </c>
      <c r="F39" s="29" t="s">
        <v>337</v>
      </c>
      <c r="G39" s="15"/>
      <c r="H39" s="35" t="e">
        <f>ROUNDDOWN(#REF!*옵션!$D$11, 0)</f>
        <v>#REF!</v>
      </c>
      <c r="I39" s="35"/>
      <c r="J39" s="35"/>
      <c r="K39" s="35"/>
      <c r="L39" s="35" t="e">
        <f t="shared" si="0"/>
        <v>#REF!</v>
      </c>
      <c r="M39" s="15"/>
    </row>
    <row r="40" spans="2:13" ht="21.6" customHeight="1" x14ac:dyDescent="0.15">
      <c r="B40" s="240" t="s">
        <v>650</v>
      </c>
      <c r="C40" s="12" t="s">
        <v>349</v>
      </c>
      <c r="D40" s="12" t="s">
        <v>350</v>
      </c>
      <c r="E40" s="12" t="s">
        <v>346</v>
      </c>
      <c r="F40" s="29" t="s">
        <v>347</v>
      </c>
      <c r="G40" s="15"/>
      <c r="H40" s="35" t="e">
        <f>#REF!</f>
        <v>#REF!</v>
      </c>
      <c r="I40" s="35" t="e">
        <f>#REF!</f>
        <v>#REF!</v>
      </c>
      <c r="J40" s="35" t="e">
        <f>#REF!</f>
        <v>#REF!</v>
      </c>
      <c r="K40" s="35"/>
      <c r="L40" s="35" t="e">
        <f t="shared" si="0"/>
        <v>#REF!</v>
      </c>
      <c r="M40" s="15" t="s">
        <v>349</v>
      </c>
    </row>
    <row r="41" spans="2:13" ht="21.6" customHeight="1" x14ac:dyDescent="0.15">
      <c r="B41" s="240" t="s">
        <v>651</v>
      </c>
      <c r="C41" s="12" t="s">
        <v>360</v>
      </c>
      <c r="D41" s="12" t="s">
        <v>361</v>
      </c>
      <c r="E41" s="12" t="s">
        <v>362</v>
      </c>
      <c r="F41" s="29" t="s">
        <v>347</v>
      </c>
      <c r="G41" s="15"/>
      <c r="H41" s="35" t="e">
        <f>#REF!</f>
        <v>#REF!</v>
      </c>
      <c r="I41" s="35" t="e">
        <f>#REF!</f>
        <v>#REF!</v>
      </c>
      <c r="J41" s="35" t="e">
        <f>#REF!</f>
        <v>#REF!</v>
      </c>
      <c r="K41" s="35"/>
      <c r="L41" s="35" t="e">
        <f t="shared" si="0"/>
        <v>#REF!</v>
      </c>
      <c r="M41" s="15" t="s">
        <v>360</v>
      </c>
    </row>
    <row r="42" spans="2:13" ht="21.6" customHeight="1" x14ac:dyDescent="0.15">
      <c r="B42" s="240" t="s">
        <v>652</v>
      </c>
      <c r="C42" s="12" t="s">
        <v>358</v>
      </c>
      <c r="D42" s="12" t="s">
        <v>357</v>
      </c>
      <c r="E42" s="12"/>
      <c r="F42" s="29" t="s">
        <v>320</v>
      </c>
      <c r="G42" s="15"/>
      <c r="H42" s="35" t="e">
        <f>#REF!</f>
        <v>#REF!</v>
      </c>
      <c r="I42" s="35" t="e">
        <f>#REF!</f>
        <v>#REF!</v>
      </c>
      <c r="J42" s="35" t="e">
        <f>#REF!</f>
        <v>#REF!</v>
      </c>
      <c r="K42" s="35"/>
      <c r="L42" s="35" t="e">
        <f t="shared" si="0"/>
        <v>#REF!</v>
      </c>
      <c r="M42" s="15" t="s">
        <v>358</v>
      </c>
    </row>
    <row r="43" spans="2:13" ht="21.6" customHeight="1" x14ac:dyDescent="0.15">
      <c r="B43" s="240" t="s">
        <v>653</v>
      </c>
      <c r="C43" s="12" t="s">
        <v>344</v>
      </c>
      <c r="D43" s="12" t="s">
        <v>345</v>
      </c>
      <c r="E43" s="12" t="s">
        <v>346</v>
      </c>
      <c r="F43" s="29" t="s">
        <v>347</v>
      </c>
      <c r="G43" s="15"/>
      <c r="H43" s="35" t="e">
        <f>#REF!</f>
        <v>#REF!</v>
      </c>
      <c r="I43" s="35" t="e">
        <f>#REF!</f>
        <v>#REF!</v>
      </c>
      <c r="J43" s="35" t="e">
        <f>#REF!</f>
        <v>#REF!</v>
      </c>
      <c r="K43" s="35"/>
      <c r="L43" s="35" t="e">
        <f t="shared" si="0"/>
        <v>#REF!</v>
      </c>
      <c r="M43" s="15" t="s">
        <v>344</v>
      </c>
    </row>
    <row r="44" spans="2:13" ht="21.6" customHeight="1" x14ac:dyDescent="0.15">
      <c r="B44" s="240" t="s">
        <v>654</v>
      </c>
      <c r="C44" s="12" t="s">
        <v>364</v>
      </c>
      <c r="D44" s="12" t="s">
        <v>365</v>
      </c>
      <c r="E44" s="12" t="s">
        <v>366</v>
      </c>
      <c r="F44" s="29" t="s">
        <v>367</v>
      </c>
      <c r="G44" s="15"/>
      <c r="H44" s="35" t="e">
        <f>#REF!</f>
        <v>#REF!</v>
      </c>
      <c r="I44" s="35" t="e">
        <f>#REF!</f>
        <v>#REF!</v>
      </c>
      <c r="J44" s="35" t="e">
        <f>#REF!</f>
        <v>#REF!</v>
      </c>
      <c r="K44" s="35"/>
      <c r="L44" s="35" t="e">
        <f t="shared" si="0"/>
        <v>#REF!</v>
      </c>
      <c r="M44" s="15" t="s">
        <v>364</v>
      </c>
    </row>
    <row r="45" spans="2:13" ht="21.6" customHeight="1" x14ac:dyDescent="0.15">
      <c r="B45" s="240" t="s">
        <v>655</v>
      </c>
      <c r="C45" s="12" t="s">
        <v>369</v>
      </c>
      <c r="D45" s="12" t="s">
        <v>370</v>
      </c>
      <c r="E45" s="12" t="s">
        <v>371</v>
      </c>
      <c r="F45" s="29" t="s">
        <v>372</v>
      </c>
      <c r="G45" s="15"/>
      <c r="H45" s="35" t="e">
        <f>#REF!</f>
        <v>#REF!</v>
      </c>
      <c r="I45" s="35" t="e">
        <f>#REF!</f>
        <v>#REF!</v>
      </c>
      <c r="J45" s="35" t="e">
        <f>#REF!</f>
        <v>#REF!</v>
      </c>
      <c r="K45" s="35"/>
      <c r="L45" s="35" t="e">
        <f t="shared" si="0"/>
        <v>#REF!</v>
      </c>
      <c r="M45" s="15" t="s">
        <v>369</v>
      </c>
    </row>
    <row r="46" spans="2:13" ht="21.6" customHeight="1" x14ac:dyDescent="0.15">
      <c r="B46" s="240" t="s">
        <v>656</v>
      </c>
      <c r="C46" s="12" t="s">
        <v>614</v>
      </c>
      <c r="D46" s="12" t="s">
        <v>615</v>
      </c>
      <c r="E46" s="12" t="s">
        <v>616</v>
      </c>
      <c r="F46" s="29" t="s">
        <v>617</v>
      </c>
      <c r="G46" s="15"/>
      <c r="H46" s="35"/>
      <c r="I46" s="35" t="e">
        <f>ROUNDDOWN(#REF!, 0)</f>
        <v>#REF!</v>
      </c>
      <c r="J46" s="35"/>
      <c r="K46" s="35"/>
      <c r="L46" s="35" t="e">
        <f t="shared" si="0"/>
        <v>#REF!</v>
      </c>
      <c r="M46" s="15"/>
    </row>
    <row r="47" spans="2:13" ht="21.6" customHeight="1" x14ac:dyDescent="0.15">
      <c r="B47" s="240" t="s">
        <v>657</v>
      </c>
      <c r="C47" s="12" t="s">
        <v>618</v>
      </c>
      <c r="D47" s="12" t="s">
        <v>615</v>
      </c>
      <c r="E47" s="12" t="s">
        <v>619</v>
      </c>
      <c r="F47" s="29" t="s">
        <v>617</v>
      </c>
      <c r="G47" s="15"/>
      <c r="H47" s="35"/>
      <c r="I47" s="35" t="e">
        <f>ROUNDDOWN(#REF!, 0)</f>
        <v>#REF!</v>
      </c>
      <c r="J47" s="35"/>
      <c r="K47" s="35"/>
      <c r="L47" s="35" t="e">
        <f t="shared" si="0"/>
        <v>#REF!</v>
      </c>
      <c r="M47" s="15"/>
    </row>
    <row r="48" spans="2:13" ht="21.6" customHeight="1" x14ac:dyDescent="0.15">
      <c r="B48" s="240" t="s">
        <v>658</v>
      </c>
      <c r="C48" s="12" t="s">
        <v>620</v>
      </c>
      <c r="D48" s="12" t="s">
        <v>615</v>
      </c>
      <c r="E48" s="12" t="s">
        <v>621</v>
      </c>
      <c r="F48" s="29" t="s">
        <v>617</v>
      </c>
      <c r="G48" s="15"/>
      <c r="H48" s="35"/>
      <c r="I48" s="35" t="e">
        <f>ROUNDDOWN(#REF!, 0)</f>
        <v>#REF!</v>
      </c>
      <c r="J48" s="35"/>
      <c r="K48" s="35"/>
      <c r="L48" s="35" t="e">
        <f t="shared" si="0"/>
        <v>#REF!</v>
      </c>
      <c r="M48" s="15"/>
    </row>
    <row r="49" spans="2:13" ht="21.6" customHeight="1" x14ac:dyDescent="0.15">
      <c r="B49" s="240" t="s">
        <v>659</v>
      </c>
      <c r="C49" s="12" t="s">
        <v>622</v>
      </c>
      <c r="D49" s="12" t="s">
        <v>615</v>
      </c>
      <c r="E49" s="12" t="s">
        <v>623</v>
      </c>
      <c r="F49" s="29" t="s">
        <v>617</v>
      </c>
      <c r="G49" s="15"/>
      <c r="H49" s="35"/>
      <c r="I49" s="35" t="e">
        <f>ROUNDDOWN(#REF!, 0)</f>
        <v>#REF!</v>
      </c>
      <c r="J49" s="35"/>
      <c r="K49" s="35"/>
      <c r="L49" s="35" t="e">
        <f t="shared" si="0"/>
        <v>#REF!</v>
      </c>
      <c r="M49" s="15"/>
    </row>
    <row r="50" spans="2:13" ht="21.6" customHeight="1" x14ac:dyDescent="0.15">
      <c r="B50" s="240" t="s">
        <v>660</v>
      </c>
      <c r="C50" s="12" t="s">
        <v>624</v>
      </c>
      <c r="D50" s="12" t="s">
        <v>615</v>
      </c>
      <c r="E50" s="12" t="s">
        <v>625</v>
      </c>
      <c r="F50" s="29" t="s">
        <v>617</v>
      </c>
      <c r="G50" s="15"/>
      <c r="H50" s="35"/>
      <c r="I50" s="35" t="e">
        <f>ROUNDDOWN(#REF!, 0)</f>
        <v>#REF!</v>
      </c>
      <c r="J50" s="35"/>
      <c r="K50" s="35"/>
      <c r="L50" s="35" t="e">
        <f t="shared" si="0"/>
        <v>#REF!</v>
      </c>
      <c r="M50" s="15"/>
    </row>
    <row r="51" spans="2:13" ht="21.6" customHeight="1" x14ac:dyDescent="0.15">
      <c r="B51" s="240" t="s">
        <v>661</v>
      </c>
      <c r="C51" s="12" t="s">
        <v>626</v>
      </c>
      <c r="D51" s="12" t="s">
        <v>615</v>
      </c>
      <c r="E51" s="12" t="s">
        <v>627</v>
      </c>
      <c r="F51" s="29" t="s">
        <v>617</v>
      </c>
      <c r="G51" s="15"/>
      <c r="H51" s="35"/>
      <c r="I51" s="35" t="e">
        <f>ROUNDDOWN(#REF!, 0)</f>
        <v>#REF!</v>
      </c>
      <c r="J51" s="35"/>
      <c r="K51" s="35"/>
      <c r="L51" s="35" t="e">
        <f t="shared" si="0"/>
        <v>#REF!</v>
      </c>
      <c r="M51" s="15"/>
    </row>
    <row r="52" spans="2:13" ht="21.6" customHeight="1" x14ac:dyDescent="0.15">
      <c r="B52" s="240"/>
      <c r="C52" s="12"/>
      <c r="D52" s="12"/>
      <c r="E52" s="12"/>
      <c r="F52" s="29"/>
      <c r="G52" s="15"/>
      <c r="H52" s="35"/>
      <c r="I52" s="35"/>
      <c r="J52" s="35"/>
      <c r="K52" s="35"/>
      <c r="L52" s="35"/>
      <c r="M52" s="15"/>
    </row>
    <row r="53" spans="2:13" ht="21.6" customHeight="1" x14ac:dyDescent="0.15">
      <c r="B53" s="240"/>
      <c r="C53" s="12"/>
      <c r="D53" s="12"/>
      <c r="E53" s="12"/>
      <c r="F53" s="29"/>
      <c r="G53" s="15"/>
      <c r="H53" s="35"/>
      <c r="I53" s="35"/>
      <c r="J53" s="35"/>
      <c r="K53" s="35"/>
      <c r="L53" s="35"/>
      <c r="M53" s="15"/>
    </row>
    <row r="54" spans="2:13" ht="21.6" customHeight="1" x14ac:dyDescent="0.15">
      <c r="B54" s="240"/>
      <c r="C54" s="12"/>
      <c r="D54" s="12"/>
      <c r="E54" s="12"/>
      <c r="F54" s="29"/>
      <c r="G54" s="15"/>
      <c r="H54" s="35"/>
      <c r="I54" s="35"/>
      <c r="J54" s="35"/>
      <c r="K54" s="35"/>
      <c r="L54" s="35"/>
      <c r="M54" s="15"/>
    </row>
    <row r="55" spans="2:13" ht="21.6" customHeight="1" x14ac:dyDescent="0.15">
      <c r="B55" s="240"/>
      <c r="C55" s="12"/>
      <c r="D55" s="12"/>
      <c r="E55" s="12"/>
      <c r="F55" s="29"/>
      <c r="G55" s="15"/>
      <c r="H55" s="35"/>
      <c r="I55" s="35"/>
      <c r="J55" s="35"/>
      <c r="K55" s="35"/>
      <c r="L55" s="35"/>
      <c r="M55" s="15"/>
    </row>
    <row r="56" spans="2:13" ht="21.6" customHeight="1" x14ac:dyDescent="0.15">
      <c r="B56" s="240"/>
      <c r="C56" s="240"/>
      <c r="D56" s="240"/>
      <c r="E56" s="240"/>
      <c r="F56" s="242"/>
      <c r="G56" s="241"/>
      <c r="M56" s="241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47"/>
  <sheetViews>
    <sheetView tabSelected="1" view="pageBreakPreview" topLeftCell="D1" zoomScale="85" zoomScaleNormal="100" zoomScaleSheetLayoutView="85" workbookViewId="0">
      <selection activeCell="D61" sqref="D61"/>
    </sheetView>
  </sheetViews>
  <sheetFormatPr defaultRowHeight="22.5" customHeight="1" x14ac:dyDescent="0.15"/>
  <cols>
    <col min="1" max="1" width="24.77734375" style="2" hidden="1" customWidth="1"/>
    <col min="2" max="2" width="25.6640625" style="2" hidden="1" customWidth="1"/>
    <col min="3" max="3" width="29" style="2" hidden="1" customWidth="1"/>
    <col min="4" max="4" width="23.88671875" style="162" customWidth="1"/>
    <col min="5" max="5" width="23.6640625" style="162" customWidth="1"/>
    <col min="6" max="6" width="4.33203125" style="161" customWidth="1"/>
    <col min="7" max="7" width="4.33203125" style="6" hidden="1" customWidth="1"/>
    <col min="8" max="24" width="7.77734375" style="2" customWidth="1"/>
    <col min="25" max="16384" width="8.88671875" style="2"/>
  </cols>
  <sheetData>
    <row r="1" spans="1:24" ht="35.25" customHeight="1" x14ac:dyDescent="0.25">
      <c r="D1" s="494" t="s">
        <v>716</v>
      </c>
      <c r="E1" s="494"/>
      <c r="F1" s="494"/>
      <c r="G1" s="494"/>
      <c r="H1" s="494"/>
      <c r="I1" s="494"/>
      <c r="J1" s="494"/>
      <c r="K1" s="494"/>
      <c r="L1" s="494"/>
      <c r="M1" s="494"/>
      <c r="N1" s="494"/>
      <c r="O1" s="494"/>
      <c r="P1" s="494"/>
      <c r="Q1" s="494"/>
      <c r="R1" s="494"/>
      <c r="S1" s="494"/>
      <c r="T1" s="494"/>
      <c r="U1" s="494"/>
      <c r="V1" s="494"/>
      <c r="W1" s="494"/>
      <c r="X1" s="494"/>
    </row>
    <row r="3" spans="1:24" ht="22.5" customHeight="1" x14ac:dyDescent="0.15">
      <c r="D3" s="362" t="s">
        <v>589</v>
      </c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</row>
    <row r="4" spans="1:24" ht="22.5" customHeight="1" x14ac:dyDescent="0.15">
      <c r="A4" s="14" t="s">
        <v>570</v>
      </c>
      <c r="B4" s="14" t="s">
        <v>571</v>
      </c>
      <c r="C4" s="14" t="s">
        <v>572</v>
      </c>
      <c r="D4" s="363" t="s">
        <v>573</v>
      </c>
      <c r="E4" s="363" t="s">
        <v>574</v>
      </c>
      <c r="F4" s="363" t="s">
        <v>575</v>
      </c>
      <c r="G4" s="86" t="s">
        <v>576</v>
      </c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</row>
    <row r="5" spans="1:24" ht="22.5" customHeight="1" x14ac:dyDescent="0.15">
      <c r="A5" s="14"/>
      <c r="B5" s="14"/>
      <c r="C5" s="14"/>
      <c r="D5" s="492"/>
      <c r="E5" s="492"/>
      <c r="F5" s="492"/>
      <c r="G5" s="87"/>
      <c r="H5" s="228" t="s">
        <v>577</v>
      </c>
      <c r="I5" s="228" t="s">
        <v>578</v>
      </c>
      <c r="J5" s="228" t="s">
        <v>579</v>
      </c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</row>
    <row r="6" spans="1:24" ht="22.5" customHeight="1" x14ac:dyDescent="0.15">
      <c r="A6" s="14"/>
      <c r="B6" s="14"/>
      <c r="C6" s="14"/>
      <c r="D6" s="493"/>
      <c r="E6" s="493"/>
      <c r="F6" s="493"/>
      <c r="G6" s="88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</row>
    <row r="7" spans="1:24" ht="22.5" customHeight="1" x14ac:dyDescent="0.15">
      <c r="D7" s="64" t="s">
        <v>326</v>
      </c>
      <c r="E7" s="64" t="s">
        <v>327</v>
      </c>
      <c r="F7" s="160" t="s">
        <v>320</v>
      </c>
      <c r="G7" s="8"/>
      <c r="H7" s="27">
        <v>58</v>
      </c>
      <c r="I7" s="15">
        <v>3</v>
      </c>
      <c r="J7" s="27">
        <v>57.12</v>
      </c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4" ht="22.5" customHeight="1" x14ac:dyDescent="0.15">
      <c r="D8" s="64" t="s">
        <v>323</v>
      </c>
      <c r="E8" s="64" t="s">
        <v>324</v>
      </c>
      <c r="F8" s="160" t="s">
        <v>320</v>
      </c>
      <c r="G8" s="8"/>
      <c r="H8" s="27">
        <v>86</v>
      </c>
      <c r="I8" s="15">
        <v>10</v>
      </c>
      <c r="J8" s="27">
        <v>78.319999999999993</v>
      </c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</row>
    <row r="9" spans="1:24" ht="22.5" customHeight="1" x14ac:dyDescent="0.15">
      <c r="D9" s="64" t="s">
        <v>318</v>
      </c>
      <c r="E9" s="64" t="s">
        <v>319</v>
      </c>
      <c r="F9" s="160" t="s">
        <v>320</v>
      </c>
      <c r="G9" s="8"/>
      <c r="H9" s="27">
        <v>80</v>
      </c>
      <c r="I9" s="15">
        <v>3</v>
      </c>
      <c r="J9" s="27">
        <v>78.319999999999993</v>
      </c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</row>
    <row r="10" spans="1:24" ht="22.5" customHeight="1" x14ac:dyDescent="0.15">
      <c r="D10" s="64" t="s">
        <v>331</v>
      </c>
      <c r="E10" s="64" t="s">
        <v>675</v>
      </c>
      <c r="F10" s="160" t="s">
        <v>332</v>
      </c>
      <c r="G10" s="8"/>
      <c r="H10" s="27">
        <v>1</v>
      </c>
      <c r="I10" s="15"/>
      <c r="J10" s="27">
        <v>1</v>
      </c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</row>
    <row r="11" spans="1:24" ht="22.5" customHeight="1" x14ac:dyDescent="0.15">
      <c r="D11" s="64" t="s">
        <v>714</v>
      </c>
      <c r="E11" s="64" t="s">
        <v>715</v>
      </c>
      <c r="F11" s="160" t="s">
        <v>342</v>
      </c>
      <c r="G11" s="8"/>
      <c r="H11" s="27">
        <v>7</v>
      </c>
      <c r="I11" s="15"/>
      <c r="J11" s="27">
        <v>7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</row>
    <row r="12" spans="1:24" ht="22.5" customHeight="1" x14ac:dyDescent="0.15">
      <c r="D12" s="64" t="s">
        <v>352</v>
      </c>
      <c r="E12" s="64" t="s">
        <v>353</v>
      </c>
      <c r="F12" s="160" t="s">
        <v>354</v>
      </c>
      <c r="G12" s="8"/>
      <c r="H12" s="27">
        <v>22.91</v>
      </c>
      <c r="I12" s="15"/>
      <c r="J12" s="27">
        <v>22.91</v>
      </c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</row>
    <row r="13" spans="1:24" ht="22.5" customHeight="1" x14ac:dyDescent="0.15">
      <c r="D13" s="64" t="s">
        <v>356</v>
      </c>
      <c r="E13" s="64" t="s">
        <v>353</v>
      </c>
      <c r="F13" s="160" t="s">
        <v>354</v>
      </c>
      <c r="G13" s="8"/>
      <c r="H13" s="27">
        <v>22.91</v>
      </c>
      <c r="I13" s="15"/>
      <c r="J13" s="27">
        <v>22.91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</row>
    <row r="14" spans="1:24" ht="22.5" customHeight="1" x14ac:dyDescent="0.15">
      <c r="D14" s="64" t="s">
        <v>335</v>
      </c>
      <c r="E14" s="64" t="s">
        <v>336</v>
      </c>
      <c r="F14" s="160" t="s">
        <v>337</v>
      </c>
      <c r="G14" s="8"/>
      <c r="H14" s="27">
        <v>1</v>
      </c>
      <c r="I14" s="15"/>
      <c r="J14" s="27">
        <v>1</v>
      </c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</row>
    <row r="15" spans="1:24" ht="22.5" customHeight="1" x14ac:dyDescent="0.15">
      <c r="D15" s="64" t="s">
        <v>357</v>
      </c>
      <c r="E15" s="64"/>
      <c r="F15" s="160" t="s">
        <v>320</v>
      </c>
      <c r="G15" s="8"/>
      <c r="H15" s="27">
        <v>17.239999999999998</v>
      </c>
      <c r="I15" s="15"/>
      <c r="J15" s="27">
        <v>17.239999999999998</v>
      </c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ht="22.5" customHeight="1" x14ac:dyDescent="0.15">
      <c r="D16" s="64" t="s">
        <v>361</v>
      </c>
      <c r="E16" s="64" t="s">
        <v>362</v>
      </c>
      <c r="F16" s="160" t="s">
        <v>347</v>
      </c>
      <c r="G16" s="8"/>
      <c r="H16" s="27">
        <v>0.01</v>
      </c>
      <c r="I16" s="15"/>
      <c r="J16" s="27">
        <v>0.01</v>
      </c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</row>
    <row r="17" spans="4:24" ht="22.5" customHeight="1" x14ac:dyDescent="0.15">
      <c r="D17" s="64" t="s">
        <v>365</v>
      </c>
      <c r="E17" s="64" t="s">
        <v>366</v>
      </c>
      <c r="F17" s="160" t="s">
        <v>367</v>
      </c>
      <c r="G17" s="8"/>
      <c r="H17" s="27">
        <v>0.04</v>
      </c>
      <c r="I17" s="15"/>
      <c r="J17" s="27">
        <v>0.04</v>
      </c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</row>
    <row r="18" spans="4:24" ht="22.5" customHeight="1" x14ac:dyDescent="0.15">
      <c r="D18" s="64" t="s">
        <v>345</v>
      </c>
      <c r="E18" s="64" t="s">
        <v>346</v>
      </c>
      <c r="F18" s="160" t="s">
        <v>347</v>
      </c>
      <c r="G18" s="8"/>
      <c r="H18" s="27">
        <v>0.41</v>
      </c>
      <c r="I18" s="15"/>
      <c r="J18" s="27">
        <v>0.41</v>
      </c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</row>
    <row r="19" spans="4:24" ht="22.5" customHeight="1" x14ac:dyDescent="0.15">
      <c r="D19" s="64" t="s">
        <v>350</v>
      </c>
      <c r="E19" s="64" t="s">
        <v>346</v>
      </c>
      <c r="F19" s="160" t="s">
        <v>347</v>
      </c>
      <c r="G19" s="8"/>
      <c r="H19" s="27">
        <v>0.41</v>
      </c>
      <c r="I19" s="15"/>
      <c r="J19" s="27">
        <v>0.41</v>
      </c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4:24" ht="22.5" customHeight="1" x14ac:dyDescent="0.15">
      <c r="D20" s="64" t="s">
        <v>370</v>
      </c>
      <c r="E20" s="64" t="s">
        <v>371</v>
      </c>
      <c r="F20" s="160" t="s">
        <v>372</v>
      </c>
      <c r="G20" s="8"/>
      <c r="H20" s="27">
        <v>0.04</v>
      </c>
      <c r="I20" s="15"/>
      <c r="J20" s="27">
        <v>0.04</v>
      </c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  <row r="21" spans="4:24" ht="22.5" customHeight="1" x14ac:dyDescent="0.15">
      <c r="D21" s="64"/>
      <c r="E21" s="64"/>
      <c r="F21" s="160"/>
      <c r="G21" s="8"/>
      <c r="H21" s="27" t="s">
        <v>676</v>
      </c>
      <c r="I21" s="15"/>
      <c r="J21" s="27" t="s">
        <v>676</v>
      </c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</row>
    <row r="22" spans="4:24" ht="22.5" customHeight="1" x14ac:dyDescent="0.15">
      <c r="D22" s="64"/>
      <c r="E22" s="64"/>
      <c r="F22" s="160"/>
      <c r="G22" s="8"/>
      <c r="H22" s="27" t="s">
        <v>676</v>
      </c>
      <c r="I22" s="15"/>
      <c r="J22" s="27" t="s">
        <v>676</v>
      </c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</row>
    <row r="23" spans="4:24" ht="22.5" customHeight="1" x14ac:dyDescent="0.15">
      <c r="D23" s="64"/>
      <c r="E23" s="64"/>
      <c r="F23" s="160"/>
      <c r="G23" s="8"/>
      <c r="H23" s="27" t="s">
        <v>676</v>
      </c>
      <c r="I23" s="15"/>
      <c r="J23" s="27" t="s">
        <v>676</v>
      </c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4:24" ht="22.5" customHeight="1" x14ac:dyDescent="0.15">
      <c r="D24" s="64"/>
      <c r="E24" s="64"/>
      <c r="F24" s="160"/>
      <c r="G24" s="8"/>
      <c r="H24" s="27" t="s">
        <v>676</v>
      </c>
      <c r="I24" s="15"/>
      <c r="J24" s="27" t="s">
        <v>676</v>
      </c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</row>
    <row r="25" spans="4:24" ht="22.5" customHeight="1" x14ac:dyDescent="0.15">
      <c r="D25" s="64"/>
      <c r="E25" s="64"/>
      <c r="F25" s="160"/>
      <c r="G25" s="8"/>
      <c r="H25" s="27" t="s">
        <v>676</v>
      </c>
      <c r="I25" s="15"/>
      <c r="J25" s="27" t="s">
        <v>676</v>
      </c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4:24" ht="22.5" customHeight="1" x14ac:dyDescent="0.15">
      <c r="D26" s="64"/>
      <c r="E26" s="64"/>
      <c r="F26" s="160"/>
      <c r="G26" s="8"/>
      <c r="H26" s="27" t="s">
        <v>676</v>
      </c>
      <c r="I26" s="15"/>
      <c r="J26" s="27" t="s">
        <v>676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4:24" ht="22.5" customHeight="1" x14ac:dyDescent="0.15">
      <c r="D27" s="64"/>
      <c r="E27" s="64"/>
      <c r="F27" s="160"/>
      <c r="G27" s="8"/>
      <c r="H27" s="27" t="s">
        <v>676</v>
      </c>
      <c r="I27" s="15"/>
      <c r="J27" s="27" t="s">
        <v>676</v>
      </c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4:24" ht="22.5" customHeight="1" x14ac:dyDescent="0.15">
      <c r="D28" s="64"/>
      <c r="E28" s="64"/>
      <c r="F28" s="160"/>
      <c r="G28" s="8"/>
      <c r="H28" s="27" t="s">
        <v>676</v>
      </c>
      <c r="I28" s="15"/>
      <c r="J28" s="27" t="s">
        <v>676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4:24" ht="22.5" customHeight="1" x14ac:dyDescent="0.15">
      <c r="D29" s="64"/>
      <c r="E29" s="64"/>
      <c r="F29" s="160"/>
      <c r="G29" s="8"/>
      <c r="H29" s="27" t="s">
        <v>676</v>
      </c>
      <c r="I29" s="15"/>
      <c r="J29" s="27" t="s">
        <v>676</v>
      </c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</row>
    <row r="30" spans="4:24" ht="22.5" customHeight="1" x14ac:dyDescent="0.15">
      <c r="D30" s="64"/>
      <c r="E30" s="64"/>
      <c r="F30" s="160"/>
      <c r="G30" s="8"/>
      <c r="H30" s="27" t="s">
        <v>676</v>
      </c>
      <c r="I30" s="15"/>
      <c r="J30" s="27" t="s">
        <v>676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4:24" ht="22.5" customHeight="1" x14ac:dyDescent="0.15">
      <c r="D31" s="64"/>
      <c r="E31" s="64"/>
      <c r="F31" s="160"/>
      <c r="G31" s="8"/>
      <c r="H31" s="27" t="s">
        <v>676</v>
      </c>
      <c r="I31" s="15"/>
      <c r="J31" s="27" t="s">
        <v>676</v>
      </c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4:24" ht="22.5" customHeight="1" x14ac:dyDescent="0.15">
      <c r="D32" s="64"/>
      <c r="E32" s="64"/>
      <c r="F32" s="160"/>
      <c r="G32" s="8"/>
      <c r="H32" s="27" t="s">
        <v>676</v>
      </c>
      <c r="I32" s="15"/>
      <c r="J32" s="27" t="s">
        <v>676</v>
      </c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1:24" ht="22.5" customHeight="1" x14ac:dyDescent="0.15">
      <c r="D33" s="64"/>
      <c r="E33" s="64"/>
      <c r="F33" s="160"/>
      <c r="G33" s="8"/>
      <c r="H33" s="27" t="s">
        <v>676</v>
      </c>
      <c r="I33" s="15"/>
      <c r="J33" s="27" t="s">
        <v>676</v>
      </c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1:24" ht="22.5" customHeight="1" x14ac:dyDescent="0.15">
      <c r="D34" s="64"/>
      <c r="E34" s="64"/>
      <c r="F34" s="160"/>
      <c r="G34" s="8"/>
      <c r="H34" s="27" t="s">
        <v>676</v>
      </c>
      <c r="I34" s="15"/>
      <c r="J34" s="27" t="s">
        <v>676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</row>
    <row r="35" spans="1:24" ht="22.5" customHeight="1" x14ac:dyDescent="0.15">
      <c r="D35" s="64"/>
      <c r="E35" s="64"/>
      <c r="F35" s="160"/>
      <c r="G35" s="8"/>
      <c r="H35" s="27" t="s">
        <v>676</v>
      </c>
      <c r="I35" s="15"/>
      <c r="J35" s="27" t="s">
        <v>676</v>
      </c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</row>
    <row r="36" spans="1:24" ht="22.5" customHeight="1" x14ac:dyDescent="0.15">
      <c r="D36" s="64"/>
      <c r="E36" s="64"/>
      <c r="F36" s="160"/>
      <c r="G36" s="8"/>
      <c r="H36" s="27" t="s">
        <v>676</v>
      </c>
      <c r="I36" s="15"/>
      <c r="J36" s="27" t="s">
        <v>676</v>
      </c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9" spans="1:24" ht="22.5" customHeight="1" x14ac:dyDescent="0.15">
      <c r="D39" s="362" t="s">
        <v>580</v>
      </c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2"/>
      <c r="T39" s="362"/>
      <c r="U39" s="362"/>
      <c r="V39" s="362"/>
      <c r="W39" s="362"/>
      <c r="X39" s="362"/>
    </row>
    <row r="40" spans="1:24" ht="22.5" customHeight="1" x14ac:dyDescent="0.15">
      <c r="A40" s="14" t="s">
        <v>570</v>
      </c>
      <c r="B40" s="14" t="s">
        <v>571</v>
      </c>
      <c r="C40" s="14" t="s">
        <v>572</v>
      </c>
      <c r="D40" s="363" t="s">
        <v>573</v>
      </c>
      <c r="E40" s="363" t="s">
        <v>574</v>
      </c>
      <c r="F40" s="363" t="s">
        <v>575</v>
      </c>
      <c r="G40" s="86" t="s">
        <v>576</v>
      </c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</row>
    <row r="41" spans="1:24" ht="22.5" customHeight="1" x14ac:dyDescent="0.15">
      <c r="A41" s="14"/>
      <c r="B41" s="14"/>
      <c r="C41" s="14"/>
      <c r="D41" s="492"/>
      <c r="E41" s="492"/>
      <c r="F41" s="492"/>
      <c r="G41" s="87"/>
      <c r="H41" s="228" t="s">
        <v>577</v>
      </c>
      <c r="I41" s="228" t="s">
        <v>578</v>
      </c>
      <c r="J41" s="228" t="s">
        <v>579</v>
      </c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</row>
    <row r="42" spans="1:24" ht="22.5" customHeight="1" x14ac:dyDescent="0.15">
      <c r="A42" s="14"/>
      <c r="B42" s="14"/>
      <c r="C42" s="14"/>
      <c r="D42" s="493"/>
      <c r="E42" s="493"/>
      <c r="F42" s="493"/>
      <c r="G42" s="88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</row>
    <row r="43" spans="1:24" ht="22.5" customHeight="1" x14ac:dyDescent="0.15">
      <c r="D43" s="64" t="s">
        <v>382</v>
      </c>
      <c r="E43" s="64" t="s">
        <v>438</v>
      </c>
      <c r="F43" s="160" t="s">
        <v>320</v>
      </c>
      <c r="G43" s="8"/>
      <c r="H43" s="27">
        <v>140</v>
      </c>
      <c r="I43" s="15">
        <v>10</v>
      </c>
      <c r="J43" s="27">
        <v>128</v>
      </c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</row>
    <row r="44" spans="1:24" ht="22.5" customHeight="1" x14ac:dyDescent="0.15">
      <c r="D44" s="64" t="s">
        <v>382</v>
      </c>
      <c r="E44" s="64" t="s">
        <v>383</v>
      </c>
      <c r="F44" s="160" t="s">
        <v>320</v>
      </c>
      <c r="G44" s="8"/>
      <c r="H44" s="27">
        <v>284</v>
      </c>
      <c r="I44" s="15">
        <v>10</v>
      </c>
      <c r="J44" s="27">
        <v>258.7</v>
      </c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:24" ht="22.5" customHeight="1" x14ac:dyDescent="0.15">
      <c r="D45" s="64" t="s">
        <v>390</v>
      </c>
      <c r="E45" s="64" t="s">
        <v>391</v>
      </c>
      <c r="F45" s="160" t="s">
        <v>342</v>
      </c>
      <c r="G45" s="8"/>
      <c r="H45" s="27">
        <v>14</v>
      </c>
      <c r="I45" s="15"/>
      <c r="J45" s="27">
        <v>14</v>
      </c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:24" ht="22.5" customHeight="1" x14ac:dyDescent="0.15">
      <c r="D46" s="64" t="s">
        <v>387</v>
      </c>
      <c r="E46" s="64" t="s">
        <v>388</v>
      </c>
      <c r="F46" s="160" t="s">
        <v>342</v>
      </c>
      <c r="G46" s="8"/>
      <c r="H46" s="27">
        <v>14</v>
      </c>
      <c r="I46" s="15"/>
      <c r="J46" s="27">
        <v>14</v>
      </c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:24" ht="22.5" customHeight="1" x14ac:dyDescent="0.15">
      <c r="D47" s="64" t="s">
        <v>401</v>
      </c>
      <c r="E47" s="64" t="s">
        <v>402</v>
      </c>
      <c r="F47" s="160" t="s">
        <v>342</v>
      </c>
      <c r="G47" s="8"/>
      <c r="H47" s="27">
        <v>1</v>
      </c>
      <c r="I47" s="15"/>
      <c r="J47" s="27">
        <v>1</v>
      </c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:24" ht="22.5" customHeight="1" x14ac:dyDescent="0.15">
      <c r="D48" s="64" t="s">
        <v>401</v>
      </c>
      <c r="E48" s="64" t="s">
        <v>411</v>
      </c>
      <c r="F48" s="160" t="s">
        <v>342</v>
      </c>
      <c r="G48" s="8"/>
      <c r="H48" s="27">
        <v>1</v>
      </c>
      <c r="I48" s="15"/>
      <c r="J48" s="27">
        <v>1</v>
      </c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4:24" ht="22.5" customHeight="1" x14ac:dyDescent="0.15">
      <c r="D49" s="64" t="s">
        <v>401</v>
      </c>
      <c r="E49" s="64" t="s">
        <v>415</v>
      </c>
      <c r="F49" s="160" t="s">
        <v>342</v>
      </c>
      <c r="G49" s="8"/>
      <c r="H49" s="27">
        <v>1</v>
      </c>
      <c r="I49" s="15"/>
      <c r="J49" s="27">
        <v>1</v>
      </c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</row>
    <row r="50" spans="4:24" ht="22.5" customHeight="1" x14ac:dyDescent="0.15">
      <c r="D50" s="64" t="s">
        <v>401</v>
      </c>
      <c r="E50" s="64" t="s">
        <v>419</v>
      </c>
      <c r="F50" s="160" t="s">
        <v>342</v>
      </c>
      <c r="G50" s="8"/>
      <c r="H50" s="27">
        <v>1</v>
      </c>
      <c r="I50" s="15"/>
      <c r="J50" s="27">
        <v>1</v>
      </c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4:24" ht="22.5" customHeight="1" x14ac:dyDescent="0.15">
      <c r="D51" s="64" t="s">
        <v>323</v>
      </c>
      <c r="E51" s="64" t="s">
        <v>380</v>
      </c>
      <c r="F51" s="160" t="s">
        <v>320</v>
      </c>
      <c r="G51" s="8"/>
      <c r="H51" s="27">
        <v>287</v>
      </c>
      <c r="I51" s="15">
        <v>10</v>
      </c>
      <c r="J51" s="27">
        <v>261.7</v>
      </c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</row>
    <row r="52" spans="4:24" ht="22.5" customHeight="1" x14ac:dyDescent="0.15">
      <c r="D52" s="64" t="s">
        <v>377</v>
      </c>
      <c r="E52" s="64" t="s">
        <v>378</v>
      </c>
      <c r="F52" s="160" t="s">
        <v>320</v>
      </c>
      <c r="G52" s="8"/>
      <c r="H52" s="27">
        <v>274</v>
      </c>
      <c r="I52" s="15">
        <v>5</v>
      </c>
      <c r="J52" s="27">
        <v>261.7</v>
      </c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4:24" ht="22.5" customHeight="1" x14ac:dyDescent="0.15">
      <c r="D53" s="64" t="s">
        <v>429</v>
      </c>
      <c r="E53" s="64" t="s">
        <v>430</v>
      </c>
      <c r="F53" s="160" t="s">
        <v>337</v>
      </c>
      <c r="G53" s="8"/>
      <c r="H53" s="27">
        <v>1</v>
      </c>
      <c r="I53" s="15"/>
      <c r="J53" s="27">
        <v>1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spans="4:24" ht="22.5" customHeight="1" x14ac:dyDescent="0.15">
      <c r="D54" s="64" t="s">
        <v>398</v>
      </c>
      <c r="E54" s="64" t="s">
        <v>712</v>
      </c>
      <c r="F54" s="160" t="s">
        <v>342</v>
      </c>
      <c r="G54" s="8" t="s">
        <v>581</v>
      </c>
      <c r="H54" s="27">
        <v>98</v>
      </c>
      <c r="I54" s="15"/>
      <c r="J54" s="27">
        <v>98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</row>
    <row r="55" spans="4:24" ht="22.5" customHeight="1" x14ac:dyDescent="0.15">
      <c r="D55" s="64" t="s">
        <v>394</v>
      </c>
      <c r="E55" s="64" t="s">
        <v>713</v>
      </c>
      <c r="F55" s="160" t="s">
        <v>342</v>
      </c>
      <c r="G55" s="8" t="s">
        <v>581</v>
      </c>
      <c r="H55" s="27">
        <v>14</v>
      </c>
      <c r="I55" s="15"/>
      <c r="J55" s="27">
        <v>14</v>
      </c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spans="4:24" ht="22.5" customHeight="1" x14ac:dyDescent="0.15">
      <c r="D56" s="64" t="s">
        <v>423</v>
      </c>
      <c r="E56" s="64"/>
      <c r="F56" s="160" t="s">
        <v>337</v>
      </c>
      <c r="G56" s="8"/>
      <c r="H56" s="27">
        <v>1</v>
      </c>
      <c r="I56" s="15"/>
      <c r="J56" s="27">
        <v>1</v>
      </c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4:24" ht="22.5" customHeight="1" x14ac:dyDescent="0.15">
      <c r="D57" s="64" t="s">
        <v>441</v>
      </c>
      <c r="E57" s="64" t="s">
        <v>442</v>
      </c>
      <c r="F57" s="160" t="s">
        <v>337</v>
      </c>
      <c r="G57" s="8"/>
      <c r="H57" s="27">
        <v>12</v>
      </c>
      <c r="I57" s="15"/>
      <c r="J57" s="27">
        <v>12</v>
      </c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</row>
    <row r="58" spans="4:24" ht="22.5" customHeight="1" x14ac:dyDescent="0.15">
      <c r="D58" s="64" t="s">
        <v>406</v>
      </c>
      <c r="E58" s="64" t="s">
        <v>407</v>
      </c>
      <c r="F58" s="160" t="s">
        <v>337</v>
      </c>
      <c r="G58" s="8"/>
      <c r="H58" s="27">
        <v>8</v>
      </c>
      <c r="I58" s="15"/>
      <c r="J58" s="27">
        <v>8</v>
      </c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spans="4:24" ht="22.5" customHeight="1" x14ac:dyDescent="0.15">
      <c r="D59" s="64" t="s">
        <v>435</v>
      </c>
      <c r="E59" s="64" t="s">
        <v>436</v>
      </c>
      <c r="F59" s="160" t="s">
        <v>320</v>
      </c>
      <c r="G59" s="8"/>
      <c r="H59" s="27">
        <v>128</v>
      </c>
      <c r="I59" s="15"/>
      <c r="J59" s="27">
        <v>128</v>
      </c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</row>
    <row r="60" spans="4:24" ht="22.5" customHeight="1" x14ac:dyDescent="0.15">
      <c r="D60" s="64" t="s">
        <v>426</v>
      </c>
      <c r="E60" s="64" t="s">
        <v>427</v>
      </c>
      <c r="F60" s="160" t="s">
        <v>337</v>
      </c>
      <c r="G60" s="8"/>
      <c r="H60" s="27">
        <v>1</v>
      </c>
      <c r="I60" s="15"/>
      <c r="J60" s="27">
        <v>1</v>
      </c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</row>
    <row r="61" spans="4:24" ht="22.5" customHeight="1" x14ac:dyDescent="0.15">
      <c r="D61" s="64"/>
      <c r="E61" s="64"/>
      <c r="F61" s="160"/>
      <c r="G61" s="8"/>
      <c r="H61" s="27" t="s">
        <v>676</v>
      </c>
      <c r="I61" s="15"/>
      <c r="J61" s="27" t="s">
        <v>676</v>
      </c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4:24" ht="22.5" customHeight="1" x14ac:dyDescent="0.15">
      <c r="D62" s="64"/>
      <c r="E62" s="64"/>
      <c r="F62" s="160"/>
      <c r="G62" s="8"/>
      <c r="H62" s="27" t="s">
        <v>676</v>
      </c>
      <c r="I62" s="15"/>
      <c r="J62" s="27" t="s">
        <v>676</v>
      </c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</row>
    <row r="63" spans="4:24" ht="22.5" customHeight="1" x14ac:dyDescent="0.15">
      <c r="D63" s="64"/>
      <c r="E63" s="64"/>
      <c r="F63" s="160"/>
      <c r="G63" s="8"/>
      <c r="H63" s="27" t="s">
        <v>676</v>
      </c>
      <c r="I63" s="15"/>
      <c r="J63" s="27" t="s">
        <v>676</v>
      </c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4:24" ht="22.5" customHeight="1" x14ac:dyDescent="0.15">
      <c r="D64" s="64"/>
      <c r="E64" s="64"/>
      <c r="F64" s="160"/>
      <c r="G64" s="8"/>
      <c r="H64" s="27" t="s">
        <v>676</v>
      </c>
      <c r="I64" s="15"/>
      <c r="J64" s="27" t="s">
        <v>676</v>
      </c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spans="1:25" ht="22.5" customHeight="1" x14ac:dyDescent="0.15">
      <c r="D65" s="64"/>
      <c r="E65" s="64"/>
      <c r="F65" s="160"/>
      <c r="G65" s="8"/>
      <c r="H65" s="27" t="s">
        <v>676</v>
      </c>
      <c r="I65" s="15"/>
      <c r="J65" s="27" t="s">
        <v>676</v>
      </c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5" ht="22.5" customHeight="1" x14ac:dyDescent="0.15">
      <c r="D66" s="64"/>
      <c r="E66" s="64"/>
      <c r="F66" s="160"/>
      <c r="G66" s="8"/>
      <c r="H66" s="27" t="s">
        <v>676</v>
      </c>
      <c r="I66" s="15"/>
      <c r="J66" s="27" t="s">
        <v>676</v>
      </c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5" ht="22.5" customHeight="1" x14ac:dyDescent="0.15">
      <c r="D67" s="64"/>
      <c r="E67" s="64"/>
      <c r="F67" s="160"/>
      <c r="G67" s="8"/>
      <c r="H67" s="27" t="s">
        <v>676</v>
      </c>
      <c r="I67" s="15"/>
      <c r="J67" s="27" t="s">
        <v>676</v>
      </c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</row>
    <row r="68" spans="1:25" ht="22.5" customHeight="1" x14ac:dyDescent="0.15">
      <c r="D68" s="64"/>
      <c r="E68" s="64"/>
      <c r="F68" s="160"/>
      <c r="G68" s="8"/>
      <c r="H68" s="27" t="s">
        <v>676</v>
      </c>
      <c r="I68" s="15"/>
      <c r="J68" s="27" t="s">
        <v>676</v>
      </c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</row>
    <row r="69" spans="1:25" ht="22.5" customHeight="1" x14ac:dyDescent="0.15">
      <c r="D69" s="64"/>
      <c r="E69" s="64"/>
      <c r="F69" s="160"/>
      <c r="G69" s="8"/>
      <c r="H69" s="27" t="s">
        <v>676</v>
      </c>
      <c r="I69" s="15"/>
      <c r="J69" s="27" t="s">
        <v>676</v>
      </c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</row>
    <row r="70" spans="1:25" ht="22.5" customHeight="1" x14ac:dyDescent="0.15">
      <c r="D70" s="64"/>
      <c r="E70" s="64"/>
      <c r="F70" s="160"/>
      <c r="G70" s="8"/>
      <c r="H70" s="27" t="s">
        <v>676</v>
      </c>
      <c r="I70" s="15"/>
      <c r="J70" s="27" t="s">
        <v>676</v>
      </c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</row>
    <row r="71" spans="1:25" ht="22.5" customHeight="1" x14ac:dyDescent="0.15">
      <c r="D71" s="64"/>
      <c r="E71" s="64"/>
      <c r="F71" s="160"/>
      <c r="G71" s="8"/>
      <c r="H71" s="27" t="s">
        <v>676</v>
      </c>
      <c r="I71" s="15"/>
      <c r="J71" s="27" t="s">
        <v>676</v>
      </c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spans="1:25" ht="22.5" customHeight="1" x14ac:dyDescent="0.15">
      <c r="D72" s="64"/>
      <c r="E72" s="64"/>
      <c r="F72" s="160"/>
      <c r="G72" s="8"/>
      <c r="H72" s="27" t="s">
        <v>676</v>
      </c>
      <c r="I72" s="15"/>
      <c r="J72" s="27" t="s">
        <v>676</v>
      </c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spans="1:25" ht="22.5" customHeight="1" x14ac:dyDescent="0.15">
      <c r="D73" s="64"/>
      <c r="E73" s="64"/>
      <c r="F73" s="160"/>
      <c r="G73" s="8"/>
      <c r="H73" s="27" t="s">
        <v>676</v>
      </c>
      <c r="I73" s="15"/>
      <c r="J73" s="27" t="s">
        <v>676</v>
      </c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</row>
    <row r="74" spans="1:25" ht="22.5" customHeight="1" x14ac:dyDescent="0.15">
      <c r="A74" s="235"/>
      <c r="B74" s="235"/>
      <c r="C74" s="235"/>
      <c r="H74" s="277"/>
      <c r="I74" s="277"/>
      <c r="J74" s="277"/>
      <c r="K74" s="277"/>
      <c r="L74" s="277"/>
      <c r="M74" s="277"/>
      <c r="N74" s="277"/>
      <c r="O74" s="277"/>
      <c r="P74" s="277"/>
      <c r="Q74" s="277"/>
      <c r="R74" s="277"/>
      <c r="S74" s="277"/>
      <c r="T74" s="277"/>
      <c r="U74" s="277"/>
      <c r="V74" s="277"/>
      <c r="W74" s="277"/>
      <c r="X74" s="277"/>
      <c r="Y74" s="235"/>
    </row>
    <row r="75" spans="1:25" ht="22.5" customHeight="1" x14ac:dyDescent="0.15">
      <c r="A75" s="235"/>
      <c r="B75" s="235"/>
      <c r="C75" s="235"/>
      <c r="H75" s="277"/>
      <c r="I75" s="277"/>
      <c r="J75" s="277"/>
      <c r="K75" s="277"/>
      <c r="L75" s="277"/>
      <c r="M75" s="277"/>
      <c r="N75" s="277"/>
      <c r="O75" s="277"/>
      <c r="P75" s="277"/>
      <c r="Q75" s="277"/>
      <c r="R75" s="277"/>
      <c r="S75" s="277"/>
      <c r="T75" s="277"/>
      <c r="U75" s="277"/>
      <c r="V75" s="277"/>
      <c r="W75" s="277"/>
      <c r="X75" s="277"/>
      <c r="Y75" s="235"/>
    </row>
    <row r="76" spans="1:25" ht="22.5" customHeight="1" x14ac:dyDescent="0.15">
      <c r="A76" s="235"/>
      <c r="B76" s="235"/>
      <c r="C76" s="235"/>
      <c r="D76" s="362" t="s">
        <v>582</v>
      </c>
      <c r="E76" s="362"/>
      <c r="F76" s="362"/>
      <c r="G76" s="362"/>
      <c r="H76" s="362"/>
      <c r="I76" s="362"/>
      <c r="J76" s="362"/>
      <c r="K76" s="362"/>
      <c r="L76" s="362"/>
      <c r="M76" s="362"/>
      <c r="N76" s="362"/>
      <c r="O76" s="362"/>
      <c r="P76" s="362"/>
      <c r="Q76" s="362"/>
      <c r="R76" s="362"/>
      <c r="S76" s="362"/>
      <c r="T76" s="362"/>
      <c r="U76" s="362"/>
      <c r="V76" s="362"/>
      <c r="W76" s="362"/>
      <c r="X76" s="362"/>
      <c r="Y76" s="235"/>
    </row>
    <row r="77" spans="1:25" ht="22.5" customHeight="1" x14ac:dyDescent="0.15">
      <c r="A77" s="14" t="s">
        <v>570</v>
      </c>
      <c r="B77" s="14" t="s">
        <v>571</v>
      </c>
      <c r="C77" s="14" t="s">
        <v>572</v>
      </c>
      <c r="D77" s="363" t="s">
        <v>573</v>
      </c>
      <c r="E77" s="363" t="s">
        <v>574</v>
      </c>
      <c r="F77" s="363" t="s">
        <v>575</v>
      </c>
      <c r="G77" s="86" t="s">
        <v>576</v>
      </c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35"/>
    </row>
    <row r="78" spans="1:25" ht="22.5" customHeight="1" x14ac:dyDescent="0.15">
      <c r="A78" s="14"/>
      <c r="B78" s="14"/>
      <c r="C78" s="14"/>
      <c r="D78" s="492"/>
      <c r="E78" s="492"/>
      <c r="F78" s="492"/>
      <c r="G78" s="87"/>
      <c r="H78" s="228" t="s">
        <v>577</v>
      </c>
      <c r="I78" s="228" t="s">
        <v>578</v>
      </c>
      <c r="J78" s="228" t="s">
        <v>579</v>
      </c>
      <c r="K78" s="228"/>
      <c r="L78" s="228"/>
      <c r="M78" s="228"/>
      <c r="N78" s="228"/>
      <c r="O78" s="228"/>
      <c r="P78" s="228"/>
      <c r="Q78" s="228"/>
      <c r="R78" s="228"/>
      <c r="S78" s="228"/>
      <c r="T78" s="228"/>
      <c r="U78" s="228"/>
      <c r="V78" s="228"/>
      <c r="W78" s="228"/>
      <c r="X78" s="228"/>
      <c r="Y78" s="235"/>
    </row>
    <row r="79" spans="1:25" ht="22.5" customHeight="1" x14ac:dyDescent="0.15">
      <c r="A79" s="14"/>
      <c r="B79" s="14"/>
      <c r="C79" s="14"/>
      <c r="D79" s="493"/>
      <c r="E79" s="493"/>
      <c r="F79" s="493"/>
      <c r="G79" s="88"/>
      <c r="H79" s="229"/>
      <c r="I79" s="229"/>
      <c r="J79" s="229"/>
      <c r="K79" s="229"/>
      <c r="L79" s="229"/>
      <c r="M79" s="229"/>
      <c r="N79" s="229"/>
      <c r="O79" s="229"/>
      <c r="P79" s="229"/>
      <c r="Q79" s="229"/>
      <c r="R79" s="229"/>
      <c r="S79" s="229"/>
      <c r="T79" s="229"/>
      <c r="U79" s="229"/>
      <c r="V79" s="229"/>
      <c r="W79" s="229"/>
      <c r="X79" s="229"/>
      <c r="Y79" s="235"/>
    </row>
    <row r="80" spans="1:25" ht="22.5" customHeight="1" x14ac:dyDescent="0.15">
      <c r="A80" s="235"/>
      <c r="B80" s="235"/>
      <c r="C80" s="235"/>
      <c r="D80" s="64" t="s">
        <v>382</v>
      </c>
      <c r="E80" s="64" t="s">
        <v>462</v>
      </c>
      <c r="F80" s="160" t="s">
        <v>320</v>
      </c>
      <c r="G80" s="8"/>
      <c r="H80" s="27">
        <v>10</v>
      </c>
      <c r="I80" s="15">
        <v>10</v>
      </c>
      <c r="J80" s="27">
        <v>9.8000000000000007</v>
      </c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235"/>
    </row>
    <row r="81" spans="1:25" ht="22.5" customHeight="1" x14ac:dyDescent="0.15">
      <c r="A81" s="235"/>
      <c r="B81" s="235"/>
      <c r="C81" s="235"/>
      <c r="D81" s="64" t="s">
        <v>401</v>
      </c>
      <c r="E81" s="64" t="s">
        <v>402</v>
      </c>
      <c r="F81" s="160" t="s">
        <v>342</v>
      </c>
      <c r="G81" s="8"/>
      <c r="H81" s="27">
        <v>1</v>
      </c>
      <c r="I81" s="15"/>
      <c r="J81" s="27">
        <v>1</v>
      </c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235"/>
    </row>
    <row r="82" spans="1:25" ht="22.5" customHeight="1" x14ac:dyDescent="0.15">
      <c r="A82" s="235"/>
      <c r="B82" s="235"/>
      <c r="C82" s="235"/>
      <c r="D82" s="64" t="s">
        <v>323</v>
      </c>
      <c r="E82" s="64" t="s">
        <v>460</v>
      </c>
      <c r="F82" s="160" t="s">
        <v>320</v>
      </c>
      <c r="G82" s="8"/>
      <c r="H82" s="27">
        <v>11</v>
      </c>
      <c r="I82" s="15">
        <v>10</v>
      </c>
      <c r="J82" s="27">
        <v>10.3</v>
      </c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235"/>
    </row>
    <row r="83" spans="1:25" ht="22.5" customHeight="1" x14ac:dyDescent="0.15">
      <c r="A83" s="235"/>
      <c r="B83" s="235"/>
      <c r="C83" s="235"/>
      <c r="D83" s="64" t="s">
        <v>377</v>
      </c>
      <c r="E83" s="64" t="s">
        <v>458</v>
      </c>
      <c r="F83" s="160" t="s">
        <v>320</v>
      </c>
      <c r="G83" s="8"/>
      <c r="H83" s="27">
        <v>10</v>
      </c>
      <c r="I83" s="15">
        <v>5</v>
      </c>
      <c r="J83" s="27">
        <v>10.3</v>
      </c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235"/>
    </row>
    <row r="84" spans="1:25" ht="22.5" customHeight="1" x14ac:dyDescent="0.15">
      <c r="A84" s="235"/>
      <c r="B84" s="235"/>
      <c r="C84" s="235"/>
      <c r="D84" s="64"/>
      <c r="E84" s="64"/>
      <c r="F84" s="160"/>
      <c r="G84" s="8"/>
      <c r="H84" s="27" t="s">
        <v>676</v>
      </c>
      <c r="I84" s="15"/>
      <c r="J84" s="27" t="s">
        <v>676</v>
      </c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235"/>
    </row>
    <row r="85" spans="1:25" ht="22.5" customHeight="1" x14ac:dyDescent="0.15">
      <c r="A85" s="235"/>
      <c r="B85" s="235"/>
      <c r="C85" s="235"/>
      <c r="D85" s="64"/>
      <c r="E85" s="64"/>
      <c r="F85" s="160"/>
      <c r="G85" s="8"/>
      <c r="H85" s="27" t="s">
        <v>676</v>
      </c>
      <c r="I85" s="15"/>
      <c r="J85" s="27" t="s">
        <v>676</v>
      </c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235"/>
    </row>
    <row r="86" spans="1:25" ht="22.5" customHeight="1" x14ac:dyDescent="0.15">
      <c r="A86" s="235"/>
      <c r="B86" s="235"/>
      <c r="C86" s="235"/>
      <c r="D86" s="64"/>
      <c r="E86" s="64"/>
      <c r="F86" s="160"/>
      <c r="G86" s="8"/>
      <c r="H86" s="27" t="s">
        <v>676</v>
      </c>
      <c r="I86" s="15"/>
      <c r="J86" s="27" t="s">
        <v>676</v>
      </c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235"/>
    </row>
    <row r="87" spans="1:25" ht="22.5" customHeight="1" x14ac:dyDescent="0.15">
      <c r="A87" s="235"/>
      <c r="B87" s="235"/>
      <c r="C87" s="235"/>
      <c r="D87" s="64"/>
      <c r="E87" s="64"/>
      <c r="F87" s="160"/>
      <c r="G87" s="8"/>
      <c r="H87" s="27" t="s">
        <v>676</v>
      </c>
      <c r="I87" s="15"/>
      <c r="J87" s="27" t="s">
        <v>676</v>
      </c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235"/>
    </row>
    <row r="88" spans="1:25" ht="22.5" customHeight="1" x14ac:dyDescent="0.15">
      <c r="A88" s="235"/>
      <c r="B88" s="235"/>
      <c r="C88" s="235"/>
      <c r="D88" s="64"/>
      <c r="E88" s="64"/>
      <c r="F88" s="160"/>
      <c r="G88" s="8"/>
      <c r="H88" s="27" t="s">
        <v>676</v>
      </c>
      <c r="I88" s="15"/>
      <c r="J88" s="27" t="s">
        <v>676</v>
      </c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235"/>
    </row>
    <row r="89" spans="1:25" ht="22.5" customHeight="1" x14ac:dyDescent="0.15">
      <c r="A89" s="235"/>
      <c r="B89" s="235"/>
      <c r="C89" s="235"/>
      <c r="D89" s="64"/>
      <c r="E89" s="64"/>
      <c r="F89" s="160"/>
      <c r="G89" s="8"/>
      <c r="H89" s="27" t="s">
        <v>676</v>
      </c>
      <c r="I89" s="15"/>
      <c r="J89" s="27" t="s">
        <v>676</v>
      </c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235"/>
    </row>
    <row r="90" spans="1:25" ht="22.5" customHeight="1" x14ac:dyDescent="0.15">
      <c r="A90" s="235"/>
      <c r="B90" s="235"/>
      <c r="C90" s="235"/>
      <c r="D90" s="64"/>
      <c r="E90" s="64"/>
      <c r="F90" s="160"/>
      <c r="G90" s="8"/>
      <c r="H90" s="27" t="s">
        <v>676</v>
      </c>
      <c r="I90" s="15"/>
      <c r="J90" s="27" t="s">
        <v>676</v>
      </c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235"/>
    </row>
    <row r="91" spans="1:25" ht="22.5" customHeight="1" x14ac:dyDescent="0.15">
      <c r="A91" s="235"/>
      <c r="B91" s="235"/>
      <c r="C91" s="235"/>
      <c r="D91" s="64"/>
      <c r="E91" s="64"/>
      <c r="F91" s="160"/>
      <c r="G91" s="8"/>
      <c r="H91" s="27" t="s">
        <v>676</v>
      </c>
      <c r="I91" s="15"/>
      <c r="J91" s="27" t="s">
        <v>676</v>
      </c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235"/>
    </row>
    <row r="92" spans="1:25" ht="22.5" customHeight="1" x14ac:dyDescent="0.15">
      <c r="A92" s="235"/>
      <c r="B92" s="235"/>
      <c r="C92" s="235"/>
      <c r="D92" s="64"/>
      <c r="E92" s="64"/>
      <c r="F92" s="160"/>
      <c r="G92" s="8"/>
      <c r="H92" s="27" t="s">
        <v>676</v>
      </c>
      <c r="I92" s="15"/>
      <c r="J92" s="27" t="s">
        <v>676</v>
      </c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235"/>
    </row>
    <row r="93" spans="1:25" ht="22.5" customHeight="1" x14ac:dyDescent="0.15">
      <c r="A93" s="235"/>
      <c r="B93" s="235"/>
      <c r="C93" s="235"/>
      <c r="D93" s="64"/>
      <c r="E93" s="64"/>
      <c r="F93" s="160"/>
      <c r="G93" s="8"/>
      <c r="H93" s="27" t="s">
        <v>676</v>
      </c>
      <c r="I93" s="15"/>
      <c r="J93" s="27" t="s">
        <v>676</v>
      </c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235"/>
    </row>
    <row r="94" spans="1:25" ht="22.5" customHeight="1" x14ac:dyDescent="0.15">
      <c r="A94" s="235"/>
      <c r="B94" s="235"/>
      <c r="C94" s="235"/>
      <c r="D94" s="64"/>
      <c r="E94" s="64"/>
      <c r="F94" s="160"/>
      <c r="G94" s="8"/>
      <c r="H94" s="27" t="s">
        <v>676</v>
      </c>
      <c r="I94" s="15"/>
      <c r="J94" s="27" t="s">
        <v>676</v>
      </c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235"/>
    </row>
    <row r="95" spans="1:25" ht="22.5" customHeight="1" x14ac:dyDescent="0.15">
      <c r="A95" s="235"/>
      <c r="B95" s="235"/>
      <c r="C95" s="235"/>
      <c r="D95" s="64"/>
      <c r="E95" s="64"/>
      <c r="F95" s="160"/>
      <c r="G95" s="8"/>
      <c r="H95" s="27" t="s">
        <v>676</v>
      </c>
      <c r="I95" s="15"/>
      <c r="J95" s="27" t="s">
        <v>676</v>
      </c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235"/>
    </row>
    <row r="96" spans="1:25" ht="22.5" customHeight="1" x14ac:dyDescent="0.15">
      <c r="A96" s="235"/>
      <c r="B96" s="235"/>
      <c r="C96" s="235"/>
      <c r="D96" s="64"/>
      <c r="E96" s="64"/>
      <c r="F96" s="160"/>
      <c r="G96" s="8"/>
      <c r="H96" s="27" t="s">
        <v>676</v>
      </c>
      <c r="I96" s="15"/>
      <c r="J96" s="27" t="s">
        <v>676</v>
      </c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235"/>
    </row>
    <row r="97" spans="1:25" ht="22.5" customHeight="1" x14ac:dyDescent="0.15">
      <c r="A97" s="235"/>
      <c r="B97" s="235"/>
      <c r="C97" s="235"/>
      <c r="D97" s="64"/>
      <c r="E97" s="64"/>
      <c r="F97" s="160"/>
      <c r="G97" s="8"/>
      <c r="H97" s="27" t="s">
        <v>676</v>
      </c>
      <c r="I97" s="15"/>
      <c r="J97" s="27" t="s">
        <v>676</v>
      </c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235"/>
    </row>
    <row r="98" spans="1:25" ht="22.5" customHeight="1" x14ac:dyDescent="0.15">
      <c r="A98" s="235"/>
      <c r="B98" s="235"/>
      <c r="C98" s="235"/>
      <c r="D98" s="64"/>
      <c r="E98" s="64"/>
      <c r="F98" s="160"/>
      <c r="G98" s="8"/>
      <c r="H98" s="27" t="s">
        <v>676</v>
      </c>
      <c r="I98" s="15"/>
      <c r="J98" s="27" t="s">
        <v>676</v>
      </c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235"/>
    </row>
    <row r="99" spans="1:25" ht="22.5" customHeight="1" x14ac:dyDescent="0.15">
      <c r="A99" s="235"/>
      <c r="B99" s="235"/>
      <c r="C99" s="235"/>
      <c r="D99" s="64"/>
      <c r="E99" s="64"/>
      <c r="F99" s="160"/>
      <c r="G99" s="8"/>
      <c r="H99" s="27" t="s">
        <v>676</v>
      </c>
      <c r="I99" s="15"/>
      <c r="J99" s="27" t="s">
        <v>676</v>
      </c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235"/>
    </row>
    <row r="100" spans="1:25" ht="22.5" customHeight="1" x14ac:dyDescent="0.15">
      <c r="A100" s="235"/>
      <c r="B100" s="235"/>
      <c r="C100" s="235"/>
      <c r="D100" s="64"/>
      <c r="E100" s="64"/>
      <c r="F100" s="160"/>
      <c r="G100" s="8"/>
      <c r="H100" s="27" t="s">
        <v>676</v>
      </c>
      <c r="I100" s="15"/>
      <c r="J100" s="27" t="s">
        <v>676</v>
      </c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235"/>
    </row>
    <row r="101" spans="1:25" ht="22.5" customHeight="1" x14ac:dyDescent="0.15">
      <c r="A101" s="235"/>
      <c r="B101" s="235"/>
      <c r="C101" s="235"/>
      <c r="D101" s="64"/>
      <c r="E101" s="64"/>
      <c r="F101" s="160"/>
      <c r="G101" s="8"/>
      <c r="H101" s="27" t="s">
        <v>676</v>
      </c>
      <c r="I101" s="15"/>
      <c r="J101" s="27" t="s">
        <v>676</v>
      </c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235"/>
    </row>
    <row r="102" spans="1:25" ht="22.5" customHeight="1" x14ac:dyDescent="0.15">
      <c r="A102" s="235"/>
      <c r="B102" s="235"/>
      <c r="C102" s="235"/>
      <c r="D102" s="64"/>
      <c r="E102" s="64"/>
      <c r="F102" s="160"/>
      <c r="G102" s="8"/>
      <c r="H102" s="27" t="s">
        <v>676</v>
      </c>
      <c r="I102" s="15"/>
      <c r="J102" s="27" t="s">
        <v>676</v>
      </c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235"/>
    </row>
    <row r="103" spans="1:25" ht="22.5" customHeight="1" x14ac:dyDescent="0.15">
      <c r="A103" s="235"/>
      <c r="B103" s="235"/>
      <c r="C103" s="235"/>
      <c r="D103" s="64"/>
      <c r="E103" s="64"/>
      <c r="F103" s="160"/>
      <c r="G103" s="8"/>
      <c r="H103" s="27" t="s">
        <v>676</v>
      </c>
      <c r="I103" s="15"/>
      <c r="J103" s="27" t="s">
        <v>676</v>
      </c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235"/>
    </row>
    <row r="104" spans="1:25" ht="22.5" customHeight="1" x14ac:dyDescent="0.15">
      <c r="A104" s="235"/>
      <c r="B104" s="235"/>
      <c r="C104" s="235"/>
      <c r="D104" s="64"/>
      <c r="E104" s="64"/>
      <c r="F104" s="160"/>
      <c r="G104" s="8"/>
      <c r="H104" s="27" t="s">
        <v>676</v>
      </c>
      <c r="I104" s="15"/>
      <c r="J104" s="27" t="s">
        <v>676</v>
      </c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235"/>
    </row>
    <row r="105" spans="1:25" ht="22.5" customHeight="1" x14ac:dyDescent="0.15">
      <c r="A105" s="235"/>
      <c r="B105" s="235"/>
      <c r="C105" s="235"/>
      <c r="D105" s="64"/>
      <c r="E105" s="64"/>
      <c r="F105" s="160"/>
      <c r="G105" s="8"/>
      <c r="H105" s="27" t="s">
        <v>676</v>
      </c>
      <c r="I105" s="15"/>
      <c r="J105" s="27" t="s">
        <v>676</v>
      </c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235"/>
    </row>
    <row r="106" spans="1:25" ht="22.5" customHeight="1" x14ac:dyDescent="0.15">
      <c r="A106" s="235"/>
      <c r="B106" s="235"/>
      <c r="C106" s="235"/>
      <c r="D106" s="64"/>
      <c r="E106" s="64"/>
      <c r="F106" s="160"/>
      <c r="G106" s="8"/>
      <c r="H106" s="27" t="s">
        <v>676</v>
      </c>
      <c r="I106" s="15"/>
      <c r="J106" s="27" t="s">
        <v>676</v>
      </c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235"/>
    </row>
    <row r="107" spans="1:25" ht="22.5" customHeight="1" x14ac:dyDescent="0.15">
      <c r="A107" s="235"/>
      <c r="B107" s="235"/>
      <c r="C107" s="235"/>
      <c r="D107" s="64"/>
      <c r="E107" s="64"/>
      <c r="F107" s="160"/>
      <c r="G107" s="8"/>
      <c r="H107" s="27" t="s">
        <v>676</v>
      </c>
      <c r="I107" s="15"/>
      <c r="J107" s="27" t="s">
        <v>676</v>
      </c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235"/>
    </row>
    <row r="108" spans="1:25" ht="22.5" customHeight="1" x14ac:dyDescent="0.15">
      <c r="A108" s="235"/>
      <c r="B108" s="235"/>
      <c r="C108" s="235"/>
      <c r="D108" s="64"/>
      <c r="E108" s="64"/>
      <c r="F108" s="160"/>
      <c r="G108" s="8"/>
      <c r="H108" s="27" t="s">
        <v>676</v>
      </c>
      <c r="I108" s="15"/>
      <c r="J108" s="27" t="s">
        <v>676</v>
      </c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235"/>
    </row>
    <row r="109" spans="1:25" ht="22.5" customHeight="1" x14ac:dyDescent="0.15">
      <c r="A109" s="235"/>
      <c r="B109" s="235"/>
      <c r="C109" s="235"/>
      <c r="D109" s="64"/>
      <c r="E109" s="64"/>
      <c r="F109" s="160"/>
      <c r="G109" s="8"/>
      <c r="H109" s="27" t="s">
        <v>676</v>
      </c>
      <c r="I109" s="15"/>
      <c r="J109" s="27" t="s">
        <v>676</v>
      </c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235"/>
    </row>
    <row r="110" spans="1:25" ht="22.5" customHeight="1" x14ac:dyDescent="0.15">
      <c r="A110" s="235"/>
      <c r="B110" s="235"/>
      <c r="C110" s="235"/>
      <c r="D110" s="64"/>
      <c r="E110" s="64"/>
      <c r="F110" s="160"/>
      <c r="G110" s="8"/>
      <c r="H110" s="27" t="s">
        <v>676</v>
      </c>
      <c r="I110" s="15"/>
      <c r="J110" s="27" t="s">
        <v>676</v>
      </c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235"/>
    </row>
    <row r="111" spans="1:25" ht="22.5" customHeight="1" x14ac:dyDescent="0.15">
      <c r="A111" s="235"/>
      <c r="B111" s="235"/>
      <c r="C111" s="235"/>
      <c r="H111" s="277"/>
      <c r="I111" s="277"/>
      <c r="J111" s="277"/>
      <c r="K111" s="277"/>
      <c r="L111" s="277"/>
      <c r="M111" s="277"/>
      <c r="N111" s="277"/>
      <c r="O111" s="277"/>
      <c r="P111" s="277"/>
      <c r="Q111" s="277"/>
      <c r="R111" s="277"/>
      <c r="S111" s="277"/>
      <c r="T111" s="277"/>
      <c r="U111" s="277"/>
      <c r="V111" s="277"/>
      <c r="W111" s="277"/>
      <c r="X111" s="277"/>
      <c r="Y111" s="235"/>
    </row>
    <row r="112" spans="1:25" ht="22.5" customHeight="1" x14ac:dyDescent="0.15">
      <c r="A112" s="235"/>
      <c r="B112" s="235"/>
      <c r="C112" s="235"/>
      <c r="H112" s="277"/>
      <c r="I112" s="277"/>
      <c r="J112" s="277"/>
      <c r="K112" s="277"/>
      <c r="L112" s="277"/>
      <c r="M112" s="277"/>
      <c r="N112" s="277"/>
      <c r="O112" s="277"/>
      <c r="P112" s="277"/>
      <c r="Q112" s="277"/>
      <c r="R112" s="277"/>
      <c r="S112" s="277"/>
      <c r="T112" s="277"/>
      <c r="U112" s="277"/>
      <c r="V112" s="277"/>
      <c r="W112" s="277"/>
      <c r="X112" s="277"/>
      <c r="Y112" s="235"/>
    </row>
    <row r="113" spans="1:25" ht="22.5" customHeight="1" x14ac:dyDescent="0.15">
      <c r="A113" s="235"/>
      <c r="B113" s="235"/>
      <c r="C113" s="235"/>
      <c r="D113" s="362" t="s">
        <v>583</v>
      </c>
      <c r="E113" s="362"/>
      <c r="F113" s="362"/>
      <c r="G113" s="362"/>
      <c r="H113" s="362"/>
      <c r="I113" s="362"/>
      <c r="J113" s="362"/>
      <c r="K113" s="362"/>
      <c r="L113" s="362"/>
      <c r="M113" s="362"/>
      <c r="N113" s="362"/>
      <c r="O113" s="362"/>
      <c r="P113" s="362"/>
      <c r="Q113" s="362"/>
      <c r="R113" s="362"/>
      <c r="S113" s="362"/>
      <c r="T113" s="362"/>
      <c r="U113" s="362"/>
      <c r="V113" s="362"/>
      <c r="W113" s="362"/>
      <c r="X113" s="362"/>
      <c r="Y113" s="235"/>
    </row>
    <row r="114" spans="1:25" ht="22.5" customHeight="1" x14ac:dyDescent="0.15">
      <c r="A114" s="14" t="s">
        <v>570</v>
      </c>
      <c r="B114" s="14" t="s">
        <v>571</v>
      </c>
      <c r="C114" s="14" t="s">
        <v>572</v>
      </c>
      <c r="D114" s="363" t="s">
        <v>573</v>
      </c>
      <c r="E114" s="363" t="s">
        <v>574</v>
      </c>
      <c r="F114" s="363" t="s">
        <v>575</v>
      </c>
      <c r="G114" s="86" t="s">
        <v>576</v>
      </c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35"/>
    </row>
    <row r="115" spans="1:25" ht="22.5" customHeight="1" x14ac:dyDescent="0.15">
      <c r="A115" s="14"/>
      <c r="B115" s="14"/>
      <c r="C115" s="14"/>
      <c r="D115" s="492"/>
      <c r="E115" s="492"/>
      <c r="F115" s="492"/>
      <c r="G115" s="87"/>
      <c r="H115" s="228" t="s">
        <v>577</v>
      </c>
      <c r="I115" s="228" t="s">
        <v>578</v>
      </c>
      <c r="J115" s="228" t="s">
        <v>579</v>
      </c>
      <c r="K115" s="228"/>
      <c r="L115" s="228"/>
      <c r="M115" s="228"/>
      <c r="N115" s="228"/>
      <c r="O115" s="228"/>
      <c r="P115" s="228"/>
      <c r="Q115" s="228"/>
      <c r="R115" s="228"/>
      <c r="S115" s="228"/>
      <c r="T115" s="228"/>
      <c r="U115" s="228"/>
      <c r="V115" s="228"/>
      <c r="W115" s="228"/>
      <c r="X115" s="228"/>
      <c r="Y115" s="235"/>
    </row>
    <row r="116" spans="1:25" ht="22.5" customHeight="1" x14ac:dyDescent="0.15">
      <c r="A116" s="14"/>
      <c r="B116" s="14"/>
      <c r="C116" s="14"/>
      <c r="D116" s="493"/>
      <c r="E116" s="493"/>
      <c r="F116" s="493"/>
      <c r="G116" s="88"/>
      <c r="H116" s="229"/>
      <c r="I116" s="229"/>
      <c r="J116" s="229"/>
      <c r="K116" s="229"/>
      <c r="L116" s="229"/>
      <c r="M116" s="229"/>
      <c r="N116" s="229"/>
      <c r="O116" s="229"/>
      <c r="P116" s="229"/>
      <c r="Q116" s="229"/>
      <c r="R116" s="229"/>
      <c r="S116" s="229"/>
      <c r="T116" s="229"/>
      <c r="U116" s="229"/>
      <c r="V116" s="229"/>
      <c r="W116" s="229"/>
      <c r="X116" s="229"/>
      <c r="Y116" s="235"/>
    </row>
    <row r="117" spans="1:25" ht="22.5" customHeight="1" x14ac:dyDescent="0.15">
      <c r="A117" s="235"/>
      <c r="B117" s="235"/>
      <c r="C117" s="235"/>
      <c r="D117" s="64" t="s">
        <v>382</v>
      </c>
      <c r="E117" s="64" t="s">
        <v>471</v>
      </c>
      <c r="F117" s="160" t="s">
        <v>320</v>
      </c>
      <c r="G117" s="8"/>
      <c r="H117" s="27">
        <v>34</v>
      </c>
      <c r="I117" s="15">
        <v>10</v>
      </c>
      <c r="J117" s="27">
        <v>31</v>
      </c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235"/>
    </row>
    <row r="118" spans="1:25" ht="22.5" customHeight="1" x14ac:dyDescent="0.15">
      <c r="A118" s="235"/>
      <c r="B118" s="235"/>
      <c r="C118" s="235"/>
      <c r="D118" s="64" t="s">
        <v>323</v>
      </c>
      <c r="E118" s="64" t="s">
        <v>324</v>
      </c>
      <c r="F118" s="160" t="s">
        <v>320</v>
      </c>
      <c r="G118" s="8"/>
      <c r="H118" s="27">
        <v>34</v>
      </c>
      <c r="I118" s="15">
        <v>10</v>
      </c>
      <c r="J118" s="27">
        <v>31</v>
      </c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235"/>
    </row>
    <row r="119" spans="1:25" ht="22.5" customHeight="1" x14ac:dyDescent="0.15">
      <c r="A119" s="235"/>
      <c r="B119" s="235"/>
      <c r="C119" s="235"/>
      <c r="D119" s="64" t="s">
        <v>318</v>
      </c>
      <c r="E119" s="64" t="s">
        <v>469</v>
      </c>
      <c r="F119" s="160" t="s">
        <v>320</v>
      </c>
      <c r="G119" s="8"/>
      <c r="H119" s="27">
        <v>31</v>
      </c>
      <c r="I119" s="15">
        <v>3</v>
      </c>
      <c r="J119" s="27">
        <v>31</v>
      </c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235"/>
    </row>
    <row r="120" spans="1:25" ht="22.5" customHeight="1" x14ac:dyDescent="0.15">
      <c r="A120" s="235"/>
      <c r="B120" s="235"/>
      <c r="C120" s="235"/>
      <c r="D120" s="64" t="s">
        <v>478</v>
      </c>
      <c r="E120" s="64" t="s">
        <v>584</v>
      </c>
      <c r="F120" s="160" t="s">
        <v>320</v>
      </c>
      <c r="G120" s="8" t="s">
        <v>585</v>
      </c>
      <c r="H120" s="27">
        <v>31</v>
      </c>
      <c r="I120" s="15"/>
      <c r="J120" s="27">
        <v>31</v>
      </c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235"/>
    </row>
    <row r="121" spans="1:25" ht="22.5" customHeight="1" x14ac:dyDescent="0.15">
      <c r="A121" s="235"/>
      <c r="B121" s="235"/>
      <c r="C121" s="235"/>
      <c r="D121" s="64" t="s">
        <v>480</v>
      </c>
      <c r="E121" s="64" t="s">
        <v>586</v>
      </c>
      <c r="F121" s="160" t="s">
        <v>320</v>
      </c>
      <c r="G121" s="8" t="s">
        <v>585</v>
      </c>
      <c r="H121" s="27">
        <v>31</v>
      </c>
      <c r="I121" s="15"/>
      <c r="J121" s="27">
        <v>31</v>
      </c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235"/>
    </row>
    <row r="122" spans="1:25" ht="22.5" customHeight="1" x14ac:dyDescent="0.15">
      <c r="A122" s="235"/>
      <c r="B122" s="235"/>
      <c r="C122" s="235"/>
      <c r="D122" s="64" t="s">
        <v>479</v>
      </c>
      <c r="E122" s="64" t="s">
        <v>587</v>
      </c>
      <c r="F122" s="160" t="s">
        <v>320</v>
      </c>
      <c r="G122" s="8" t="s">
        <v>585</v>
      </c>
      <c r="H122" s="27">
        <v>31</v>
      </c>
      <c r="I122" s="15"/>
      <c r="J122" s="27">
        <v>31</v>
      </c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235"/>
    </row>
    <row r="123" spans="1:25" ht="22.5" customHeight="1" x14ac:dyDescent="0.15">
      <c r="A123" s="235"/>
      <c r="B123" s="235"/>
      <c r="C123" s="235"/>
      <c r="D123" s="64" t="s">
        <v>474</v>
      </c>
      <c r="E123" s="64" t="s">
        <v>475</v>
      </c>
      <c r="F123" s="160" t="s">
        <v>332</v>
      </c>
      <c r="G123" s="8"/>
      <c r="H123" s="27">
        <v>1</v>
      </c>
      <c r="I123" s="15"/>
      <c r="J123" s="27">
        <v>1</v>
      </c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235"/>
    </row>
    <row r="124" spans="1:25" ht="22.5" customHeight="1" x14ac:dyDescent="0.15">
      <c r="A124" s="235"/>
      <c r="B124" s="235"/>
      <c r="C124" s="235"/>
      <c r="D124" s="64" t="s">
        <v>711</v>
      </c>
      <c r="E124" s="64" t="s">
        <v>588</v>
      </c>
      <c r="F124" s="160" t="s">
        <v>332</v>
      </c>
      <c r="G124" s="8" t="s">
        <v>585</v>
      </c>
      <c r="H124" s="27">
        <v>1</v>
      </c>
      <c r="I124" s="15"/>
      <c r="J124" s="27">
        <v>1</v>
      </c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235"/>
    </row>
    <row r="125" spans="1:25" ht="22.5" customHeight="1" x14ac:dyDescent="0.15">
      <c r="A125" s="235"/>
      <c r="B125" s="235"/>
      <c r="C125" s="235"/>
      <c r="D125" s="64"/>
      <c r="E125" s="64"/>
      <c r="F125" s="160"/>
      <c r="G125" s="8"/>
      <c r="H125" s="27" t="s">
        <v>676</v>
      </c>
      <c r="I125" s="15"/>
      <c r="J125" s="27" t="s">
        <v>676</v>
      </c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235"/>
    </row>
    <row r="126" spans="1:25" ht="22.5" customHeight="1" x14ac:dyDescent="0.15">
      <c r="A126" s="235"/>
      <c r="B126" s="235"/>
      <c r="C126" s="235"/>
      <c r="D126" s="64"/>
      <c r="E126" s="64"/>
      <c r="F126" s="160"/>
      <c r="G126" s="8"/>
      <c r="H126" s="27" t="s">
        <v>676</v>
      </c>
      <c r="I126" s="15"/>
      <c r="J126" s="27" t="s">
        <v>676</v>
      </c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235"/>
    </row>
    <row r="127" spans="1:25" ht="22.5" customHeight="1" x14ac:dyDescent="0.15">
      <c r="A127" s="235"/>
      <c r="B127" s="235"/>
      <c r="C127" s="235"/>
      <c r="D127" s="64"/>
      <c r="E127" s="64"/>
      <c r="F127" s="160"/>
      <c r="G127" s="8"/>
      <c r="H127" s="27" t="s">
        <v>676</v>
      </c>
      <c r="I127" s="15"/>
      <c r="J127" s="27" t="s">
        <v>676</v>
      </c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235"/>
    </row>
    <row r="128" spans="1:25" ht="22.5" customHeight="1" x14ac:dyDescent="0.15">
      <c r="A128" s="235"/>
      <c r="B128" s="235"/>
      <c r="C128" s="235"/>
      <c r="D128" s="64"/>
      <c r="E128" s="64"/>
      <c r="F128" s="160"/>
      <c r="G128" s="8"/>
      <c r="H128" s="27" t="s">
        <v>676</v>
      </c>
      <c r="I128" s="15"/>
      <c r="J128" s="27" t="s">
        <v>676</v>
      </c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235"/>
    </row>
    <row r="129" spans="1:25" ht="22.5" customHeight="1" x14ac:dyDescent="0.15">
      <c r="A129" s="235"/>
      <c r="B129" s="235"/>
      <c r="C129" s="235"/>
      <c r="D129" s="64"/>
      <c r="E129" s="64"/>
      <c r="F129" s="160"/>
      <c r="G129" s="8"/>
      <c r="H129" s="27" t="s">
        <v>676</v>
      </c>
      <c r="I129" s="15"/>
      <c r="J129" s="27" t="s">
        <v>676</v>
      </c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235"/>
    </row>
    <row r="130" spans="1:25" ht="22.5" customHeight="1" x14ac:dyDescent="0.15">
      <c r="A130" s="235"/>
      <c r="B130" s="235"/>
      <c r="C130" s="235"/>
      <c r="D130" s="64"/>
      <c r="E130" s="64"/>
      <c r="F130" s="160"/>
      <c r="G130" s="8"/>
      <c r="H130" s="27" t="s">
        <v>676</v>
      </c>
      <c r="I130" s="15"/>
      <c r="J130" s="27" t="s">
        <v>676</v>
      </c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235"/>
    </row>
    <row r="131" spans="1:25" ht="22.5" customHeight="1" x14ac:dyDescent="0.15">
      <c r="A131" s="235"/>
      <c r="B131" s="235"/>
      <c r="C131" s="235"/>
      <c r="D131" s="64"/>
      <c r="E131" s="64"/>
      <c r="F131" s="160"/>
      <c r="G131" s="8"/>
      <c r="H131" s="27" t="s">
        <v>676</v>
      </c>
      <c r="I131" s="15"/>
      <c r="J131" s="27" t="s">
        <v>676</v>
      </c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235"/>
    </row>
    <row r="132" spans="1:25" ht="22.5" customHeight="1" x14ac:dyDescent="0.15">
      <c r="A132" s="235"/>
      <c r="B132" s="235"/>
      <c r="C132" s="235"/>
      <c r="D132" s="64"/>
      <c r="E132" s="64"/>
      <c r="F132" s="160"/>
      <c r="G132" s="8"/>
      <c r="H132" s="27" t="s">
        <v>676</v>
      </c>
      <c r="I132" s="15"/>
      <c r="J132" s="27" t="s">
        <v>676</v>
      </c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235"/>
    </row>
    <row r="133" spans="1:25" ht="22.5" customHeight="1" x14ac:dyDescent="0.15">
      <c r="A133" s="235"/>
      <c r="B133" s="235"/>
      <c r="C133" s="235"/>
      <c r="D133" s="64"/>
      <c r="E133" s="64"/>
      <c r="F133" s="160"/>
      <c r="G133" s="8"/>
      <c r="H133" s="27" t="s">
        <v>676</v>
      </c>
      <c r="I133" s="15"/>
      <c r="J133" s="27" t="s">
        <v>676</v>
      </c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235"/>
    </row>
    <row r="134" spans="1:25" ht="22.5" customHeight="1" x14ac:dyDescent="0.15">
      <c r="A134" s="235"/>
      <c r="B134" s="235"/>
      <c r="C134" s="235"/>
      <c r="D134" s="64"/>
      <c r="E134" s="64"/>
      <c r="F134" s="160"/>
      <c r="G134" s="8"/>
      <c r="H134" s="27" t="s">
        <v>676</v>
      </c>
      <c r="I134" s="15"/>
      <c r="J134" s="27" t="s">
        <v>676</v>
      </c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235"/>
    </row>
    <row r="135" spans="1:25" ht="22.5" customHeight="1" x14ac:dyDescent="0.15">
      <c r="A135" s="235"/>
      <c r="B135" s="235"/>
      <c r="C135" s="235"/>
      <c r="D135" s="64"/>
      <c r="E135" s="64"/>
      <c r="F135" s="160"/>
      <c r="G135" s="8"/>
      <c r="H135" s="27" t="s">
        <v>676</v>
      </c>
      <c r="I135" s="15"/>
      <c r="J135" s="27" t="s">
        <v>676</v>
      </c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235"/>
    </row>
    <row r="136" spans="1:25" ht="22.5" customHeight="1" x14ac:dyDescent="0.15">
      <c r="A136" s="235"/>
      <c r="B136" s="235"/>
      <c r="C136" s="235"/>
      <c r="D136" s="64"/>
      <c r="E136" s="64"/>
      <c r="F136" s="160"/>
      <c r="G136" s="8"/>
      <c r="H136" s="27" t="s">
        <v>676</v>
      </c>
      <c r="I136" s="15"/>
      <c r="J136" s="27" t="s">
        <v>676</v>
      </c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235"/>
    </row>
    <row r="137" spans="1:25" ht="22.5" customHeight="1" x14ac:dyDescent="0.15">
      <c r="A137" s="235"/>
      <c r="B137" s="235"/>
      <c r="C137" s="235"/>
      <c r="D137" s="64"/>
      <c r="E137" s="64"/>
      <c r="F137" s="160"/>
      <c r="G137" s="8"/>
      <c r="H137" s="27" t="s">
        <v>676</v>
      </c>
      <c r="I137" s="15"/>
      <c r="J137" s="27" t="s">
        <v>676</v>
      </c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235"/>
    </row>
    <row r="138" spans="1:25" ht="22.5" customHeight="1" x14ac:dyDescent="0.15">
      <c r="A138" s="235"/>
      <c r="B138" s="235"/>
      <c r="C138" s="235"/>
      <c r="D138" s="64"/>
      <c r="E138" s="64"/>
      <c r="F138" s="160"/>
      <c r="G138" s="8"/>
      <c r="H138" s="27" t="s">
        <v>676</v>
      </c>
      <c r="I138" s="15"/>
      <c r="J138" s="27" t="s">
        <v>676</v>
      </c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235"/>
    </row>
    <row r="139" spans="1:25" ht="22.5" customHeight="1" x14ac:dyDescent="0.15">
      <c r="A139" s="235"/>
      <c r="B139" s="235"/>
      <c r="C139" s="235"/>
      <c r="D139" s="64"/>
      <c r="E139" s="64"/>
      <c r="F139" s="160"/>
      <c r="G139" s="8"/>
      <c r="H139" s="27" t="s">
        <v>676</v>
      </c>
      <c r="I139" s="15"/>
      <c r="J139" s="27" t="s">
        <v>676</v>
      </c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235"/>
    </row>
    <row r="140" spans="1:25" ht="22.5" customHeight="1" x14ac:dyDescent="0.15">
      <c r="A140" s="235"/>
      <c r="B140" s="235"/>
      <c r="C140" s="235"/>
      <c r="D140" s="64"/>
      <c r="E140" s="64"/>
      <c r="F140" s="160"/>
      <c r="G140" s="8"/>
      <c r="H140" s="27" t="s">
        <v>676</v>
      </c>
      <c r="I140" s="15"/>
      <c r="J140" s="27" t="s">
        <v>676</v>
      </c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235"/>
    </row>
    <row r="141" spans="1:25" ht="22.5" customHeight="1" x14ac:dyDescent="0.15">
      <c r="A141" s="235"/>
      <c r="B141" s="235"/>
      <c r="C141" s="235"/>
      <c r="D141" s="64"/>
      <c r="E141" s="64"/>
      <c r="F141" s="160"/>
      <c r="G141" s="8"/>
      <c r="H141" s="27" t="s">
        <v>676</v>
      </c>
      <c r="I141" s="15"/>
      <c r="J141" s="27" t="s">
        <v>676</v>
      </c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235"/>
    </row>
    <row r="142" spans="1:25" ht="22.5" customHeight="1" x14ac:dyDescent="0.15">
      <c r="A142" s="235"/>
      <c r="B142" s="235"/>
      <c r="C142" s="235"/>
      <c r="D142" s="64"/>
      <c r="E142" s="64"/>
      <c r="F142" s="160"/>
      <c r="G142" s="8"/>
      <c r="H142" s="27" t="s">
        <v>676</v>
      </c>
      <c r="I142" s="15"/>
      <c r="J142" s="27" t="s">
        <v>676</v>
      </c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235"/>
    </row>
    <row r="143" spans="1:25" ht="22.5" customHeight="1" x14ac:dyDescent="0.15">
      <c r="A143" s="235"/>
      <c r="B143" s="235"/>
      <c r="C143" s="235"/>
      <c r="D143" s="64"/>
      <c r="E143" s="64"/>
      <c r="F143" s="160"/>
      <c r="G143" s="8"/>
      <c r="H143" s="27" t="s">
        <v>676</v>
      </c>
      <c r="I143" s="15"/>
      <c r="J143" s="27" t="s">
        <v>676</v>
      </c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235"/>
    </row>
    <row r="144" spans="1:25" ht="22.5" customHeight="1" x14ac:dyDescent="0.15">
      <c r="A144" s="235"/>
      <c r="B144" s="235"/>
      <c r="C144" s="235"/>
      <c r="D144" s="64"/>
      <c r="E144" s="64"/>
      <c r="F144" s="160"/>
      <c r="G144" s="8"/>
      <c r="H144" s="27" t="s">
        <v>676</v>
      </c>
      <c r="I144" s="15"/>
      <c r="J144" s="27" t="s">
        <v>676</v>
      </c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235"/>
    </row>
    <row r="145" spans="1:25" ht="22.5" customHeight="1" x14ac:dyDescent="0.15">
      <c r="A145" s="235"/>
      <c r="B145" s="235"/>
      <c r="C145" s="235"/>
      <c r="D145" s="64"/>
      <c r="E145" s="64"/>
      <c r="F145" s="160"/>
      <c r="G145" s="8"/>
      <c r="H145" s="27" t="s">
        <v>676</v>
      </c>
      <c r="I145" s="15"/>
      <c r="J145" s="27" t="s">
        <v>676</v>
      </c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235"/>
    </row>
    <row r="146" spans="1:25" ht="22.5" customHeight="1" x14ac:dyDescent="0.15">
      <c r="A146" s="235"/>
      <c r="B146" s="235"/>
      <c r="C146" s="235"/>
      <c r="D146" s="64"/>
      <c r="E146" s="64"/>
      <c r="F146" s="160"/>
      <c r="G146" s="8"/>
      <c r="H146" s="27" t="s">
        <v>676</v>
      </c>
      <c r="I146" s="15"/>
      <c r="J146" s="27" t="s">
        <v>676</v>
      </c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235"/>
    </row>
    <row r="147" spans="1:25" ht="22.5" customHeight="1" x14ac:dyDescent="0.15">
      <c r="A147" s="235"/>
      <c r="B147" s="235"/>
      <c r="C147" s="235"/>
      <c r="D147" s="64"/>
      <c r="E147" s="64"/>
      <c r="F147" s="160"/>
      <c r="G147" s="8"/>
      <c r="H147" s="27" t="s">
        <v>676</v>
      </c>
      <c r="I147" s="15"/>
      <c r="J147" s="27" t="s">
        <v>676</v>
      </c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235"/>
    </row>
  </sheetData>
  <mergeCells count="17">
    <mergeCell ref="D1:X1"/>
    <mergeCell ref="D114:D116"/>
    <mergeCell ref="E114:E116"/>
    <mergeCell ref="F114:F116"/>
    <mergeCell ref="D4:D6"/>
    <mergeCell ref="E4:E6"/>
    <mergeCell ref="F4:F6"/>
    <mergeCell ref="D40:D42"/>
    <mergeCell ref="E40:E42"/>
    <mergeCell ref="F40:F42"/>
    <mergeCell ref="D3:X3"/>
    <mergeCell ref="D39:X39"/>
    <mergeCell ref="D76:X76"/>
    <mergeCell ref="D113:X113"/>
    <mergeCell ref="D77:D79"/>
    <mergeCell ref="E77:E79"/>
    <mergeCell ref="F77:F79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60" orientation="landscape" r:id="rId1"/>
  <headerFooter alignWithMargins="0">
    <oddHeader>&amp;C&amp;28산 출 집 계 표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9"/>
  <sheetViews>
    <sheetView view="pageBreakPreview" zoomScaleNormal="100" zoomScaleSheetLayoutView="100" workbookViewId="0">
      <selection activeCell="E8" sqref="E8"/>
    </sheetView>
  </sheetViews>
  <sheetFormatPr defaultRowHeight="12.75" x14ac:dyDescent="0.2"/>
  <cols>
    <col min="1" max="1" width="0.5546875" style="244" customWidth="1"/>
    <col min="2" max="2" width="1.6640625" style="244" customWidth="1"/>
    <col min="3" max="3" width="11" style="244" customWidth="1"/>
    <col min="4" max="4" width="16.21875" style="244" bestFit="1" customWidth="1"/>
    <col min="5" max="5" width="21.109375" style="244" customWidth="1"/>
    <col min="6" max="6" width="13.33203125" style="244" customWidth="1"/>
    <col min="7" max="7" width="6.33203125" style="244" customWidth="1"/>
    <col min="8" max="11" width="11" style="244" customWidth="1"/>
    <col min="12" max="12" width="2.77734375" style="244" customWidth="1"/>
    <col min="13" max="256" width="8.88671875" style="244"/>
    <col min="257" max="257" width="0.5546875" style="244" customWidth="1"/>
    <col min="258" max="258" width="1.6640625" style="244" customWidth="1"/>
    <col min="259" max="260" width="11" style="244" customWidth="1"/>
    <col min="261" max="261" width="15.88671875" style="244" bestFit="1" customWidth="1"/>
    <col min="262" max="262" width="11" style="244" customWidth="1"/>
    <col min="263" max="263" width="6.33203125" style="244" customWidth="1"/>
    <col min="264" max="267" width="11" style="244" customWidth="1"/>
    <col min="268" max="268" width="1.6640625" style="244" customWidth="1"/>
    <col min="269" max="512" width="8.88671875" style="244"/>
    <col min="513" max="513" width="0.5546875" style="244" customWidth="1"/>
    <col min="514" max="514" width="1.6640625" style="244" customWidth="1"/>
    <col min="515" max="516" width="11" style="244" customWidth="1"/>
    <col min="517" max="517" width="15.88671875" style="244" bestFit="1" customWidth="1"/>
    <col min="518" max="518" width="11" style="244" customWidth="1"/>
    <col min="519" max="519" width="6.33203125" style="244" customWidth="1"/>
    <col min="520" max="523" width="11" style="244" customWidth="1"/>
    <col min="524" max="524" width="1.6640625" style="244" customWidth="1"/>
    <col min="525" max="768" width="8.88671875" style="244"/>
    <col min="769" max="769" width="0.5546875" style="244" customWidth="1"/>
    <col min="770" max="770" width="1.6640625" style="244" customWidth="1"/>
    <col min="771" max="772" width="11" style="244" customWidth="1"/>
    <col min="773" max="773" width="15.88671875" style="244" bestFit="1" customWidth="1"/>
    <col min="774" max="774" width="11" style="244" customWidth="1"/>
    <col min="775" max="775" width="6.33203125" style="244" customWidth="1"/>
    <col min="776" max="779" width="11" style="244" customWidth="1"/>
    <col min="780" max="780" width="1.6640625" style="244" customWidth="1"/>
    <col min="781" max="1024" width="8.88671875" style="244"/>
    <col min="1025" max="1025" width="0.5546875" style="244" customWidth="1"/>
    <col min="1026" max="1026" width="1.6640625" style="244" customWidth="1"/>
    <col min="1027" max="1028" width="11" style="244" customWidth="1"/>
    <col min="1029" max="1029" width="15.88671875" style="244" bestFit="1" customWidth="1"/>
    <col min="1030" max="1030" width="11" style="244" customWidth="1"/>
    <col min="1031" max="1031" width="6.33203125" style="244" customWidth="1"/>
    <col min="1032" max="1035" width="11" style="244" customWidth="1"/>
    <col min="1036" max="1036" width="1.6640625" style="244" customWidth="1"/>
    <col min="1037" max="1280" width="8.88671875" style="244"/>
    <col min="1281" max="1281" width="0.5546875" style="244" customWidth="1"/>
    <col min="1282" max="1282" width="1.6640625" style="244" customWidth="1"/>
    <col min="1283" max="1284" width="11" style="244" customWidth="1"/>
    <col min="1285" max="1285" width="15.88671875" style="244" bestFit="1" customWidth="1"/>
    <col min="1286" max="1286" width="11" style="244" customWidth="1"/>
    <col min="1287" max="1287" width="6.33203125" style="244" customWidth="1"/>
    <col min="1288" max="1291" width="11" style="244" customWidth="1"/>
    <col min="1292" max="1292" width="1.6640625" style="244" customWidth="1"/>
    <col min="1293" max="1536" width="8.88671875" style="244"/>
    <col min="1537" max="1537" width="0.5546875" style="244" customWidth="1"/>
    <col min="1538" max="1538" width="1.6640625" style="244" customWidth="1"/>
    <col min="1539" max="1540" width="11" style="244" customWidth="1"/>
    <col min="1541" max="1541" width="15.88671875" style="244" bestFit="1" customWidth="1"/>
    <col min="1542" max="1542" width="11" style="244" customWidth="1"/>
    <col min="1543" max="1543" width="6.33203125" style="244" customWidth="1"/>
    <col min="1544" max="1547" width="11" style="244" customWidth="1"/>
    <col min="1548" max="1548" width="1.6640625" style="244" customWidth="1"/>
    <col min="1549" max="1792" width="8.88671875" style="244"/>
    <col min="1793" max="1793" width="0.5546875" style="244" customWidth="1"/>
    <col min="1794" max="1794" width="1.6640625" style="244" customWidth="1"/>
    <col min="1795" max="1796" width="11" style="244" customWidth="1"/>
    <col min="1797" max="1797" width="15.88671875" style="244" bestFit="1" customWidth="1"/>
    <col min="1798" max="1798" width="11" style="244" customWidth="1"/>
    <col min="1799" max="1799" width="6.33203125" style="244" customWidth="1"/>
    <col min="1800" max="1803" width="11" style="244" customWidth="1"/>
    <col min="1804" max="1804" width="1.6640625" style="244" customWidth="1"/>
    <col min="1805" max="2048" width="8.88671875" style="244"/>
    <col min="2049" max="2049" width="0.5546875" style="244" customWidth="1"/>
    <col min="2050" max="2050" width="1.6640625" style="244" customWidth="1"/>
    <col min="2051" max="2052" width="11" style="244" customWidth="1"/>
    <col min="2053" max="2053" width="15.88671875" style="244" bestFit="1" customWidth="1"/>
    <col min="2054" max="2054" width="11" style="244" customWidth="1"/>
    <col min="2055" max="2055" width="6.33203125" style="244" customWidth="1"/>
    <col min="2056" max="2059" width="11" style="244" customWidth="1"/>
    <col min="2060" max="2060" width="1.6640625" style="244" customWidth="1"/>
    <col min="2061" max="2304" width="8.88671875" style="244"/>
    <col min="2305" max="2305" width="0.5546875" style="244" customWidth="1"/>
    <col min="2306" max="2306" width="1.6640625" style="244" customWidth="1"/>
    <col min="2307" max="2308" width="11" style="244" customWidth="1"/>
    <col min="2309" max="2309" width="15.88671875" style="244" bestFit="1" customWidth="1"/>
    <col min="2310" max="2310" width="11" style="244" customWidth="1"/>
    <col min="2311" max="2311" width="6.33203125" style="244" customWidth="1"/>
    <col min="2312" max="2315" width="11" style="244" customWidth="1"/>
    <col min="2316" max="2316" width="1.6640625" style="244" customWidth="1"/>
    <col min="2317" max="2560" width="8.88671875" style="244"/>
    <col min="2561" max="2561" width="0.5546875" style="244" customWidth="1"/>
    <col min="2562" max="2562" width="1.6640625" style="244" customWidth="1"/>
    <col min="2563" max="2564" width="11" style="244" customWidth="1"/>
    <col min="2565" max="2565" width="15.88671875" style="244" bestFit="1" customWidth="1"/>
    <col min="2566" max="2566" width="11" style="244" customWidth="1"/>
    <col min="2567" max="2567" width="6.33203125" style="244" customWidth="1"/>
    <col min="2568" max="2571" width="11" style="244" customWidth="1"/>
    <col min="2572" max="2572" width="1.6640625" style="244" customWidth="1"/>
    <col min="2573" max="2816" width="8.88671875" style="244"/>
    <col min="2817" max="2817" width="0.5546875" style="244" customWidth="1"/>
    <col min="2818" max="2818" width="1.6640625" style="244" customWidth="1"/>
    <col min="2819" max="2820" width="11" style="244" customWidth="1"/>
    <col min="2821" max="2821" width="15.88671875" style="244" bestFit="1" customWidth="1"/>
    <col min="2822" max="2822" width="11" style="244" customWidth="1"/>
    <col min="2823" max="2823" width="6.33203125" style="244" customWidth="1"/>
    <col min="2824" max="2827" width="11" style="244" customWidth="1"/>
    <col min="2828" max="2828" width="1.6640625" style="244" customWidth="1"/>
    <col min="2829" max="3072" width="8.88671875" style="244"/>
    <col min="3073" max="3073" width="0.5546875" style="244" customWidth="1"/>
    <col min="3074" max="3074" width="1.6640625" style="244" customWidth="1"/>
    <col min="3075" max="3076" width="11" style="244" customWidth="1"/>
    <col min="3077" max="3077" width="15.88671875" style="244" bestFit="1" customWidth="1"/>
    <col min="3078" max="3078" width="11" style="244" customWidth="1"/>
    <col min="3079" max="3079" width="6.33203125" style="244" customWidth="1"/>
    <col min="3080" max="3083" width="11" style="244" customWidth="1"/>
    <col min="3084" max="3084" width="1.6640625" style="244" customWidth="1"/>
    <col min="3085" max="3328" width="8.88671875" style="244"/>
    <col min="3329" max="3329" width="0.5546875" style="244" customWidth="1"/>
    <col min="3330" max="3330" width="1.6640625" style="244" customWidth="1"/>
    <col min="3331" max="3332" width="11" style="244" customWidth="1"/>
    <col min="3333" max="3333" width="15.88671875" style="244" bestFit="1" customWidth="1"/>
    <col min="3334" max="3334" width="11" style="244" customWidth="1"/>
    <col min="3335" max="3335" width="6.33203125" style="244" customWidth="1"/>
    <col min="3336" max="3339" width="11" style="244" customWidth="1"/>
    <col min="3340" max="3340" width="1.6640625" style="244" customWidth="1"/>
    <col min="3341" max="3584" width="8.88671875" style="244"/>
    <col min="3585" max="3585" width="0.5546875" style="244" customWidth="1"/>
    <col min="3586" max="3586" width="1.6640625" style="244" customWidth="1"/>
    <col min="3587" max="3588" width="11" style="244" customWidth="1"/>
    <col min="3589" max="3589" width="15.88671875" style="244" bestFit="1" customWidth="1"/>
    <col min="3590" max="3590" width="11" style="244" customWidth="1"/>
    <col min="3591" max="3591" width="6.33203125" style="244" customWidth="1"/>
    <col min="3592" max="3595" width="11" style="244" customWidth="1"/>
    <col min="3596" max="3596" width="1.6640625" style="244" customWidth="1"/>
    <col min="3597" max="3840" width="8.88671875" style="244"/>
    <col min="3841" max="3841" width="0.5546875" style="244" customWidth="1"/>
    <col min="3842" max="3842" width="1.6640625" style="244" customWidth="1"/>
    <col min="3843" max="3844" width="11" style="244" customWidth="1"/>
    <col min="3845" max="3845" width="15.88671875" style="244" bestFit="1" customWidth="1"/>
    <col min="3846" max="3846" width="11" style="244" customWidth="1"/>
    <col min="3847" max="3847" width="6.33203125" style="244" customWidth="1"/>
    <col min="3848" max="3851" width="11" style="244" customWidth="1"/>
    <col min="3852" max="3852" width="1.6640625" style="244" customWidth="1"/>
    <col min="3853" max="4096" width="8.88671875" style="244"/>
    <col min="4097" max="4097" width="0.5546875" style="244" customWidth="1"/>
    <col min="4098" max="4098" width="1.6640625" style="244" customWidth="1"/>
    <col min="4099" max="4100" width="11" style="244" customWidth="1"/>
    <col min="4101" max="4101" width="15.88671875" style="244" bestFit="1" customWidth="1"/>
    <col min="4102" max="4102" width="11" style="244" customWidth="1"/>
    <col min="4103" max="4103" width="6.33203125" style="244" customWidth="1"/>
    <col min="4104" max="4107" width="11" style="244" customWidth="1"/>
    <col min="4108" max="4108" width="1.6640625" style="244" customWidth="1"/>
    <col min="4109" max="4352" width="8.88671875" style="244"/>
    <col min="4353" max="4353" width="0.5546875" style="244" customWidth="1"/>
    <col min="4354" max="4354" width="1.6640625" style="244" customWidth="1"/>
    <col min="4355" max="4356" width="11" style="244" customWidth="1"/>
    <col min="4357" max="4357" width="15.88671875" style="244" bestFit="1" customWidth="1"/>
    <col min="4358" max="4358" width="11" style="244" customWidth="1"/>
    <col min="4359" max="4359" width="6.33203125" style="244" customWidth="1"/>
    <col min="4360" max="4363" width="11" style="244" customWidth="1"/>
    <col min="4364" max="4364" width="1.6640625" style="244" customWidth="1"/>
    <col min="4365" max="4608" width="8.88671875" style="244"/>
    <col min="4609" max="4609" width="0.5546875" style="244" customWidth="1"/>
    <col min="4610" max="4610" width="1.6640625" style="244" customWidth="1"/>
    <col min="4611" max="4612" width="11" style="244" customWidth="1"/>
    <col min="4613" max="4613" width="15.88671875" style="244" bestFit="1" customWidth="1"/>
    <col min="4614" max="4614" width="11" style="244" customWidth="1"/>
    <col min="4615" max="4615" width="6.33203125" style="244" customWidth="1"/>
    <col min="4616" max="4619" width="11" style="244" customWidth="1"/>
    <col min="4620" max="4620" width="1.6640625" style="244" customWidth="1"/>
    <col min="4621" max="4864" width="8.88671875" style="244"/>
    <col min="4865" max="4865" width="0.5546875" style="244" customWidth="1"/>
    <col min="4866" max="4866" width="1.6640625" style="244" customWidth="1"/>
    <col min="4867" max="4868" width="11" style="244" customWidth="1"/>
    <col min="4869" max="4869" width="15.88671875" style="244" bestFit="1" customWidth="1"/>
    <col min="4870" max="4870" width="11" style="244" customWidth="1"/>
    <col min="4871" max="4871" width="6.33203125" style="244" customWidth="1"/>
    <col min="4872" max="4875" width="11" style="244" customWidth="1"/>
    <col min="4876" max="4876" width="1.6640625" style="244" customWidth="1"/>
    <col min="4877" max="5120" width="8.88671875" style="244"/>
    <col min="5121" max="5121" width="0.5546875" style="244" customWidth="1"/>
    <col min="5122" max="5122" width="1.6640625" style="244" customWidth="1"/>
    <col min="5123" max="5124" width="11" style="244" customWidth="1"/>
    <col min="5125" max="5125" width="15.88671875" style="244" bestFit="1" customWidth="1"/>
    <col min="5126" max="5126" width="11" style="244" customWidth="1"/>
    <col min="5127" max="5127" width="6.33203125" style="244" customWidth="1"/>
    <col min="5128" max="5131" width="11" style="244" customWidth="1"/>
    <col min="5132" max="5132" width="1.6640625" style="244" customWidth="1"/>
    <col min="5133" max="5376" width="8.88671875" style="244"/>
    <col min="5377" max="5377" width="0.5546875" style="244" customWidth="1"/>
    <col min="5378" max="5378" width="1.6640625" style="244" customWidth="1"/>
    <col min="5379" max="5380" width="11" style="244" customWidth="1"/>
    <col min="5381" max="5381" width="15.88671875" style="244" bestFit="1" customWidth="1"/>
    <col min="5382" max="5382" width="11" style="244" customWidth="1"/>
    <col min="5383" max="5383" width="6.33203125" style="244" customWidth="1"/>
    <col min="5384" max="5387" width="11" style="244" customWidth="1"/>
    <col min="5388" max="5388" width="1.6640625" style="244" customWidth="1"/>
    <col min="5389" max="5632" width="8.88671875" style="244"/>
    <col min="5633" max="5633" width="0.5546875" style="244" customWidth="1"/>
    <col min="5634" max="5634" width="1.6640625" style="244" customWidth="1"/>
    <col min="5635" max="5636" width="11" style="244" customWidth="1"/>
    <col min="5637" max="5637" width="15.88671875" style="244" bestFit="1" customWidth="1"/>
    <col min="5638" max="5638" width="11" style="244" customWidth="1"/>
    <col min="5639" max="5639" width="6.33203125" style="244" customWidth="1"/>
    <col min="5640" max="5643" width="11" style="244" customWidth="1"/>
    <col min="5644" max="5644" width="1.6640625" style="244" customWidth="1"/>
    <col min="5645" max="5888" width="8.88671875" style="244"/>
    <col min="5889" max="5889" width="0.5546875" style="244" customWidth="1"/>
    <col min="5890" max="5890" width="1.6640625" style="244" customWidth="1"/>
    <col min="5891" max="5892" width="11" style="244" customWidth="1"/>
    <col min="5893" max="5893" width="15.88671875" style="244" bestFit="1" customWidth="1"/>
    <col min="5894" max="5894" width="11" style="244" customWidth="1"/>
    <col min="5895" max="5895" width="6.33203125" style="244" customWidth="1"/>
    <col min="5896" max="5899" width="11" style="244" customWidth="1"/>
    <col min="5900" max="5900" width="1.6640625" style="244" customWidth="1"/>
    <col min="5901" max="6144" width="8.88671875" style="244"/>
    <col min="6145" max="6145" width="0.5546875" style="244" customWidth="1"/>
    <col min="6146" max="6146" width="1.6640625" style="244" customWidth="1"/>
    <col min="6147" max="6148" width="11" style="244" customWidth="1"/>
    <col min="6149" max="6149" width="15.88671875" style="244" bestFit="1" customWidth="1"/>
    <col min="6150" max="6150" width="11" style="244" customWidth="1"/>
    <col min="6151" max="6151" width="6.33203125" style="244" customWidth="1"/>
    <col min="6152" max="6155" width="11" style="244" customWidth="1"/>
    <col min="6156" max="6156" width="1.6640625" style="244" customWidth="1"/>
    <col min="6157" max="6400" width="8.88671875" style="244"/>
    <col min="6401" max="6401" width="0.5546875" style="244" customWidth="1"/>
    <col min="6402" max="6402" width="1.6640625" style="244" customWidth="1"/>
    <col min="6403" max="6404" width="11" style="244" customWidth="1"/>
    <col min="6405" max="6405" width="15.88671875" style="244" bestFit="1" customWidth="1"/>
    <col min="6406" max="6406" width="11" style="244" customWidth="1"/>
    <col min="6407" max="6407" width="6.33203125" style="244" customWidth="1"/>
    <col min="6408" max="6411" width="11" style="244" customWidth="1"/>
    <col min="6412" max="6412" width="1.6640625" style="244" customWidth="1"/>
    <col min="6413" max="6656" width="8.88671875" style="244"/>
    <col min="6657" max="6657" width="0.5546875" style="244" customWidth="1"/>
    <col min="6658" max="6658" width="1.6640625" style="244" customWidth="1"/>
    <col min="6659" max="6660" width="11" style="244" customWidth="1"/>
    <col min="6661" max="6661" width="15.88671875" style="244" bestFit="1" customWidth="1"/>
    <col min="6662" max="6662" width="11" style="244" customWidth="1"/>
    <col min="6663" max="6663" width="6.33203125" style="244" customWidth="1"/>
    <col min="6664" max="6667" width="11" style="244" customWidth="1"/>
    <col min="6668" max="6668" width="1.6640625" style="244" customWidth="1"/>
    <col min="6669" max="6912" width="8.88671875" style="244"/>
    <col min="6913" max="6913" width="0.5546875" style="244" customWidth="1"/>
    <col min="6914" max="6914" width="1.6640625" style="244" customWidth="1"/>
    <col min="6915" max="6916" width="11" style="244" customWidth="1"/>
    <col min="6917" max="6917" width="15.88671875" style="244" bestFit="1" customWidth="1"/>
    <col min="6918" max="6918" width="11" style="244" customWidth="1"/>
    <col min="6919" max="6919" width="6.33203125" style="244" customWidth="1"/>
    <col min="6920" max="6923" width="11" style="244" customWidth="1"/>
    <col min="6924" max="6924" width="1.6640625" style="244" customWidth="1"/>
    <col min="6925" max="7168" width="8.88671875" style="244"/>
    <col min="7169" max="7169" width="0.5546875" style="244" customWidth="1"/>
    <col min="7170" max="7170" width="1.6640625" style="244" customWidth="1"/>
    <col min="7171" max="7172" width="11" style="244" customWidth="1"/>
    <col min="7173" max="7173" width="15.88671875" style="244" bestFit="1" customWidth="1"/>
    <col min="7174" max="7174" width="11" style="244" customWidth="1"/>
    <col min="7175" max="7175" width="6.33203125" style="244" customWidth="1"/>
    <col min="7176" max="7179" width="11" style="244" customWidth="1"/>
    <col min="7180" max="7180" width="1.6640625" style="244" customWidth="1"/>
    <col min="7181" max="7424" width="8.88671875" style="244"/>
    <col min="7425" max="7425" width="0.5546875" style="244" customWidth="1"/>
    <col min="7426" max="7426" width="1.6640625" style="244" customWidth="1"/>
    <col min="7427" max="7428" width="11" style="244" customWidth="1"/>
    <col min="7429" max="7429" width="15.88671875" style="244" bestFit="1" customWidth="1"/>
    <col min="7430" max="7430" width="11" style="244" customWidth="1"/>
    <col min="7431" max="7431" width="6.33203125" style="244" customWidth="1"/>
    <col min="7432" max="7435" width="11" style="244" customWidth="1"/>
    <col min="7436" max="7436" width="1.6640625" style="244" customWidth="1"/>
    <col min="7437" max="7680" width="8.88671875" style="244"/>
    <col min="7681" max="7681" width="0.5546875" style="244" customWidth="1"/>
    <col min="7682" max="7682" width="1.6640625" style="244" customWidth="1"/>
    <col min="7683" max="7684" width="11" style="244" customWidth="1"/>
    <col min="7685" max="7685" width="15.88671875" style="244" bestFit="1" customWidth="1"/>
    <col min="7686" max="7686" width="11" style="244" customWidth="1"/>
    <col min="7687" max="7687" width="6.33203125" style="244" customWidth="1"/>
    <col min="7688" max="7691" width="11" style="244" customWidth="1"/>
    <col min="7692" max="7692" width="1.6640625" style="244" customWidth="1"/>
    <col min="7693" max="7936" width="8.88671875" style="244"/>
    <col min="7937" max="7937" width="0.5546875" style="244" customWidth="1"/>
    <col min="7938" max="7938" width="1.6640625" style="244" customWidth="1"/>
    <col min="7939" max="7940" width="11" style="244" customWidth="1"/>
    <col min="7941" max="7941" width="15.88671875" style="244" bestFit="1" customWidth="1"/>
    <col min="7942" max="7942" width="11" style="244" customWidth="1"/>
    <col min="7943" max="7943" width="6.33203125" style="244" customWidth="1"/>
    <col min="7944" max="7947" width="11" style="244" customWidth="1"/>
    <col min="7948" max="7948" width="1.6640625" style="244" customWidth="1"/>
    <col min="7949" max="8192" width="8.88671875" style="244"/>
    <col min="8193" max="8193" width="0.5546875" style="244" customWidth="1"/>
    <col min="8194" max="8194" width="1.6640625" style="244" customWidth="1"/>
    <col min="8195" max="8196" width="11" style="244" customWidth="1"/>
    <col min="8197" max="8197" width="15.88671875" style="244" bestFit="1" customWidth="1"/>
    <col min="8198" max="8198" width="11" style="244" customWidth="1"/>
    <col min="8199" max="8199" width="6.33203125" style="244" customWidth="1"/>
    <col min="8200" max="8203" width="11" style="244" customWidth="1"/>
    <col min="8204" max="8204" width="1.6640625" style="244" customWidth="1"/>
    <col min="8205" max="8448" width="8.88671875" style="244"/>
    <col min="8449" max="8449" width="0.5546875" style="244" customWidth="1"/>
    <col min="8450" max="8450" width="1.6640625" style="244" customWidth="1"/>
    <col min="8451" max="8452" width="11" style="244" customWidth="1"/>
    <col min="8453" max="8453" width="15.88671875" style="244" bestFit="1" customWidth="1"/>
    <col min="8454" max="8454" width="11" style="244" customWidth="1"/>
    <col min="8455" max="8455" width="6.33203125" style="244" customWidth="1"/>
    <col min="8456" max="8459" width="11" style="244" customWidth="1"/>
    <col min="8460" max="8460" width="1.6640625" style="244" customWidth="1"/>
    <col min="8461" max="8704" width="8.88671875" style="244"/>
    <col min="8705" max="8705" width="0.5546875" style="244" customWidth="1"/>
    <col min="8706" max="8706" width="1.6640625" style="244" customWidth="1"/>
    <col min="8707" max="8708" width="11" style="244" customWidth="1"/>
    <col min="8709" max="8709" width="15.88671875" style="244" bestFit="1" customWidth="1"/>
    <col min="8710" max="8710" width="11" style="244" customWidth="1"/>
    <col min="8711" max="8711" width="6.33203125" style="244" customWidth="1"/>
    <col min="8712" max="8715" width="11" style="244" customWidth="1"/>
    <col min="8716" max="8716" width="1.6640625" style="244" customWidth="1"/>
    <col min="8717" max="8960" width="8.88671875" style="244"/>
    <col min="8961" max="8961" width="0.5546875" style="244" customWidth="1"/>
    <col min="8962" max="8962" width="1.6640625" style="244" customWidth="1"/>
    <col min="8963" max="8964" width="11" style="244" customWidth="1"/>
    <col min="8965" max="8965" width="15.88671875" style="244" bestFit="1" customWidth="1"/>
    <col min="8966" max="8966" width="11" style="244" customWidth="1"/>
    <col min="8967" max="8967" width="6.33203125" style="244" customWidth="1"/>
    <col min="8968" max="8971" width="11" style="244" customWidth="1"/>
    <col min="8972" max="8972" width="1.6640625" style="244" customWidth="1"/>
    <col min="8973" max="9216" width="8.88671875" style="244"/>
    <col min="9217" max="9217" width="0.5546875" style="244" customWidth="1"/>
    <col min="9218" max="9218" width="1.6640625" style="244" customWidth="1"/>
    <col min="9219" max="9220" width="11" style="244" customWidth="1"/>
    <col min="9221" max="9221" width="15.88671875" style="244" bestFit="1" customWidth="1"/>
    <col min="9222" max="9222" width="11" style="244" customWidth="1"/>
    <col min="9223" max="9223" width="6.33203125" style="244" customWidth="1"/>
    <col min="9224" max="9227" width="11" style="244" customWidth="1"/>
    <col min="9228" max="9228" width="1.6640625" style="244" customWidth="1"/>
    <col min="9229" max="9472" width="8.88671875" style="244"/>
    <col min="9473" max="9473" width="0.5546875" style="244" customWidth="1"/>
    <col min="9474" max="9474" width="1.6640625" style="244" customWidth="1"/>
    <col min="9475" max="9476" width="11" style="244" customWidth="1"/>
    <col min="9477" max="9477" width="15.88671875" style="244" bestFit="1" customWidth="1"/>
    <col min="9478" max="9478" width="11" style="244" customWidth="1"/>
    <col min="9479" max="9479" width="6.33203125" style="244" customWidth="1"/>
    <col min="9480" max="9483" width="11" style="244" customWidth="1"/>
    <col min="9484" max="9484" width="1.6640625" style="244" customWidth="1"/>
    <col min="9485" max="9728" width="8.88671875" style="244"/>
    <col min="9729" max="9729" width="0.5546875" style="244" customWidth="1"/>
    <col min="9730" max="9730" width="1.6640625" style="244" customWidth="1"/>
    <col min="9731" max="9732" width="11" style="244" customWidth="1"/>
    <col min="9733" max="9733" width="15.88671875" style="244" bestFit="1" customWidth="1"/>
    <col min="9734" max="9734" width="11" style="244" customWidth="1"/>
    <col min="9735" max="9735" width="6.33203125" style="244" customWidth="1"/>
    <col min="9736" max="9739" width="11" style="244" customWidth="1"/>
    <col min="9740" max="9740" width="1.6640625" style="244" customWidth="1"/>
    <col min="9741" max="9984" width="8.88671875" style="244"/>
    <col min="9985" max="9985" width="0.5546875" style="244" customWidth="1"/>
    <col min="9986" max="9986" width="1.6640625" style="244" customWidth="1"/>
    <col min="9987" max="9988" width="11" style="244" customWidth="1"/>
    <col min="9989" max="9989" width="15.88671875" style="244" bestFit="1" customWidth="1"/>
    <col min="9990" max="9990" width="11" style="244" customWidth="1"/>
    <col min="9991" max="9991" width="6.33203125" style="244" customWidth="1"/>
    <col min="9992" max="9995" width="11" style="244" customWidth="1"/>
    <col min="9996" max="9996" width="1.6640625" style="244" customWidth="1"/>
    <col min="9997" max="10240" width="8.88671875" style="244"/>
    <col min="10241" max="10241" width="0.5546875" style="244" customWidth="1"/>
    <col min="10242" max="10242" width="1.6640625" style="244" customWidth="1"/>
    <col min="10243" max="10244" width="11" style="244" customWidth="1"/>
    <col min="10245" max="10245" width="15.88671875" style="244" bestFit="1" customWidth="1"/>
    <col min="10246" max="10246" width="11" style="244" customWidth="1"/>
    <col min="10247" max="10247" width="6.33203125" style="244" customWidth="1"/>
    <col min="10248" max="10251" width="11" style="244" customWidth="1"/>
    <col min="10252" max="10252" width="1.6640625" style="244" customWidth="1"/>
    <col min="10253" max="10496" width="8.88671875" style="244"/>
    <col min="10497" max="10497" width="0.5546875" style="244" customWidth="1"/>
    <col min="10498" max="10498" width="1.6640625" style="244" customWidth="1"/>
    <col min="10499" max="10500" width="11" style="244" customWidth="1"/>
    <col min="10501" max="10501" width="15.88671875" style="244" bestFit="1" customWidth="1"/>
    <col min="10502" max="10502" width="11" style="244" customWidth="1"/>
    <col min="10503" max="10503" width="6.33203125" style="244" customWidth="1"/>
    <col min="10504" max="10507" width="11" style="244" customWidth="1"/>
    <col min="10508" max="10508" width="1.6640625" style="244" customWidth="1"/>
    <col min="10509" max="10752" width="8.88671875" style="244"/>
    <col min="10753" max="10753" width="0.5546875" style="244" customWidth="1"/>
    <col min="10754" max="10754" width="1.6640625" style="244" customWidth="1"/>
    <col min="10755" max="10756" width="11" style="244" customWidth="1"/>
    <col min="10757" max="10757" width="15.88671875" style="244" bestFit="1" customWidth="1"/>
    <col min="10758" max="10758" width="11" style="244" customWidth="1"/>
    <col min="10759" max="10759" width="6.33203125" style="244" customWidth="1"/>
    <col min="10760" max="10763" width="11" style="244" customWidth="1"/>
    <col min="10764" max="10764" width="1.6640625" style="244" customWidth="1"/>
    <col min="10765" max="11008" width="8.88671875" style="244"/>
    <col min="11009" max="11009" width="0.5546875" style="244" customWidth="1"/>
    <col min="11010" max="11010" width="1.6640625" style="244" customWidth="1"/>
    <col min="11011" max="11012" width="11" style="244" customWidth="1"/>
    <col min="11013" max="11013" width="15.88671875" style="244" bestFit="1" customWidth="1"/>
    <col min="11014" max="11014" width="11" style="244" customWidth="1"/>
    <col min="11015" max="11015" width="6.33203125" style="244" customWidth="1"/>
    <col min="11016" max="11019" width="11" style="244" customWidth="1"/>
    <col min="11020" max="11020" width="1.6640625" style="244" customWidth="1"/>
    <col min="11021" max="11264" width="8.88671875" style="244"/>
    <col min="11265" max="11265" width="0.5546875" style="244" customWidth="1"/>
    <col min="11266" max="11266" width="1.6640625" style="244" customWidth="1"/>
    <col min="11267" max="11268" width="11" style="244" customWidth="1"/>
    <col min="11269" max="11269" width="15.88671875" style="244" bestFit="1" customWidth="1"/>
    <col min="11270" max="11270" width="11" style="244" customWidth="1"/>
    <col min="11271" max="11271" width="6.33203125" style="244" customWidth="1"/>
    <col min="11272" max="11275" width="11" style="244" customWidth="1"/>
    <col min="11276" max="11276" width="1.6640625" style="244" customWidth="1"/>
    <col min="11277" max="11520" width="8.88671875" style="244"/>
    <col min="11521" max="11521" width="0.5546875" style="244" customWidth="1"/>
    <col min="11522" max="11522" width="1.6640625" style="244" customWidth="1"/>
    <col min="11523" max="11524" width="11" style="244" customWidth="1"/>
    <col min="11525" max="11525" width="15.88671875" style="244" bestFit="1" customWidth="1"/>
    <col min="11526" max="11526" width="11" style="244" customWidth="1"/>
    <col min="11527" max="11527" width="6.33203125" style="244" customWidth="1"/>
    <col min="11528" max="11531" width="11" style="244" customWidth="1"/>
    <col min="11532" max="11532" width="1.6640625" style="244" customWidth="1"/>
    <col min="11533" max="11776" width="8.88671875" style="244"/>
    <col min="11777" max="11777" width="0.5546875" style="244" customWidth="1"/>
    <col min="11778" max="11778" width="1.6640625" style="244" customWidth="1"/>
    <col min="11779" max="11780" width="11" style="244" customWidth="1"/>
    <col min="11781" max="11781" width="15.88671875" style="244" bestFit="1" customWidth="1"/>
    <col min="11782" max="11782" width="11" style="244" customWidth="1"/>
    <col min="11783" max="11783" width="6.33203125" style="244" customWidth="1"/>
    <col min="11784" max="11787" width="11" style="244" customWidth="1"/>
    <col min="11788" max="11788" width="1.6640625" style="244" customWidth="1"/>
    <col min="11789" max="12032" width="8.88671875" style="244"/>
    <col min="12033" max="12033" width="0.5546875" style="244" customWidth="1"/>
    <col min="12034" max="12034" width="1.6640625" style="244" customWidth="1"/>
    <col min="12035" max="12036" width="11" style="244" customWidth="1"/>
    <col min="12037" max="12037" width="15.88671875" style="244" bestFit="1" customWidth="1"/>
    <col min="12038" max="12038" width="11" style="244" customWidth="1"/>
    <col min="12039" max="12039" width="6.33203125" style="244" customWidth="1"/>
    <col min="12040" max="12043" width="11" style="244" customWidth="1"/>
    <col min="12044" max="12044" width="1.6640625" style="244" customWidth="1"/>
    <col min="12045" max="12288" width="8.88671875" style="244"/>
    <col min="12289" max="12289" width="0.5546875" style="244" customWidth="1"/>
    <col min="12290" max="12290" width="1.6640625" style="244" customWidth="1"/>
    <col min="12291" max="12292" width="11" style="244" customWidth="1"/>
    <col min="12293" max="12293" width="15.88671875" style="244" bestFit="1" customWidth="1"/>
    <col min="12294" max="12294" width="11" style="244" customWidth="1"/>
    <col min="12295" max="12295" width="6.33203125" style="244" customWidth="1"/>
    <col min="12296" max="12299" width="11" style="244" customWidth="1"/>
    <col min="12300" max="12300" width="1.6640625" style="244" customWidth="1"/>
    <col min="12301" max="12544" width="8.88671875" style="244"/>
    <col min="12545" max="12545" width="0.5546875" style="244" customWidth="1"/>
    <col min="12546" max="12546" width="1.6640625" style="244" customWidth="1"/>
    <col min="12547" max="12548" width="11" style="244" customWidth="1"/>
    <col min="12549" max="12549" width="15.88671875" style="244" bestFit="1" customWidth="1"/>
    <col min="12550" max="12550" width="11" style="244" customWidth="1"/>
    <col min="12551" max="12551" width="6.33203125" style="244" customWidth="1"/>
    <col min="12552" max="12555" width="11" style="244" customWidth="1"/>
    <col min="12556" max="12556" width="1.6640625" style="244" customWidth="1"/>
    <col min="12557" max="12800" width="8.88671875" style="244"/>
    <col min="12801" max="12801" width="0.5546875" style="244" customWidth="1"/>
    <col min="12802" max="12802" width="1.6640625" style="244" customWidth="1"/>
    <col min="12803" max="12804" width="11" style="244" customWidth="1"/>
    <col min="12805" max="12805" width="15.88671875" style="244" bestFit="1" customWidth="1"/>
    <col min="12806" max="12806" width="11" style="244" customWidth="1"/>
    <col min="12807" max="12807" width="6.33203125" style="244" customWidth="1"/>
    <col min="12808" max="12811" width="11" style="244" customWidth="1"/>
    <col min="12812" max="12812" width="1.6640625" style="244" customWidth="1"/>
    <col min="12813" max="13056" width="8.88671875" style="244"/>
    <col min="13057" max="13057" width="0.5546875" style="244" customWidth="1"/>
    <col min="13058" max="13058" width="1.6640625" style="244" customWidth="1"/>
    <col min="13059" max="13060" width="11" style="244" customWidth="1"/>
    <col min="13061" max="13061" width="15.88671875" style="244" bestFit="1" customWidth="1"/>
    <col min="13062" max="13062" width="11" style="244" customWidth="1"/>
    <col min="13063" max="13063" width="6.33203125" style="244" customWidth="1"/>
    <col min="13064" max="13067" width="11" style="244" customWidth="1"/>
    <col min="13068" max="13068" width="1.6640625" style="244" customWidth="1"/>
    <col min="13069" max="13312" width="8.88671875" style="244"/>
    <col min="13313" max="13313" width="0.5546875" style="244" customWidth="1"/>
    <col min="13314" max="13314" width="1.6640625" style="244" customWidth="1"/>
    <col min="13315" max="13316" width="11" style="244" customWidth="1"/>
    <col min="13317" max="13317" width="15.88671875" style="244" bestFit="1" customWidth="1"/>
    <col min="13318" max="13318" width="11" style="244" customWidth="1"/>
    <col min="13319" max="13319" width="6.33203125" style="244" customWidth="1"/>
    <col min="13320" max="13323" width="11" style="244" customWidth="1"/>
    <col min="13324" max="13324" width="1.6640625" style="244" customWidth="1"/>
    <col min="13325" max="13568" width="8.88671875" style="244"/>
    <col min="13569" max="13569" width="0.5546875" style="244" customWidth="1"/>
    <col min="13570" max="13570" width="1.6640625" style="244" customWidth="1"/>
    <col min="13571" max="13572" width="11" style="244" customWidth="1"/>
    <col min="13573" max="13573" width="15.88671875" style="244" bestFit="1" customWidth="1"/>
    <col min="13574" max="13574" width="11" style="244" customWidth="1"/>
    <col min="13575" max="13575" width="6.33203125" style="244" customWidth="1"/>
    <col min="13576" max="13579" width="11" style="244" customWidth="1"/>
    <col min="13580" max="13580" width="1.6640625" style="244" customWidth="1"/>
    <col min="13581" max="13824" width="8.88671875" style="244"/>
    <col min="13825" max="13825" width="0.5546875" style="244" customWidth="1"/>
    <col min="13826" max="13826" width="1.6640625" style="244" customWidth="1"/>
    <col min="13827" max="13828" width="11" style="244" customWidth="1"/>
    <col min="13829" max="13829" width="15.88671875" style="244" bestFit="1" customWidth="1"/>
    <col min="13830" max="13830" width="11" style="244" customWidth="1"/>
    <col min="13831" max="13831" width="6.33203125" style="244" customWidth="1"/>
    <col min="13832" max="13835" width="11" style="244" customWidth="1"/>
    <col min="13836" max="13836" width="1.6640625" style="244" customWidth="1"/>
    <col min="13837" max="14080" width="8.88671875" style="244"/>
    <col min="14081" max="14081" width="0.5546875" style="244" customWidth="1"/>
    <col min="14082" max="14082" width="1.6640625" style="244" customWidth="1"/>
    <col min="14083" max="14084" width="11" style="244" customWidth="1"/>
    <col min="14085" max="14085" width="15.88671875" style="244" bestFit="1" customWidth="1"/>
    <col min="14086" max="14086" width="11" style="244" customWidth="1"/>
    <col min="14087" max="14087" width="6.33203125" style="244" customWidth="1"/>
    <col min="14088" max="14091" width="11" style="244" customWidth="1"/>
    <col min="14092" max="14092" width="1.6640625" style="244" customWidth="1"/>
    <col min="14093" max="14336" width="8.88671875" style="244"/>
    <col min="14337" max="14337" width="0.5546875" style="244" customWidth="1"/>
    <col min="14338" max="14338" width="1.6640625" style="244" customWidth="1"/>
    <col min="14339" max="14340" width="11" style="244" customWidth="1"/>
    <col min="14341" max="14341" width="15.88671875" style="244" bestFit="1" customWidth="1"/>
    <col min="14342" max="14342" width="11" style="244" customWidth="1"/>
    <col min="14343" max="14343" width="6.33203125" style="244" customWidth="1"/>
    <col min="14344" max="14347" width="11" style="244" customWidth="1"/>
    <col min="14348" max="14348" width="1.6640625" style="244" customWidth="1"/>
    <col min="14349" max="14592" width="8.88671875" style="244"/>
    <col min="14593" max="14593" width="0.5546875" style="244" customWidth="1"/>
    <col min="14594" max="14594" width="1.6640625" style="244" customWidth="1"/>
    <col min="14595" max="14596" width="11" style="244" customWidth="1"/>
    <col min="14597" max="14597" width="15.88671875" style="244" bestFit="1" customWidth="1"/>
    <col min="14598" max="14598" width="11" style="244" customWidth="1"/>
    <col min="14599" max="14599" width="6.33203125" style="244" customWidth="1"/>
    <col min="14600" max="14603" width="11" style="244" customWidth="1"/>
    <col min="14604" max="14604" width="1.6640625" style="244" customWidth="1"/>
    <col min="14605" max="14848" width="8.88671875" style="244"/>
    <col min="14849" max="14849" width="0.5546875" style="244" customWidth="1"/>
    <col min="14850" max="14850" width="1.6640625" style="244" customWidth="1"/>
    <col min="14851" max="14852" width="11" style="244" customWidth="1"/>
    <col min="14853" max="14853" width="15.88671875" style="244" bestFit="1" customWidth="1"/>
    <col min="14854" max="14854" width="11" style="244" customWidth="1"/>
    <col min="14855" max="14855" width="6.33203125" style="244" customWidth="1"/>
    <col min="14856" max="14859" width="11" style="244" customWidth="1"/>
    <col min="14860" max="14860" width="1.6640625" style="244" customWidth="1"/>
    <col min="14861" max="15104" width="8.88671875" style="244"/>
    <col min="15105" max="15105" width="0.5546875" style="244" customWidth="1"/>
    <col min="15106" max="15106" width="1.6640625" style="244" customWidth="1"/>
    <col min="15107" max="15108" width="11" style="244" customWidth="1"/>
    <col min="15109" max="15109" width="15.88671875" style="244" bestFit="1" customWidth="1"/>
    <col min="15110" max="15110" width="11" style="244" customWidth="1"/>
    <col min="15111" max="15111" width="6.33203125" style="244" customWidth="1"/>
    <col min="15112" max="15115" width="11" style="244" customWidth="1"/>
    <col min="15116" max="15116" width="1.6640625" style="244" customWidth="1"/>
    <col min="15117" max="15360" width="8.88671875" style="244"/>
    <col min="15361" max="15361" width="0.5546875" style="244" customWidth="1"/>
    <col min="15362" max="15362" width="1.6640625" style="244" customWidth="1"/>
    <col min="15363" max="15364" width="11" style="244" customWidth="1"/>
    <col min="15365" max="15365" width="15.88671875" style="244" bestFit="1" customWidth="1"/>
    <col min="15366" max="15366" width="11" style="244" customWidth="1"/>
    <col min="15367" max="15367" width="6.33203125" style="244" customWidth="1"/>
    <col min="15368" max="15371" width="11" style="244" customWidth="1"/>
    <col min="15372" max="15372" width="1.6640625" style="244" customWidth="1"/>
    <col min="15373" max="15616" width="8.88671875" style="244"/>
    <col min="15617" max="15617" width="0.5546875" style="244" customWidth="1"/>
    <col min="15618" max="15618" width="1.6640625" style="244" customWidth="1"/>
    <col min="15619" max="15620" width="11" style="244" customWidth="1"/>
    <col min="15621" max="15621" width="15.88671875" style="244" bestFit="1" customWidth="1"/>
    <col min="15622" max="15622" width="11" style="244" customWidth="1"/>
    <col min="15623" max="15623" width="6.33203125" style="244" customWidth="1"/>
    <col min="15624" max="15627" width="11" style="244" customWidth="1"/>
    <col min="15628" max="15628" width="1.6640625" style="244" customWidth="1"/>
    <col min="15629" max="15872" width="8.88671875" style="244"/>
    <col min="15873" max="15873" width="0.5546875" style="244" customWidth="1"/>
    <col min="15874" max="15874" width="1.6640625" style="244" customWidth="1"/>
    <col min="15875" max="15876" width="11" style="244" customWidth="1"/>
    <col min="15877" max="15877" width="15.88671875" style="244" bestFit="1" customWidth="1"/>
    <col min="15878" max="15878" width="11" style="244" customWidth="1"/>
    <col min="15879" max="15879" width="6.33203125" style="244" customWidth="1"/>
    <col min="15880" max="15883" width="11" style="244" customWidth="1"/>
    <col min="15884" max="15884" width="1.6640625" style="244" customWidth="1"/>
    <col min="15885" max="16128" width="8.88671875" style="244"/>
    <col min="16129" max="16129" width="0.5546875" style="244" customWidth="1"/>
    <col min="16130" max="16130" width="1.6640625" style="244" customWidth="1"/>
    <col min="16131" max="16132" width="11" style="244" customWidth="1"/>
    <col min="16133" max="16133" width="15.88671875" style="244" bestFit="1" customWidth="1"/>
    <col min="16134" max="16134" width="11" style="244" customWidth="1"/>
    <col min="16135" max="16135" width="6.33203125" style="244" customWidth="1"/>
    <col min="16136" max="16139" width="11" style="244" customWidth="1"/>
    <col min="16140" max="16140" width="1.6640625" style="244" customWidth="1"/>
    <col min="16141" max="16384" width="8.88671875" style="244"/>
  </cols>
  <sheetData>
    <row r="1" spans="2:17" ht="24.95" customHeight="1" x14ac:dyDescent="0.2">
      <c r="B1" s="351" t="s">
        <v>684</v>
      </c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250"/>
      <c r="N1" s="250"/>
    </row>
    <row r="2" spans="2:17" ht="9.9499999999999993" customHeight="1" x14ac:dyDescent="0.2"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</row>
    <row r="3" spans="2:17" ht="30" customHeight="1" x14ac:dyDescent="0.2">
      <c r="B3" s="251"/>
      <c r="C3" s="252"/>
      <c r="D3" s="252"/>
      <c r="E3" s="252"/>
      <c r="F3" s="252"/>
      <c r="G3" s="252"/>
      <c r="H3" s="252"/>
      <c r="I3" s="252"/>
      <c r="J3" s="252"/>
      <c r="K3" s="252"/>
      <c r="L3" s="253"/>
    </row>
    <row r="4" spans="2:17" ht="16.5" x14ac:dyDescent="0.2">
      <c r="B4" s="245"/>
      <c r="C4" s="377" t="s">
        <v>685</v>
      </c>
      <c r="D4" s="377"/>
      <c r="E4" s="377"/>
      <c r="G4" s="377" t="s">
        <v>686</v>
      </c>
      <c r="H4" s="377"/>
      <c r="I4" s="377"/>
      <c r="J4" s="377"/>
      <c r="K4" s="377"/>
      <c r="L4" s="248"/>
    </row>
    <row r="5" spans="2:17" ht="7.5" customHeight="1" x14ac:dyDescent="0.2">
      <c r="B5" s="245"/>
      <c r="L5" s="248"/>
    </row>
    <row r="6" spans="2:17" ht="19.7" customHeight="1" x14ac:dyDescent="0.2">
      <c r="B6" s="245"/>
      <c r="C6" s="254" t="s">
        <v>687</v>
      </c>
      <c r="D6" s="254" t="s">
        <v>688</v>
      </c>
      <c r="E6" s="254" t="s">
        <v>689</v>
      </c>
      <c r="F6" s="255"/>
      <c r="G6" s="254" t="s">
        <v>569</v>
      </c>
      <c r="H6" s="254" t="s">
        <v>690</v>
      </c>
      <c r="I6" s="254" t="s">
        <v>681</v>
      </c>
      <c r="J6" s="254" t="s">
        <v>575</v>
      </c>
      <c r="K6" s="254" t="s">
        <v>691</v>
      </c>
      <c r="L6" s="256"/>
    </row>
    <row r="7" spans="2:17" ht="16.899999999999999" customHeight="1" x14ac:dyDescent="0.3">
      <c r="B7" s="245"/>
      <c r="C7" s="257" t="s">
        <v>692</v>
      </c>
      <c r="D7" s="258">
        <v>1124</v>
      </c>
      <c r="E7" s="257" t="s">
        <v>710</v>
      </c>
      <c r="F7" s="255"/>
      <c r="G7" s="259" t="s">
        <v>321</v>
      </c>
      <c r="H7" s="257" t="s">
        <v>693</v>
      </c>
      <c r="I7" s="257" t="s">
        <v>676</v>
      </c>
      <c r="J7" s="254" t="s">
        <v>680</v>
      </c>
      <c r="K7" s="260">
        <v>1443</v>
      </c>
      <c r="L7" s="256"/>
      <c r="M7" s="261"/>
    </row>
    <row r="8" spans="2:17" ht="16.899999999999999" customHeight="1" x14ac:dyDescent="0.2">
      <c r="B8" s="245"/>
      <c r="C8" s="257" t="s">
        <v>694</v>
      </c>
      <c r="D8" s="258">
        <v>1050.83</v>
      </c>
      <c r="E8" s="257" t="s">
        <v>695</v>
      </c>
      <c r="F8" s="255"/>
      <c r="G8" s="259">
        <v>2</v>
      </c>
      <c r="H8" s="257" t="s">
        <v>683</v>
      </c>
      <c r="I8" s="257" t="s">
        <v>676</v>
      </c>
      <c r="J8" s="254" t="s">
        <v>680</v>
      </c>
      <c r="K8" s="260">
        <v>1278</v>
      </c>
      <c r="L8" s="256"/>
    </row>
    <row r="9" spans="2:17" ht="16.899999999999999" customHeight="1" x14ac:dyDescent="0.2">
      <c r="B9" s="245"/>
      <c r="C9" s="257" t="s">
        <v>696</v>
      </c>
      <c r="D9" s="258">
        <v>1326.29</v>
      </c>
      <c r="E9" s="257" t="s">
        <v>695</v>
      </c>
      <c r="F9" s="255"/>
      <c r="G9" s="262"/>
      <c r="H9" s="262"/>
      <c r="I9" s="262"/>
      <c r="J9" s="262"/>
      <c r="K9" s="262"/>
      <c r="L9" s="256"/>
    </row>
    <row r="10" spans="2:17" ht="16.899999999999999" customHeight="1" x14ac:dyDescent="0.2">
      <c r="B10" s="245"/>
      <c r="C10" s="257" t="s">
        <v>697</v>
      </c>
      <c r="D10" s="262"/>
      <c r="E10" s="257" t="s">
        <v>676</v>
      </c>
      <c r="F10" s="255"/>
      <c r="G10" s="262"/>
      <c r="H10" s="262"/>
      <c r="I10" s="262"/>
      <c r="J10" s="262"/>
      <c r="K10" s="262"/>
      <c r="L10" s="256"/>
    </row>
    <row r="11" spans="2:17" ht="16.899999999999999" customHeight="1" x14ac:dyDescent="0.25">
      <c r="B11" s="245"/>
      <c r="C11" s="257" t="s">
        <v>698</v>
      </c>
      <c r="D11" s="258">
        <v>1481.04</v>
      </c>
      <c r="E11" s="257" t="s">
        <v>695</v>
      </c>
      <c r="F11" s="255"/>
      <c r="G11" s="262"/>
      <c r="H11" s="262"/>
      <c r="I11" s="262"/>
      <c r="J11" s="262"/>
      <c r="K11" s="262"/>
      <c r="L11" s="256"/>
      <c r="M11" s="378" t="s">
        <v>709</v>
      </c>
      <c r="N11" s="378"/>
    </row>
    <row r="12" spans="2:17" ht="16.899999999999999" customHeight="1" x14ac:dyDescent="0.2">
      <c r="B12" s="245"/>
      <c r="C12" s="257" t="s">
        <v>676</v>
      </c>
      <c r="D12" s="262"/>
      <c r="E12" s="257" t="s">
        <v>676</v>
      </c>
      <c r="F12" s="255"/>
      <c r="G12" s="262"/>
      <c r="H12" s="262"/>
      <c r="I12" s="262"/>
      <c r="J12" s="262"/>
      <c r="K12" s="262"/>
      <c r="L12" s="256"/>
      <c r="M12" s="263" t="s">
        <v>692</v>
      </c>
      <c r="N12" s="264">
        <v>1124</v>
      </c>
    </row>
    <row r="13" spans="2:17" ht="16.899999999999999" customHeight="1" x14ac:dyDescent="0.2">
      <c r="B13" s="245"/>
      <c r="C13" s="262"/>
      <c r="D13" s="262"/>
      <c r="E13" s="262"/>
      <c r="F13" s="255"/>
      <c r="G13" s="262"/>
      <c r="H13" s="262"/>
      <c r="I13" s="262"/>
      <c r="J13" s="262"/>
      <c r="K13" s="262"/>
      <c r="L13" s="256"/>
      <c r="M13" s="263" t="s">
        <v>693</v>
      </c>
      <c r="N13" s="265">
        <v>1443</v>
      </c>
    </row>
    <row r="14" spans="2:17" ht="16.899999999999999" customHeight="1" x14ac:dyDescent="0.2">
      <c r="B14" s="245"/>
      <c r="C14" s="262"/>
      <c r="D14" s="262"/>
      <c r="E14" s="262"/>
      <c r="F14" s="255"/>
      <c r="G14" s="262"/>
      <c r="H14" s="262"/>
      <c r="I14" s="262"/>
      <c r="J14" s="262"/>
      <c r="K14" s="262"/>
      <c r="L14" s="256"/>
      <c r="M14" s="263" t="s">
        <v>683</v>
      </c>
      <c r="N14" s="265">
        <v>1278</v>
      </c>
      <c r="Q14" s="244" t="s">
        <v>32</v>
      </c>
    </row>
    <row r="15" spans="2:17" ht="30" customHeight="1" x14ac:dyDescent="0.2">
      <c r="B15" s="245"/>
      <c r="C15" s="266"/>
      <c r="D15" s="266"/>
      <c r="E15" s="266"/>
      <c r="G15" s="266"/>
      <c r="H15" s="266"/>
      <c r="I15" s="266"/>
      <c r="J15" s="266"/>
      <c r="K15" s="266"/>
      <c r="L15" s="248"/>
    </row>
    <row r="16" spans="2:17" ht="16.5" x14ac:dyDescent="0.2">
      <c r="B16" s="245"/>
      <c r="C16" s="377" t="s">
        <v>699</v>
      </c>
      <c r="D16" s="377"/>
      <c r="E16" s="377"/>
      <c r="G16" s="377" t="s">
        <v>700</v>
      </c>
      <c r="H16" s="377"/>
      <c r="I16" s="377"/>
      <c r="J16" s="377"/>
      <c r="K16" s="377"/>
      <c r="L16" s="248"/>
    </row>
    <row r="17" spans="2:12" ht="7.5" customHeight="1" x14ac:dyDescent="0.2">
      <c r="B17" s="245"/>
      <c r="L17" s="248"/>
    </row>
    <row r="18" spans="2:12" ht="19.7" customHeight="1" x14ac:dyDescent="0.2">
      <c r="B18" s="245"/>
      <c r="C18" s="254" t="s">
        <v>569</v>
      </c>
      <c r="D18" s="254" t="s">
        <v>699</v>
      </c>
      <c r="E18" s="254" t="s">
        <v>701</v>
      </c>
      <c r="F18" s="255"/>
      <c r="G18" s="254"/>
      <c r="H18" s="267"/>
      <c r="I18" s="267"/>
      <c r="J18" s="267"/>
      <c r="K18" s="268"/>
      <c r="L18" s="248"/>
    </row>
    <row r="19" spans="2:12" ht="16.899999999999999" customHeight="1" x14ac:dyDescent="0.2">
      <c r="B19" s="245"/>
      <c r="C19" s="259" t="s">
        <v>321</v>
      </c>
      <c r="D19" s="257" t="s">
        <v>682</v>
      </c>
      <c r="E19" s="258">
        <f>1/8*16/12*25/20</f>
        <v>0.20833333333333331</v>
      </c>
      <c r="F19" s="255"/>
      <c r="G19" s="269"/>
      <c r="H19" s="270"/>
      <c r="I19" s="270"/>
      <c r="J19" s="270"/>
      <c r="K19" s="271"/>
      <c r="L19" s="248"/>
    </row>
    <row r="20" spans="2:12" ht="16.899999999999999" customHeight="1" x14ac:dyDescent="0.2">
      <c r="B20" s="245"/>
      <c r="C20" s="259" t="s">
        <v>404</v>
      </c>
      <c r="D20" s="257" t="s">
        <v>702</v>
      </c>
      <c r="E20" s="258">
        <f>1/8*16/12*25/20*24/15</f>
        <v>0.33333333333333331</v>
      </c>
      <c r="F20" s="255"/>
      <c r="G20" s="374" t="s">
        <v>703</v>
      </c>
      <c r="H20" s="375"/>
      <c r="I20" s="375"/>
      <c r="J20" s="375"/>
      <c r="K20" s="376"/>
      <c r="L20" s="248"/>
    </row>
    <row r="21" spans="2:12" ht="16.899999999999999" customHeight="1" x14ac:dyDescent="0.2">
      <c r="B21" s="245"/>
      <c r="C21" s="259" t="s">
        <v>677</v>
      </c>
      <c r="D21" s="257" t="s">
        <v>704</v>
      </c>
      <c r="E21" s="258">
        <f>1/8*16/12*25/20*12/10</f>
        <v>0.25</v>
      </c>
      <c r="F21" s="255"/>
      <c r="G21" s="269"/>
      <c r="H21" s="270"/>
      <c r="I21" s="270"/>
      <c r="J21" s="270"/>
      <c r="K21" s="271"/>
      <c r="L21" s="248"/>
    </row>
    <row r="22" spans="2:12" ht="16.899999999999999" customHeight="1" x14ac:dyDescent="0.2">
      <c r="B22" s="245"/>
      <c r="C22" s="259" t="s">
        <v>678</v>
      </c>
      <c r="D22" s="257" t="s">
        <v>705</v>
      </c>
      <c r="E22" s="258">
        <f>1/8*16/12*25/20*14/12</f>
        <v>0.24305555555555555</v>
      </c>
      <c r="F22" s="255"/>
      <c r="G22" s="374" t="s">
        <v>706</v>
      </c>
      <c r="H22" s="375"/>
      <c r="I22" s="375"/>
      <c r="J22" s="375"/>
      <c r="K22" s="376"/>
      <c r="L22" s="248"/>
    </row>
    <row r="23" spans="2:12" ht="16.899999999999999" customHeight="1" x14ac:dyDescent="0.2">
      <c r="B23" s="245"/>
      <c r="C23" s="259" t="s">
        <v>679</v>
      </c>
      <c r="D23" s="257" t="s">
        <v>707</v>
      </c>
      <c r="E23" s="272">
        <f>1/8*16/12*25/20*24/5</f>
        <v>1</v>
      </c>
      <c r="F23" s="255"/>
      <c r="G23" s="269"/>
      <c r="H23" s="270"/>
      <c r="I23" s="270"/>
      <c r="J23" s="270"/>
      <c r="K23" s="271"/>
      <c r="L23" s="248"/>
    </row>
    <row r="24" spans="2:12" ht="16.899999999999999" customHeight="1" x14ac:dyDescent="0.2">
      <c r="B24" s="245"/>
      <c r="C24" s="262"/>
      <c r="D24" s="262"/>
      <c r="E24" s="262"/>
      <c r="F24" s="255"/>
      <c r="G24" s="374" t="s">
        <v>708</v>
      </c>
      <c r="H24" s="375"/>
      <c r="I24" s="375"/>
      <c r="J24" s="375"/>
      <c r="K24" s="376"/>
      <c r="L24" s="248"/>
    </row>
    <row r="25" spans="2:12" ht="16.899999999999999" customHeight="1" x14ac:dyDescent="0.2">
      <c r="B25" s="245"/>
      <c r="C25" s="262"/>
      <c r="D25" s="262"/>
      <c r="E25" s="262"/>
      <c r="F25" s="255"/>
      <c r="G25" s="269"/>
      <c r="H25" s="270"/>
      <c r="I25" s="270"/>
      <c r="J25" s="270"/>
      <c r="K25" s="271"/>
      <c r="L25" s="248"/>
    </row>
    <row r="26" spans="2:12" ht="16.899999999999999" customHeight="1" x14ac:dyDescent="0.2">
      <c r="B26" s="245"/>
      <c r="C26" s="262"/>
      <c r="D26" s="262"/>
      <c r="E26" s="262"/>
      <c r="F26" s="255"/>
      <c r="G26" s="269"/>
      <c r="H26" s="270"/>
      <c r="I26" s="270"/>
      <c r="J26" s="270"/>
      <c r="K26" s="271"/>
      <c r="L26" s="248"/>
    </row>
    <row r="27" spans="2:12" ht="16.899999999999999" customHeight="1" x14ac:dyDescent="0.2">
      <c r="B27" s="245"/>
      <c r="C27" s="262"/>
      <c r="D27" s="262"/>
      <c r="E27" s="262"/>
      <c r="F27" s="255"/>
      <c r="G27" s="269"/>
      <c r="H27" s="270"/>
      <c r="I27" s="270"/>
      <c r="J27" s="270"/>
      <c r="K27" s="271"/>
      <c r="L27" s="248"/>
    </row>
    <row r="28" spans="2:12" ht="16.899999999999999" customHeight="1" x14ac:dyDescent="0.2">
      <c r="B28" s="245"/>
      <c r="C28" s="262"/>
      <c r="D28" s="262"/>
      <c r="E28" s="262"/>
      <c r="F28" s="255"/>
      <c r="G28" s="273"/>
      <c r="H28" s="274"/>
      <c r="I28" s="274"/>
      <c r="J28" s="274"/>
      <c r="K28" s="275"/>
      <c r="L28" s="248"/>
    </row>
    <row r="29" spans="2:12" ht="15" customHeight="1" x14ac:dyDescent="0.2">
      <c r="B29" s="246"/>
      <c r="C29" s="276"/>
      <c r="D29" s="276"/>
      <c r="E29" s="276"/>
      <c r="F29" s="247"/>
      <c r="G29" s="247"/>
      <c r="H29" s="247"/>
      <c r="I29" s="247"/>
      <c r="J29" s="247"/>
      <c r="K29" s="247"/>
      <c r="L29" s="249"/>
    </row>
  </sheetData>
  <mergeCells count="9">
    <mergeCell ref="G24:K24"/>
    <mergeCell ref="B1:L2"/>
    <mergeCell ref="C4:E4"/>
    <mergeCell ref="G4:K4"/>
    <mergeCell ref="M11:N11"/>
    <mergeCell ref="C16:E16"/>
    <mergeCell ref="G16:K16"/>
    <mergeCell ref="G20:K20"/>
    <mergeCell ref="G22:K2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M19"/>
  <sheetViews>
    <sheetView zoomScaleNormal="100" zoomScaleSheetLayoutView="85" workbookViewId="0">
      <selection activeCell="I7" sqref="I7:K7"/>
    </sheetView>
  </sheetViews>
  <sheetFormatPr defaultRowHeight="13.5" x14ac:dyDescent="0.15"/>
  <cols>
    <col min="1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99"/>
      <c r="F5" s="316" t="s">
        <v>166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165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M19"/>
  <sheetViews>
    <sheetView zoomScaleNormal="100" zoomScaleSheetLayoutView="85" workbookViewId="0">
      <selection activeCell="I7" sqref="I7:K7"/>
    </sheetView>
  </sheetViews>
  <sheetFormatPr defaultRowHeight="13.5" x14ac:dyDescent="0.15"/>
  <cols>
    <col min="1" max="5" width="8.88671875" style="107"/>
    <col min="6" max="6" width="8.88671875" style="107" customWidth="1"/>
    <col min="7" max="16384" width="8.88671875" style="107"/>
  </cols>
  <sheetData>
    <row r="2" spans="2:13" s="97" customFormat="1" ht="24" customHeight="1" x14ac:dyDescent="0.15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2:13" s="100" customFormat="1" ht="24" customHeight="1" x14ac:dyDescent="0.15">
      <c r="B3" s="98" t="str">
        <f>'표지(1)'!B3</f>
        <v>샘플</v>
      </c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</row>
    <row r="4" spans="2:13" s="100" customFormat="1" ht="21" customHeight="1" x14ac:dyDescent="0.15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2:13" s="100" customFormat="1" ht="31.5" customHeight="1" x14ac:dyDescent="0.15">
      <c r="B5" s="102"/>
      <c r="C5" s="99"/>
      <c r="D5" s="99"/>
      <c r="E5" s="99"/>
      <c r="F5" s="316" t="s">
        <v>183</v>
      </c>
      <c r="G5" s="316"/>
      <c r="H5" s="316"/>
      <c r="I5" s="316"/>
      <c r="J5" s="99"/>
      <c r="K5" s="99"/>
      <c r="L5" s="99"/>
      <c r="M5" s="99"/>
    </row>
    <row r="6" spans="2:13" s="100" customFormat="1" ht="24" customHeight="1" x14ac:dyDescent="0.15"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2:13" s="100" customFormat="1" ht="24" customHeight="1" x14ac:dyDescent="0.15"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</row>
    <row r="8" spans="2:13" s="100" customFormat="1" ht="24" customHeight="1" x14ac:dyDescent="0.15"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</row>
    <row r="9" spans="2:13" s="100" customFormat="1" ht="24" customHeight="1" x14ac:dyDescent="0.15"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</row>
    <row r="10" spans="2:13" s="100" customFormat="1" ht="24" customHeight="1" x14ac:dyDescent="0.15"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2:13" s="100" customFormat="1" ht="24" customHeight="1" x14ac:dyDescent="0.15">
      <c r="B11" s="105" t="str">
        <f>'표지(1)'!B11</f>
        <v>2021.  1.</v>
      </c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</row>
    <row r="12" spans="2:13" s="100" customFormat="1" ht="24" customHeight="1" x14ac:dyDescent="0.15"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2:13" s="100" customFormat="1" ht="24" customHeight="1" x14ac:dyDescent="0.15">
      <c r="B13" s="101"/>
      <c r="C13" s="101"/>
      <c r="D13" s="101"/>
      <c r="E13" s="101"/>
      <c r="F13" s="101"/>
      <c r="G13" s="101"/>
      <c r="H13" s="101" t="s">
        <v>159</v>
      </c>
      <c r="I13" s="101"/>
      <c r="J13" s="101"/>
      <c r="K13" s="101"/>
      <c r="L13" s="101"/>
      <c r="M13" s="101"/>
    </row>
    <row r="14" spans="2:13" s="100" customFormat="1" ht="24" customHeight="1" x14ac:dyDescent="0.15"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2:13" s="100" customFormat="1" ht="24" customHeight="1" x14ac:dyDescent="0.15"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</row>
    <row r="16" spans="2:13" s="100" customFormat="1" ht="24" customHeight="1" x14ac:dyDescent="0.15"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</row>
    <row r="17" spans="2:13" s="100" customFormat="1" ht="24" customHeight="1" x14ac:dyDescent="0.15">
      <c r="B17" s="105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99"/>
    </row>
    <row r="18" spans="2:13" s="100" customFormat="1" ht="24" customHeight="1" x14ac:dyDescent="0.15">
      <c r="B18" s="106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97" customFormat="1" ht="24" customHeight="1" x14ac:dyDescent="0.15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</sheetData>
  <mergeCells count="1">
    <mergeCell ref="F5:I5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1"/>
  <sheetViews>
    <sheetView view="pageBreakPreview" workbookViewId="0">
      <selection activeCell="I7" sqref="I7:K7"/>
    </sheetView>
  </sheetViews>
  <sheetFormatPr defaultRowHeight="30" customHeight="1" x14ac:dyDescent="0.15"/>
  <cols>
    <col min="1" max="1" width="26.33203125" style="171" customWidth="1"/>
    <col min="2" max="3" width="11.33203125" style="171" customWidth="1"/>
    <col min="4" max="4" width="8.88671875" style="171" customWidth="1"/>
    <col min="5" max="5" width="4.109375" style="171" customWidth="1"/>
    <col min="6" max="6" width="8.88671875" style="171" customWidth="1"/>
    <col min="7" max="7" width="4.109375" style="171" customWidth="1"/>
    <col min="8" max="8" width="12.21875" style="171" bestFit="1" customWidth="1"/>
    <col min="9" max="9" width="13" style="171" customWidth="1"/>
    <col min="10" max="10" width="18.109375" style="224" bestFit="1" customWidth="1"/>
    <col min="11" max="11" width="8.88671875" style="171"/>
    <col min="12" max="17" width="5.6640625" style="171" customWidth="1"/>
    <col min="18" max="19" width="6.88671875" style="171" customWidth="1"/>
    <col min="20" max="21" width="7.21875" style="171" customWidth="1"/>
    <col min="22" max="25" width="7.44140625" style="171" customWidth="1"/>
    <col min="26" max="16384" width="8.88671875" style="171"/>
  </cols>
  <sheetData>
    <row r="1" spans="1:26" ht="22.5" customHeight="1" x14ac:dyDescent="0.25">
      <c r="A1" s="479" t="s">
        <v>7</v>
      </c>
      <c r="B1" s="479" t="s">
        <v>223</v>
      </c>
      <c r="C1" s="479" t="s">
        <v>224</v>
      </c>
      <c r="D1" s="480" t="s">
        <v>225</v>
      </c>
      <c r="E1" s="481"/>
      <c r="F1" s="481"/>
      <c r="G1" s="481"/>
      <c r="H1" s="482"/>
      <c r="I1" s="486" t="s">
        <v>226</v>
      </c>
      <c r="J1" s="488" t="s">
        <v>227</v>
      </c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173"/>
    </row>
    <row r="2" spans="1:26" ht="22.5" customHeight="1" x14ac:dyDescent="0.25">
      <c r="A2" s="479"/>
      <c r="B2" s="479"/>
      <c r="C2" s="479"/>
      <c r="D2" s="483"/>
      <c r="E2" s="484"/>
      <c r="F2" s="484"/>
      <c r="G2" s="484"/>
      <c r="H2" s="485"/>
      <c r="I2" s="487"/>
      <c r="J2" s="489"/>
      <c r="L2" s="478" t="s">
        <v>299</v>
      </c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173"/>
    </row>
    <row r="3" spans="1:26" ht="22.5" customHeight="1" x14ac:dyDescent="0.15">
      <c r="A3" s="186" t="s">
        <v>228</v>
      </c>
      <c r="B3" s="191">
        <v>143</v>
      </c>
      <c r="C3" s="192">
        <f>V8</f>
        <v>240000</v>
      </c>
      <c r="D3" s="193">
        <f>$V$9</f>
        <v>93000</v>
      </c>
      <c r="E3" s="194" t="s">
        <v>229</v>
      </c>
      <c r="F3" s="195">
        <f>B3-5</f>
        <v>138</v>
      </c>
      <c r="G3" s="196" t="s">
        <v>230</v>
      </c>
      <c r="H3" s="197">
        <f>D3*F3</f>
        <v>12834000</v>
      </c>
      <c r="I3" s="198">
        <f>SUM(C3,H3)</f>
        <v>13074000</v>
      </c>
      <c r="J3" s="219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</row>
    <row r="4" spans="1:26" ht="22.5" customHeight="1" x14ac:dyDescent="0.15">
      <c r="A4" s="186" t="s">
        <v>239</v>
      </c>
      <c r="B4" s="191">
        <v>500</v>
      </c>
      <c r="C4" s="192"/>
      <c r="D4" s="199">
        <f>$V$10</f>
        <v>19000</v>
      </c>
      <c r="E4" s="200" t="s">
        <v>229</v>
      </c>
      <c r="F4" s="201">
        <f>B4</f>
        <v>500</v>
      </c>
      <c r="G4" s="202" t="s">
        <v>230</v>
      </c>
      <c r="H4" s="203">
        <f>D4*F4</f>
        <v>9500000</v>
      </c>
      <c r="I4" s="198">
        <f>SUM(C4,H4)</f>
        <v>9500000</v>
      </c>
      <c r="J4" s="219"/>
      <c r="L4" s="172" t="s">
        <v>243</v>
      </c>
      <c r="M4" s="172"/>
      <c r="N4" s="172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</row>
    <row r="5" spans="1:26" ht="22.5" customHeight="1" x14ac:dyDescent="0.15">
      <c r="A5" s="186" t="s">
        <v>231</v>
      </c>
      <c r="B5" s="204">
        <v>450</v>
      </c>
      <c r="C5" s="192"/>
      <c r="D5" s="193">
        <f>-($V$10)</f>
        <v>-19000</v>
      </c>
      <c r="E5" s="194" t="s">
        <v>229</v>
      </c>
      <c r="F5" s="195">
        <v>450</v>
      </c>
      <c r="G5" s="196" t="s">
        <v>230</v>
      </c>
      <c r="H5" s="197">
        <f>D5*F5</f>
        <v>-8550000</v>
      </c>
      <c r="I5" s="192">
        <f>SUM(C5,H5)</f>
        <v>-8550000</v>
      </c>
      <c r="J5" s="220" t="s">
        <v>232</v>
      </c>
      <c r="L5" s="403" t="s">
        <v>244</v>
      </c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173"/>
    </row>
    <row r="6" spans="1:26" ht="22.5" customHeight="1" x14ac:dyDescent="0.15">
      <c r="A6" s="186"/>
      <c r="B6" s="191"/>
      <c r="C6" s="192"/>
      <c r="D6" s="193"/>
      <c r="E6" s="194"/>
      <c r="F6" s="195"/>
      <c r="G6" s="196"/>
      <c r="H6" s="197"/>
      <c r="I6" s="192"/>
      <c r="J6" s="221"/>
      <c r="L6" s="456" t="s">
        <v>245</v>
      </c>
      <c r="M6" s="457"/>
      <c r="N6" s="457"/>
      <c r="O6" s="457"/>
      <c r="P6" s="457"/>
      <c r="Q6" s="457"/>
      <c r="R6" s="457"/>
      <c r="S6" s="457"/>
      <c r="T6" s="457"/>
      <c r="U6" s="458"/>
      <c r="V6" s="379" t="s">
        <v>246</v>
      </c>
      <c r="W6" s="380"/>
      <c r="X6" s="380"/>
      <c r="Y6" s="381"/>
      <c r="Z6" s="173"/>
    </row>
    <row r="7" spans="1:26" ht="22.5" customHeight="1" x14ac:dyDescent="0.15">
      <c r="A7" s="186"/>
      <c r="B7" s="204"/>
      <c r="C7" s="192"/>
      <c r="D7" s="193"/>
      <c r="E7" s="194"/>
      <c r="F7" s="205"/>
      <c r="G7" s="196"/>
      <c r="H7" s="197"/>
      <c r="I7" s="192"/>
      <c r="J7" s="221"/>
      <c r="L7" s="459"/>
      <c r="M7" s="460"/>
      <c r="N7" s="460"/>
      <c r="O7" s="460"/>
      <c r="P7" s="460"/>
      <c r="Q7" s="460"/>
      <c r="R7" s="460"/>
      <c r="S7" s="460"/>
      <c r="T7" s="460"/>
      <c r="U7" s="461"/>
      <c r="V7" s="379" t="s">
        <v>247</v>
      </c>
      <c r="W7" s="381"/>
      <c r="X7" s="379" t="s">
        <v>248</v>
      </c>
      <c r="Y7" s="381"/>
      <c r="Z7" s="173"/>
    </row>
    <row r="8" spans="1:26" ht="22.5" customHeight="1" x14ac:dyDescent="0.15">
      <c r="A8" s="186"/>
      <c r="B8" s="204"/>
      <c r="C8" s="192"/>
      <c r="D8" s="193"/>
      <c r="E8" s="194"/>
      <c r="F8" s="205"/>
      <c r="G8" s="196"/>
      <c r="H8" s="197"/>
      <c r="I8" s="192"/>
      <c r="J8" s="221"/>
      <c r="L8" s="382" t="s">
        <v>249</v>
      </c>
      <c r="M8" s="383"/>
      <c r="N8" s="384"/>
      <c r="O8" s="466" t="s">
        <v>250</v>
      </c>
      <c r="P8" s="467"/>
      <c r="Q8" s="467"/>
      <c r="R8" s="467"/>
      <c r="S8" s="467"/>
      <c r="T8" s="467"/>
      <c r="U8" s="468"/>
      <c r="V8" s="174">
        <v>240000</v>
      </c>
      <c r="W8" s="175" t="s">
        <v>251</v>
      </c>
      <c r="X8" s="174">
        <v>451000</v>
      </c>
      <c r="Y8" s="175" t="s">
        <v>251</v>
      </c>
      <c r="Z8" s="173"/>
    </row>
    <row r="9" spans="1:26" ht="22.5" customHeight="1" x14ac:dyDescent="0.15">
      <c r="A9" s="186"/>
      <c r="B9" s="204"/>
      <c r="C9" s="192"/>
      <c r="D9" s="193"/>
      <c r="E9" s="194"/>
      <c r="F9" s="205"/>
      <c r="G9" s="196"/>
      <c r="H9" s="197"/>
      <c r="I9" s="192"/>
      <c r="J9" s="221"/>
      <c r="L9" s="385"/>
      <c r="M9" s="386"/>
      <c r="N9" s="387"/>
      <c r="O9" s="466" t="s">
        <v>252</v>
      </c>
      <c r="P9" s="467"/>
      <c r="Q9" s="467"/>
      <c r="R9" s="467"/>
      <c r="S9" s="467"/>
      <c r="T9" s="467"/>
      <c r="U9" s="468"/>
      <c r="V9" s="174">
        <v>93000</v>
      </c>
      <c r="W9" s="175" t="s">
        <v>251</v>
      </c>
      <c r="X9" s="174">
        <v>108000</v>
      </c>
      <c r="Y9" s="175" t="s">
        <v>251</v>
      </c>
      <c r="Z9" s="173"/>
    </row>
    <row r="10" spans="1:26" ht="22.5" customHeight="1" x14ac:dyDescent="0.15">
      <c r="A10" s="206" t="s">
        <v>233</v>
      </c>
      <c r="B10" s="206"/>
      <c r="C10" s="206"/>
      <c r="D10" s="193"/>
      <c r="E10" s="194"/>
      <c r="F10" s="205"/>
      <c r="G10" s="196"/>
      <c r="H10" s="207"/>
      <c r="I10" s="192">
        <f>SUM(I3:I9)</f>
        <v>14024000</v>
      </c>
      <c r="J10" s="221"/>
      <c r="L10" s="414" t="s">
        <v>253</v>
      </c>
      <c r="M10" s="415"/>
      <c r="N10" s="416"/>
      <c r="O10" s="466" t="s">
        <v>254</v>
      </c>
      <c r="P10" s="467"/>
      <c r="Q10" s="467"/>
      <c r="R10" s="467"/>
      <c r="S10" s="467"/>
      <c r="T10" s="467"/>
      <c r="U10" s="468"/>
      <c r="V10" s="174">
        <v>19000</v>
      </c>
      <c r="W10" s="175" t="s">
        <v>251</v>
      </c>
      <c r="X10" s="174">
        <v>39000</v>
      </c>
      <c r="Y10" s="175" t="s">
        <v>251</v>
      </c>
      <c r="Z10" s="173"/>
    </row>
    <row r="11" spans="1:26" ht="22.5" customHeight="1" x14ac:dyDescent="0.15">
      <c r="A11" s="206" t="s">
        <v>234</v>
      </c>
      <c r="B11" s="208">
        <v>0.1</v>
      </c>
      <c r="C11" s="206"/>
      <c r="D11" s="199"/>
      <c r="E11" s="200"/>
      <c r="F11" s="209"/>
      <c r="G11" s="202"/>
      <c r="H11" s="210"/>
      <c r="I11" s="198">
        <f>I10*B11</f>
        <v>1402400</v>
      </c>
      <c r="J11" s="222"/>
      <c r="L11" s="173"/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</row>
    <row r="12" spans="1:26" ht="22.5" customHeight="1" x14ac:dyDescent="0.15">
      <c r="A12" s="462" t="s">
        <v>235</v>
      </c>
      <c r="B12" s="463"/>
      <c r="C12" s="463"/>
      <c r="D12" s="211"/>
      <c r="E12" s="213"/>
      <c r="F12" s="214"/>
      <c r="G12" s="215"/>
      <c r="H12" s="213"/>
      <c r="I12" s="211">
        <f>ROUNDUP(I10+I11,-3)</f>
        <v>15427000</v>
      </c>
      <c r="J12" s="225" t="s">
        <v>296</v>
      </c>
      <c r="L12" s="172" t="s">
        <v>255</v>
      </c>
      <c r="M12" s="172"/>
      <c r="N12" s="172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</row>
    <row r="13" spans="1:26" ht="22.5" customHeight="1" x14ac:dyDescent="0.15">
      <c r="A13" s="186" t="s">
        <v>236</v>
      </c>
      <c r="B13" s="191">
        <v>143</v>
      </c>
      <c r="C13" s="192">
        <f>$P$26</f>
        <v>94000</v>
      </c>
      <c r="D13" s="193">
        <f>$V$26</f>
        <v>391</v>
      </c>
      <c r="E13" s="194" t="s">
        <v>229</v>
      </c>
      <c r="F13" s="195">
        <f t="shared" ref="F13:F18" si="0">B13</f>
        <v>143</v>
      </c>
      <c r="G13" s="196" t="s">
        <v>230</v>
      </c>
      <c r="H13" s="197">
        <f t="shared" ref="H13:H18" si="1">INT(D13*F13)</f>
        <v>55913</v>
      </c>
      <c r="I13" s="192">
        <f t="shared" ref="I13:I18" si="2">SUM(C13,H13)</f>
        <v>149913</v>
      </c>
      <c r="J13" s="221"/>
      <c r="L13" s="403" t="s">
        <v>244</v>
      </c>
      <c r="M13" s="403"/>
      <c r="N13" s="403"/>
      <c r="O13" s="403"/>
      <c r="P13" s="403"/>
      <c r="Q13" s="403"/>
      <c r="R13" s="403"/>
      <c r="S13" s="403"/>
      <c r="T13" s="403"/>
      <c r="U13" s="403"/>
      <c r="V13" s="403"/>
      <c r="W13" s="403"/>
      <c r="X13" s="403"/>
      <c r="Y13" s="403"/>
      <c r="Z13" s="173"/>
    </row>
    <row r="14" spans="1:26" ht="22.5" customHeight="1" x14ac:dyDescent="0.15">
      <c r="A14" s="186" t="s">
        <v>240</v>
      </c>
      <c r="B14" s="191">
        <v>300</v>
      </c>
      <c r="C14" s="192">
        <f>$P$27</f>
        <v>298000</v>
      </c>
      <c r="D14" s="193">
        <f>$V$27</f>
        <v>660</v>
      </c>
      <c r="E14" s="194" t="s">
        <v>229</v>
      </c>
      <c r="F14" s="195">
        <f t="shared" si="0"/>
        <v>300</v>
      </c>
      <c r="G14" s="196" t="s">
        <v>230</v>
      </c>
      <c r="H14" s="197">
        <f t="shared" si="1"/>
        <v>198000</v>
      </c>
      <c r="I14" s="192">
        <f t="shared" si="2"/>
        <v>496000</v>
      </c>
      <c r="J14" s="220" t="s">
        <v>241</v>
      </c>
      <c r="L14" s="456" t="s">
        <v>245</v>
      </c>
      <c r="M14" s="457"/>
      <c r="N14" s="457"/>
      <c r="O14" s="457"/>
      <c r="P14" s="457"/>
      <c r="Q14" s="457"/>
      <c r="R14" s="457"/>
      <c r="S14" s="469"/>
      <c r="T14" s="474" t="s">
        <v>246</v>
      </c>
      <c r="U14" s="380"/>
      <c r="V14" s="380"/>
      <c r="W14" s="380"/>
      <c r="X14" s="380"/>
      <c r="Y14" s="475"/>
      <c r="Z14" s="173"/>
    </row>
    <row r="15" spans="1:26" ht="22.5" customHeight="1" x14ac:dyDescent="0.15">
      <c r="A15" s="186" t="s">
        <v>240</v>
      </c>
      <c r="B15" s="191">
        <v>999</v>
      </c>
      <c r="C15" s="192">
        <f>$P$28</f>
        <v>559000</v>
      </c>
      <c r="D15" s="193">
        <f>$V$28</f>
        <v>315</v>
      </c>
      <c r="E15" s="194" t="s">
        <v>229</v>
      </c>
      <c r="F15" s="195">
        <f t="shared" si="0"/>
        <v>999</v>
      </c>
      <c r="G15" s="196" t="s">
        <v>230</v>
      </c>
      <c r="H15" s="197">
        <f t="shared" si="1"/>
        <v>314685</v>
      </c>
      <c r="I15" s="192">
        <f t="shared" si="2"/>
        <v>873685</v>
      </c>
      <c r="J15" s="220" t="s">
        <v>242</v>
      </c>
      <c r="L15" s="470"/>
      <c r="M15" s="471"/>
      <c r="N15" s="471"/>
      <c r="O15" s="471"/>
      <c r="P15" s="471"/>
      <c r="Q15" s="471"/>
      <c r="R15" s="471"/>
      <c r="S15" s="472"/>
      <c r="T15" s="474" t="s">
        <v>247</v>
      </c>
      <c r="U15" s="380"/>
      <c r="V15" s="380"/>
      <c r="W15" s="381"/>
      <c r="X15" s="457" t="s">
        <v>248</v>
      </c>
      <c r="Y15" s="469"/>
      <c r="Z15" s="173"/>
    </row>
    <row r="16" spans="1:26" ht="22.5" customHeight="1" x14ac:dyDescent="0.15">
      <c r="A16" s="186" t="s">
        <v>240</v>
      </c>
      <c r="B16" s="191">
        <v>1000</v>
      </c>
      <c r="C16" s="192">
        <f>$P$29</f>
        <v>678000</v>
      </c>
      <c r="D16" s="193">
        <f>$V$29</f>
        <v>268</v>
      </c>
      <c r="E16" s="194" t="s">
        <v>229</v>
      </c>
      <c r="F16" s="195">
        <f t="shared" si="0"/>
        <v>1000</v>
      </c>
      <c r="G16" s="196" t="s">
        <v>230</v>
      </c>
      <c r="H16" s="197">
        <f t="shared" si="1"/>
        <v>268000</v>
      </c>
      <c r="I16" s="192">
        <f t="shared" si="2"/>
        <v>946000</v>
      </c>
      <c r="J16" s="220" t="s">
        <v>293</v>
      </c>
      <c r="L16" s="459"/>
      <c r="M16" s="460"/>
      <c r="N16" s="460"/>
      <c r="O16" s="460"/>
      <c r="P16" s="460"/>
      <c r="Q16" s="460"/>
      <c r="R16" s="460"/>
      <c r="S16" s="473"/>
      <c r="T16" s="474" t="s">
        <v>256</v>
      </c>
      <c r="U16" s="475"/>
      <c r="V16" s="474" t="s">
        <v>257</v>
      </c>
      <c r="W16" s="475"/>
      <c r="X16" s="476"/>
      <c r="Y16" s="477"/>
      <c r="Z16" s="173"/>
    </row>
    <row r="17" spans="1:26" ht="22.5" customHeight="1" x14ac:dyDescent="0.15">
      <c r="A17" s="186" t="s">
        <v>240</v>
      </c>
      <c r="B17" s="191">
        <v>100000</v>
      </c>
      <c r="C17" s="192">
        <f>$P$29</f>
        <v>678000</v>
      </c>
      <c r="D17" s="193">
        <f>$V$30</f>
        <v>152</v>
      </c>
      <c r="E17" s="194" t="s">
        <v>229</v>
      </c>
      <c r="F17" s="195">
        <f t="shared" si="0"/>
        <v>100000</v>
      </c>
      <c r="G17" s="196" t="s">
        <v>230</v>
      </c>
      <c r="H17" s="197">
        <f t="shared" si="1"/>
        <v>15200000</v>
      </c>
      <c r="I17" s="192">
        <f t="shared" si="2"/>
        <v>15878000</v>
      </c>
      <c r="J17" s="220" t="s">
        <v>294</v>
      </c>
      <c r="L17" s="382" t="s">
        <v>258</v>
      </c>
      <c r="M17" s="383"/>
      <c r="N17" s="384"/>
      <c r="O17" s="444" t="s">
        <v>259</v>
      </c>
      <c r="P17" s="445"/>
      <c r="Q17" s="446"/>
      <c r="R17" s="450" t="s">
        <v>249</v>
      </c>
      <c r="S17" s="416"/>
      <c r="T17" s="179">
        <v>39000</v>
      </c>
      <c r="U17" s="175" t="s">
        <v>251</v>
      </c>
      <c r="V17" s="174">
        <v>43000</v>
      </c>
      <c r="W17" s="175" t="s">
        <v>251</v>
      </c>
      <c r="X17" s="174">
        <v>60000</v>
      </c>
      <c r="Y17" s="175" t="s">
        <v>251</v>
      </c>
      <c r="Z17" s="173"/>
    </row>
    <row r="18" spans="1:26" ht="22.5" customHeight="1" x14ac:dyDescent="0.15">
      <c r="A18" s="186" t="s">
        <v>240</v>
      </c>
      <c r="B18" s="191">
        <v>100001</v>
      </c>
      <c r="C18" s="192">
        <f>$P$29</f>
        <v>678000</v>
      </c>
      <c r="D18" s="193">
        <f>$V$31</f>
        <v>32</v>
      </c>
      <c r="E18" s="194" t="s">
        <v>229</v>
      </c>
      <c r="F18" s="195">
        <f t="shared" si="0"/>
        <v>100001</v>
      </c>
      <c r="G18" s="196" t="s">
        <v>230</v>
      </c>
      <c r="H18" s="197">
        <f t="shared" si="1"/>
        <v>3200032</v>
      </c>
      <c r="I18" s="192">
        <f t="shared" si="2"/>
        <v>3878032</v>
      </c>
      <c r="J18" s="220" t="s">
        <v>295</v>
      </c>
      <c r="L18" s="385"/>
      <c r="M18" s="386"/>
      <c r="N18" s="387"/>
      <c r="O18" s="453"/>
      <c r="P18" s="454"/>
      <c r="Q18" s="455"/>
      <c r="R18" s="450" t="s">
        <v>253</v>
      </c>
      <c r="S18" s="416"/>
      <c r="T18" s="451">
        <v>43000</v>
      </c>
      <c r="U18" s="452"/>
      <c r="V18" s="452"/>
      <c r="W18" s="175" t="s">
        <v>251</v>
      </c>
      <c r="X18" s="174">
        <v>110000</v>
      </c>
      <c r="Y18" s="175" t="s">
        <v>251</v>
      </c>
      <c r="Z18" s="173"/>
    </row>
    <row r="19" spans="1:26" ht="22.5" customHeight="1" x14ac:dyDescent="0.15">
      <c r="A19" s="186"/>
      <c r="B19" s="191"/>
      <c r="C19" s="192"/>
      <c r="D19" s="193"/>
      <c r="E19" s="194"/>
      <c r="F19" s="195"/>
      <c r="G19" s="196"/>
      <c r="H19" s="197"/>
      <c r="I19" s="192"/>
      <c r="J19" s="220"/>
      <c r="L19" s="183"/>
      <c r="M19" s="187"/>
      <c r="N19" s="184"/>
      <c r="O19" s="188"/>
      <c r="P19" s="189"/>
      <c r="Q19" s="190"/>
      <c r="R19" s="178"/>
      <c r="S19" s="177"/>
      <c r="T19" s="180"/>
      <c r="U19" s="181"/>
      <c r="V19" s="181"/>
      <c r="W19" s="176"/>
      <c r="X19" s="174"/>
      <c r="Y19" s="176"/>
      <c r="Z19" s="173"/>
    </row>
    <row r="20" spans="1:26" ht="22.5" customHeight="1" x14ac:dyDescent="0.15">
      <c r="A20" s="206" t="s">
        <v>233</v>
      </c>
      <c r="B20" s="206"/>
      <c r="C20" s="206"/>
      <c r="D20" s="193"/>
      <c r="E20" s="194"/>
      <c r="F20" s="205"/>
      <c r="G20" s="196"/>
      <c r="H20" s="207"/>
      <c r="I20" s="192">
        <f>SUM(I13:I18)</f>
        <v>22221630</v>
      </c>
      <c r="J20" s="221"/>
      <c r="L20" s="382" t="s">
        <v>260</v>
      </c>
      <c r="M20" s="383"/>
      <c r="N20" s="384"/>
      <c r="O20" s="444" t="s">
        <v>261</v>
      </c>
      <c r="P20" s="445"/>
      <c r="Q20" s="446"/>
      <c r="R20" s="450" t="s">
        <v>249</v>
      </c>
      <c r="S20" s="416"/>
      <c r="T20" s="451">
        <v>5000</v>
      </c>
      <c r="U20" s="452"/>
      <c r="V20" s="452"/>
      <c r="W20" s="175" t="s">
        <v>251</v>
      </c>
      <c r="X20" s="174">
        <v>0</v>
      </c>
      <c r="Y20" s="175" t="s">
        <v>251</v>
      </c>
      <c r="Z20" s="173"/>
    </row>
    <row r="21" spans="1:26" ht="22.5" customHeight="1" x14ac:dyDescent="0.15">
      <c r="A21" s="206" t="s">
        <v>234</v>
      </c>
      <c r="B21" s="208">
        <v>0.1</v>
      </c>
      <c r="C21" s="206"/>
      <c r="D21" s="199"/>
      <c r="E21" s="200"/>
      <c r="F21" s="209"/>
      <c r="G21" s="202"/>
      <c r="H21" s="210"/>
      <c r="I21" s="198">
        <f>I20*B21</f>
        <v>2222163</v>
      </c>
      <c r="J21" s="222"/>
      <c r="L21" s="441"/>
      <c r="M21" s="442"/>
      <c r="N21" s="443"/>
      <c r="O21" s="447"/>
      <c r="P21" s="448"/>
      <c r="Q21" s="449"/>
      <c r="R21" s="450" t="s">
        <v>253</v>
      </c>
      <c r="S21" s="416"/>
      <c r="T21" s="451">
        <v>10000</v>
      </c>
      <c r="U21" s="452"/>
      <c r="V21" s="452"/>
      <c r="W21" s="175" t="s">
        <v>251</v>
      </c>
      <c r="X21" s="174">
        <v>0</v>
      </c>
      <c r="Y21" s="175" t="s">
        <v>251</v>
      </c>
      <c r="Z21" s="173"/>
    </row>
    <row r="22" spans="1:26" ht="22.5" customHeight="1" x14ac:dyDescent="0.15">
      <c r="A22" s="462" t="s">
        <v>237</v>
      </c>
      <c r="B22" s="463"/>
      <c r="C22" s="463"/>
      <c r="D22" s="211"/>
      <c r="E22" s="213"/>
      <c r="F22" s="214"/>
      <c r="G22" s="215"/>
      <c r="H22" s="213"/>
      <c r="I22" s="211">
        <f>ROUNDUP(I20+I21,-3)</f>
        <v>24444000</v>
      </c>
      <c r="J22" s="225" t="s">
        <v>296</v>
      </c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</row>
    <row r="23" spans="1:26" ht="22.5" customHeight="1" x14ac:dyDescent="0.15">
      <c r="A23" s="464" t="s">
        <v>238</v>
      </c>
      <c r="B23" s="465"/>
      <c r="C23" s="465"/>
      <c r="D23" s="212"/>
      <c r="E23" s="216"/>
      <c r="F23" s="217"/>
      <c r="G23" s="218"/>
      <c r="H23" s="216"/>
      <c r="I23" s="212">
        <f>I12+I22</f>
        <v>39871000</v>
      </c>
      <c r="J23" s="223"/>
      <c r="L23" s="172" t="s">
        <v>262</v>
      </c>
      <c r="M23" s="172"/>
      <c r="N23" s="172"/>
      <c r="O23" s="172"/>
      <c r="P23" s="172"/>
      <c r="Q23" s="172"/>
      <c r="R23" s="173"/>
      <c r="S23" s="173"/>
      <c r="T23" s="173"/>
      <c r="U23" s="173"/>
      <c r="V23" s="173"/>
      <c r="W23" s="173"/>
      <c r="X23" s="173"/>
      <c r="Y23" s="173"/>
      <c r="Z23" s="173"/>
    </row>
    <row r="24" spans="1:26" ht="30" customHeight="1" x14ac:dyDescent="0.15">
      <c r="L24" s="403" t="s">
        <v>244</v>
      </c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173"/>
    </row>
    <row r="25" spans="1:26" ht="30" customHeight="1" x14ac:dyDescent="0.15">
      <c r="L25" s="379" t="s">
        <v>263</v>
      </c>
      <c r="M25" s="380"/>
      <c r="N25" s="380"/>
      <c r="O25" s="381"/>
      <c r="P25" s="379" t="s">
        <v>264</v>
      </c>
      <c r="Q25" s="380"/>
      <c r="R25" s="381"/>
      <c r="S25" s="379" t="s">
        <v>265</v>
      </c>
      <c r="T25" s="380"/>
      <c r="U25" s="380"/>
      <c r="V25" s="381"/>
      <c r="W25" s="379" t="s">
        <v>266</v>
      </c>
      <c r="X25" s="380"/>
      <c r="Y25" s="381"/>
      <c r="Z25" s="173"/>
    </row>
    <row r="26" spans="1:26" ht="30" customHeight="1" x14ac:dyDescent="0.15">
      <c r="L26" s="414" t="s">
        <v>267</v>
      </c>
      <c r="M26" s="415"/>
      <c r="N26" s="415"/>
      <c r="O26" s="416"/>
      <c r="P26" s="388">
        <v>94000</v>
      </c>
      <c r="Q26" s="389"/>
      <c r="R26" s="390"/>
      <c r="S26" s="426"/>
      <c r="T26" s="426"/>
      <c r="U26" s="426"/>
      <c r="V26" s="182">
        <v>391</v>
      </c>
      <c r="W26" s="420" t="s">
        <v>268</v>
      </c>
      <c r="X26" s="421"/>
      <c r="Y26" s="427"/>
      <c r="Z26" s="173"/>
    </row>
    <row r="27" spans="1:26" ht="30" customHeight="1" x14ac:dyDescent="0.15">
      <c r="L27" s="414" t="s">
        <v>269</v>
      </c>
      <c r="M27" s="415"/>
      <c r="N27" s="415"/>
      <c r="O27" s="416"/>
      <c r="P27" s="388">
        <v>298000</v>
      </c>
      <c r="Q27" s="389"/>
      <c r="R27" s="390"/>
      <c r="S27" s="426"/>
      <c r="T27" s="426"/>
      <c r="U27" s="426"/>
      <c r="V27" s="182">
        <v>660</v>
      </c>
      <c r="W27" s="394"/>
      <c r="X27" s="395"/>
      <c r="Y27" s="428"/>
      <c r="Z27" s="173"/>
    </row>
    <row r="28" spans="1:26" ht="30" customHeight="1" x14ac:dyDescent="0.15">
      <c r="L28" s="382" t="s">
        <v>270</v>
      </c>
      <c r="M28" s="383"/>
      <c r="N28" s="383"/>
      <c r="O28" s="384"/>
      <c r="P28" s="404">
        <v>559000</v>
      </c>
      <c r="Q28" s="405"/>
      <c r="R28" s="406"/>
      <c r="S28" s="426" t="s">
        <v>271</v>
      </c>
      <c r="T28" s="426"/>
      <c r="U28" s="426"/>
      <c r="V28" s="182">
        <v>315</v>
      </c>
      <c r="W28" s="394"/>
      <c r="X28" s="395"/>
      <c r="Y28" s="428"/>
      <c r="Z28" s="173"/>
    </row>
    <row r="29" spans="1:26" ht="30" customHeight="1" x14ac:dyDescent="0.15">
      <c r="L29" s="382" t="s">
        <v>272</v>
      </c>
      <c r="M29" s="383"/>
      <c r="N29" s="383"/>
      <c r="O29" s="384"/>
      <c r="P29" s="432">
        <v>678000</v>
      </c>
      <c r="Q29" s="433"/>
      <c r="R29" s="434"/>
      <c r="S29" s="426" t="s">
        <v>273</v>
      </c>
      <c r="T29" s="426"/>
      <c r="U29" s="426"/>
      <c r="V29" s="182">
        <v>268</v>
      </c>
      <c r="W29" s="394"/>
      <c r="X29" s="395"/>
      <c r="Y29" s="428"/>
      <c r="Z29" s="173"/>
    </row>
    <row r="30" spans="1:26" ht="30" customHeight="1" x14ac:dyDescent="0.15">
      <c r="L30" s="423"/>
      <c r="M30" s="424"/>
      <c r="N30" s="424"/>
      <c r="O30" s="425"/>
      <c r="P30" s="435"/>
      <c r="Q30" s="436"/>
      <c r="R30" s="437"/>
      <c r="S30" s="426" t="s">
        <v>274</v>
      </c>
      <c r="T30" s="426"/>
      <c r="U30" s="426"/>
      <c r="V30" s="182">
        <v>152</v>
      </c>
      <c r="W30" s="394"/>
      <c r="X30" s="395"/>
      <c r="Y30" s="428"/>
      <c r="Z30" s="173"/>
    </row>
    <row r="31" spans="1:26" ht="30" customHeight="1" x14ac:dyDescent="0.15">
      <c r="L31" s="385"/>
      <c r="M31" s="386"/>
      <c r="N31" s="386"/>
      <c r="O31" s="387"/>
      <c r="P31" s="438"/>
      <c r="Q31" s="439"/>
      <c r="R31" s="440"/>
      <c r="S31" s="426" t="s">
        <v>275</v>
      </c>
      <c r="T31" s="426"/>
      <c r="U31" s="426"/>
      <c r="V31" s="182">
        <v>32</v>
      </c>
      <c r="W31" s="429"/>
      <c r="X31" s="430"/>
      <c r="Y31" s="431"/>
      <c r="Z31" s="173"/>
    </row>
    <row r="32" spans="1:26" ht="30" customHeight="1" x14ac:dyDescent="0.15">
      <c r="L32" s="173"/>
      <c r="M32" s="173"/>
      <c r="N32" s="173"/>
      <c r="O32" s="173"/>
      <c r="P32" s="173"/>
      <c r="Q32" s="173"/>
      <c r="R32" s="413"/>
      <c r="S32" s="413"/>
      <c r="T32" s="413"/>
      <c r="U32" s="413"/>
      <c r="V32" s="173"/>
      <c r="W32" s="173"/>
      <c r="X32" s="173"/>
      <c r="Y32" s="173"/>
      <c r="Z32" s="173"/>
    </row>
    <row r="33" spans="12:26" ht="30" customHeight="1" x14ac:dyDescent="0.15">
      <c r="L33" s="172" t="s">
        <v>276</v>
      </c>
      <c r="M33" s="172"/>
      <c r="N33" s="172"/>
      <c r="O33" s="172"/>
      <c r="P33" s="172"/>
      <c r="Q33" s="172"/>
      <c r="R33" s="172"/>
      <c r="S33" s="172"/>
      <c r="T33" s="173"/>
      <c r="U33" s="173"/>
      <c r="V33" s="173"/>
      <c r="W33" s="173"/>
      <c r="X33" s="173"/>
      <c r="Y33" s="173"/>
      <c r="Z33" s="173"/>
    </row>
    <row r="34" spans="12:26" ht="30" customHeight="1" x14ac:dyDescent="0.15">
      <c r="L34" s="403" t="s">
        <v>277</v>
      </c>
      <c r="M34" s="403"/>
      <c r="N34" s="403"/>
      <c r="O34" s="403"/>
      <c r="P34" s="403"/>
      <c r="Q34" s="403"/>
      <c r="R34" s="403"/>
      <c r="S34" s="403"/>
      <c r="T34" s="403"/>
      <c r="U34" s="403"/>
      <c r="V34" s="403"/>
      <c r="W34" s="403"/>
      <c r="X34" s="403"/>
      <c r="Y34" s="403"/>
      <c r="Z34" s="173"/>
    </row>
    <row r="35" spans="12:26" ht="30" customHeight="1" x14ac:dyDescent="0.15">
      <c r="L35" s="379" t="s">
        <v>263</v>
      </c>
      <c r="M35" s="380"/>
      <c r="N35" s="380"/>
      <c r="O35" s="381"/>
      <c r="P35" s="379" t="s">
        <v>264</v>
      </c>
      <c r="Q35" s="380"/>
      <c r="R35" s="381"/>
      <c r="S35" s="379" t="s">
        <v>265</v>
      </c>
      <c r="T35" s="380"/>
      <c r="U35" s="380"/>
      <c r="V35" s="381"/>
      <c r="W35" s="379" t="s">
        <v>266</v>
      </c>
      <c r="X35" s="380"/>
      <c r="Y35" s="381"/>
      <c r="Z35" s="173"/>
    </row>
    <row r="36" spans="12:26" ht="30" customHeight="1" x14ac:dyDescent="0.15">
      <c r="L36" s="414" t="s">
        <v>269</v>
      </c>
      <c r="M36" s="415"/>
      <c r="N36" s="415"/>
      <c r="O36" s="416"/>
      <c r="P36" s="388">
        <v>88000</v>
      </c>
      <c r="Q36" s="389"/>
      <c r="R36" s="390"/>
      <c r="S36" s="417"/>
      <c r="T36" s="418"/>
      <c r="U36" s="419"/>
      <c r="V36" s="185">
        <v>203</v>
      </c>
      <c r="W36" s="420" t="s">
        <v>278</v>
      </c>
      <c r="X36" s="421"/>
      <c r="Y36" s="422"/>
      <c r="Z36" s="173"/>
    </row>
    <row r="37" spans="12:26" ht="30" customHeight="1" x14ac:dyDescent="0.15">
      <c r="L37" s="382" t="s">
        <v>270</v>
      </c>
      <c r="M37" s="383"/>
      <c r="N37" s="383"/>
      <c r="O37" s="384"/>
      <c r="P37" s="404">
        <v>293000</v>
      </c>
      <c r="Q37" s="405"/>
      <c r="R37" s="406"/>
      <c r="S37" s="391" t="s">
        <v>279</v>
      </c>
      <c r="T37" s="392"/>
      <c r="U37" s="393"/>
      <c r="V37" s="185">
        <v>177</v>
      </c>
      <c r="W37" s="394"/>
      <c r="X37" s="395"/>
      <c r="Y37" s="396"/>
      <c r="Z37" s="173"/>
    </row>
    <row r="38" spans="12:26" ht="30" customHeight="1" x14ac:dyDescent="0.15">
      <c r="L38" s="423"/>
      <c r="M38" s="424"/>
      <c r="N38" s="424"/>
      <c r="O38" s="425"/>
      <c r="P38" s="407"/>
      <c r="Q38" s="408"/>
      <c r="R38" s="409"/>
      <c r="S38" s="391" t="s">
        <v>280</v>
      </c>
      <c r="T38" s="392"/>
      <c r="U38" s="393"/>
      <c r="V38" s="185">
        <v>109</v>
      </c>
      <c r="W38" s="394"/>
      <c r="X38" s="395"/>
      <c r="Y38" s="396"/>
      <c r="Z38" s="173"/>
    </row>
    <row r="39" spans="12:26" ht="30" customHeight="1" x14ac:dyDescent="0.15">
      <c r="L39" s="423"/>
      <c r="M39" s="424"/>
      <c r="N39" s="424"/>
      <c r="O39" s="425"/>
      <c r="P39" s="407"/>
      <c r="Q39" s="408"/>
      <c r="R39" s="409"/>
      <c r="S39" s="391" t="s">
        <v>281</v>
      </c>
      <c r="T39" s="392"/>
      <c r="U39" s="393"/>
      <c r="V39" s="185">
        <v>86</v>
      </c>
      <c r="W39" s="394"/>
      <c r="X39" s="395"/>
      <c r="Y39" s="396"/>
      <c r="Z39" s="173"/>
    </row>
    <row r="40" spans="12:26" ht="30" customHeight="1" x14ac:dyDescent="0.15">
      <c r="L40" s="423"/>
      <c r="M40" s="424"/>
      <c r="N40" s="424"/>
      <c r="O40" s="425"/>
      <c r="P40" s="407"/>
      <c r="Q40" s="408"/>
      <c r="R40" s="409"/>
      <c r="S40" s="391" t="s">
        <v>282</v>
      </c>
      <c r="T40" s="392"/>
      <c r="U40" s="393"/>
      <c r="V40" s="185">
        <v>47</v>
      </c>
      <c r="W40" s="394"/>
      <c r="X40" s="395"/>
      <c r="Y40" s="396"/>
      <c r="Z40" s="173"/>
    </row>
    <row r="41" spans="12:26" ht="30" customHeight="1" x14ac:dyDescent="0.15">
      <c r="L41" s="385"/>
      <c r="M41" s="386"/>
      <c r="N41" s="386"/>
      <c r="O41" s="387"/>
      <c r="P41" s="410"/>
      <c r="Q41" s="411"/>
      <c r="R41" s="412"/>
      <c r="S41" s="391" t="s">
        <v>283</v>
      </c>
      <c r="T41" s="392"/>
      <c r="U41" s="393"/>
      <c r="V41" s="185">
        <v>7</v>
      </c>
      <c r="W41" s="394"/>
      <c r="X41" s="395"/>
      <c r="Y41" s="396"/>
      <c r="Z41" s="173"/>
    </row>
    <row r="42" spans="12:26" ht="30" customHeight="1" x14ac:dyDescent="0.15">
      <c r="L42" s="382" t="s">
        <v>284</v>
      </c>
      <c r="M42" s="383"/>
      <c r="N42" s="383"/>
      <c r="O42" s="384"/>
      <c r="P42" s="404">
        <v>3804000</v>
      </c>
      <c r="Q42" s="405"/>
      <c r="R42" s="406"/>
      <c r="S42" s="400" t="s">
        <v>285</v>
      </c>
      <c r="T42" s="401"/>
      <c r="U42" s="402"/>
      <c r="V42" s="185">
        <v>34</v>
      </c>
      <c r="W42" s="394"/>
      <c r="X42" s="395"/>
      <c r="Y42" s="396"/>
      <c r="Z42" s="173"/>
    </row>
    <row r="43" spans="12:26" ht="30" customHeight="1" x14ac:dyDescent="0.15">
      <c r="L43" s="385"/>
      <c r="M43" s="386"/>
      <c r="N43" s="386"/>
      <c r="O43" s="387"/>
      <c r="P43" s="410"/>
      <c r="Q43" s="411"/>
      <c r="R43" s="412"/>
      <c r="S43" s="400" t="s">
        <v>275</v>
      </c>
      <c r="T43" s="401"/>
      <c r="U43" s="402"/>
      <c r="V43" s="185">
        <v>18</v>
      </c>
      <c r="W43" s="397"/>
      <c r="X43" s="398"/>
      <c r="Y43" s="399"/>
      <c r="Z43" s="173"/>
    </row>
    <row r="44" spans="12:26" ht="30" customHeight="1" x14ac:dyDescent="0.15">
      <c r="L44" s="173"/>
      <c r="M44" s="173"/>
      <c r="N44" s="173"/>
      <c r="O44" s="173"/>
      <c r="P44" s="173"/>
      <c r="Q44" s="173"/>
      <c r="R44" s="413"/>
      <c r="S44" s="413"/>
      <c r="T44" s="413"/>
      <c r="U44" s="413"/>
      <c r="V44" s="173"/>
      <c r="W44" s="173"/>
      <c r="X44" s="173"/>
      <c r="Y44" s="173"/>
      <c r="Z44" s="173"/>
    </row>
    <row r="45" spans="12:26" ht="30" customHeight="1" x14ac:dyDescent="0.15">
      <c r="L45" s="172" t="s">
        <v>286</v>
      </c>
      <c r="M45" s="172"/>
      <c r="N45" s="172"/>
      <c r="O45" s="172"/>
      <c r="P45" s="172"/>
      <c r="Q45" s="172"/>
      <c r="R45" s="172"/>
      <c r="S45" s="172"/>
      <c r="T45" s="173"/>
      <c r="U45" s="173"/>
      <c r="V45" s="173"/>
      <c r="W45" s="173"/>
      <c r="X45" s="173"/>
      <c r="Y45" s="173"/>
      <c r="Z45" s="173"/>
    </row>
    <row r="46" spans="12:26" ht="30" customHeight="1" x14ac:dyDescent="0.15">
      <c r="L46" s="403" t="s">
        <v>244</v>
      </c>
      <c r="M46" s="403"/>
      <c r="N46" s="403"/>
      <c r="O46" s="403"/>
      <c r="P46" s="403"/>
      <c r="Q46" s="403"/>
      <c r="R46" s="403"/>
      <c r="S46" s="403"/>
      <c r="T46" s="403"/>
      <c r="U46" s="403"/>
      <c r="V46" s="403"/>
      <c r="W46" s="403"/>
      <c r="X46" s="403"/>
      <c r="Y46" s="403"/>
      <c r="Z46" s="173"/>
    </row>
    <row r="47" spans="12:26" ht="30" customHeight="1" x14ac:dyDescent="0.15">
      <c r="L47" s="379" t="s">
        <v>263</v>
      </c>
      <c r="M47" s="380"/>
      <c r="N47" s="380"/>
      <c r="O47" s="381"/>
      <c r="P47" s="379" t="s">
        <v>264</v>
      </c>
      <c r="Q47" s="380"/>
      <c r="R47" s="381"/>
      <c r="S47" s="379" t="s">
        <v>265</v>
      </c>
      <c r="T47" s="380"/>
      <c r="U47" s="380"/>
      <c r="V47" s="381"/>
      <c r="W47" s="379" t="s">
        <v>266</v>
      </c>
      <c r="X47" s="380"/>
      <c r="Y47" s="381"/>
      <c r="Z47" s="173"/>
    </row>
    <row r="48" spans="12:26" ht="30" customHeight="1" x14ac:dyDescent="0.15">
      <c r="L48" s="382" t="s">
        <v>287</v>
      </c>
      <c r="M48" s="383"/>
      <c r="N48" s="383"/>
      <c r="O48" s="384"/>
      <c r="P48" s="388">
        <v>81300</v>
      </c>
      <c r="Q48" s="389"/>
      <c r="R48" s="390"/>
      <c r="S48" s="391" t="s">
        <v>288</v>
      </c>
      <c r="T48" s="392"/>
      <c r="U48" s="393"/>
      <c r="V48" s="185">
        <v>292</v>
      </c>
      <c r="W48" s="394"/>
      <c r="X48" s="395"/>
      <c r="Y48" s="396"/>
      <c r="Z48" s="173"/>
    </row>
    <row r="49" spans="12:26" ht="30" customHeight="1" x14ac:dyDescent="0.15">
      <c r="L49" s="385"/>
      <c r="M49" s="386"/>
      <c r="N49" s="386"/>
      <c r="O49" s="387"/>
      <c r="P49" s="388">
        <v>138000</v>
      </c>
      <c r="Q49" s="389"/>
      <c r="R49" s="390"/>
      <c r="S49" s="391" t="s">
        <v>289</v>
      </c>
      <c r="T49" s="392"/>
      <c r="U49" s="393"/>
      <c r="V49" s="185">
        <v>611</v>
      </c>
      <c r="W49" s="394"/>
      <c r="X49" s="395"/>
      <c r="Y49" s="396"/>
      <c r="Z49" s="173"/>
    </row>
    <row r="50" spans="12:26" ht="30" customHeight="1" x14ac:dyDescent="0.15">
      <c r="L50" s="382" t="s">
        <v>290</v>
      </c>
      <c r="M50" s="383"/>
      <c r="N50" s="383"/>
      <c r="O50" s="384"/>
      <c r="P50" s="388">
        <v>239600</v>
      </c>
      <c r="Q50" s="389"/>
      <c r="R50" s="390"/>
      <c r="S50" s="400" t="s">
        <v>291</v>
      </c>
      <c r="T50" s="401"/>
      <c r="U50" s="402"/>
      <c r="V50" s="185">
        <v>426</v>
      </c>
      <c r="W50" s="394"/>
      <c r="X50" s="395"/>
      <c r="Y50" s="396"/>
      <c r="Z50" s="173"/>
    </row>
    <row r="51" spans="12:26" ht="30" customHeight="1" x14ac:dyDescent="0.15">
      <c r="L51" s="385"/>
      <c r="M51" s="386"/>
      <c r="N51" s="386"/>
      <c r="O51" s="387"/>
      <c r="P51" s="388">
        <v>351900</v>
      </c>
      <c r="Q51" s="389"/>
      <c r="R51" s="390"/>
      <c r="S51" s="400" t="s">
        <v>292</v>
      </c>
      <c r="T51" s="401"/>
      <c r="U51" s="402"/>
      <c r="V51" s="185">
        <v>349</v>
      </c>
      <c r="W51" s="397"/>
      <c r="X51" s="398"/>
      <c r="Y51" s="399"/>
      <c r="Z51" s="173"/>
    </row>
  </sheetData>
  <mergeCells count="97">
    <mergeCell ref="L2:Y2"/>
    <mergeCell ref="A1:A2"/>
    <mergeCell ref="B1:B2"/>
    <mergeCell ref="C1:C2"/>
    <mergeCell ref="D1:H2"/>
    <mergeCell ref="I1:I2"/>
    <mergeCell ref="J1:J2"/>
    <mergeCell ref="L1:Y1"/>
    <mergeCell ref="A12:C12"/>
    <mergeCell ref="A22:C22"/>
    <mergeCell ref="A23:C23"/>
    <mergeCell ref="L13:Y13"/>
    <mergeCell ref="O8:U8"/>
    <mergeCell ref="L8:N9"/>
    <mergeCell ref="O9:U9"/>
    <mergeCell ref="L10:N10"/>
    <mergeCell ref="O10:U10"/>
    <mergeCell ref="L14:S16"/>
    <mergeCell ref="T14:Y14"/>
    <mergeCell ref="T15:W15"/>
    <mergeCell ref="X15:Y16"/>
    <mergeCell ref="T16:U16"/>
    <mergeCell ref="V16:W16"/>
    <mergeCell ref="L17:N18"/>
    <mergeCell ref="L5:Y5"/>
    <mergeCell ref="L6:U7"/>
    <mergeCell ref="V6:Y6"/>
    <mergeCell ref="V7:W7"/>
    <mergeCell ref="X7:Y7"/>
    <mergeCell ref="O17:Q18"/>
    <mergeCell ref="R17:S17"/>
    <mergeCell ref="R18:S18"/>
    <mergeCell ref="T18:V18"/>
    <mergeCell ref="T21:V21"/>
    <mergeCell ref="L24:Y24"/>
    <mergeCell ref="L25:O25"/>
    <mergeCell ref="P25:R25"/>
    <mergeCell ref="S25:V25"/>
    <mergeCell ref="W25:Y25"/>
    <mergeCell ref="L20:N21"/>
    <mergeCell ref="O20:Q21"/>
    <mergeCell ref="R20:S20"/>
    <mergeCell ref="T20:V20"/>
    <mergeCell ref="R21:S21"/>
    <mergeCell ref="R32:U32"/>
    <mergeCell ref="L26:O26"/>
    <mergeCell ref="P26:R26"/>
    <mergeCell ref="S26:U26"/>
    <mergeCell ref="W26:Y31"/>
    <mergeCell ref="L27:O27"/>
    <mergeCell ref="P27:R27"/>
    <mergeCell ref="S27:U27"/>
    <mergeCell ref="L28:O28"/>
    <mergeCell ref="P28:R28"/>
    <mergeCell ref="S28:U28"/>
    <mergeCell ref="L29:O31"/>
    <mergeCell ref="P29:R31"/>
    <mergeCell ref="S29:U29"/>
    <mergeCell ref="S30:U30"/>
    <mergeCell ref="S31:U31"/>
    <mergeCell ref="L36:O36"/>
    <mergeCell ref="P36:R36"/>
    <mergeCell ref="S36:U36"/>
    <mergeCell ref="W36:Y43"/>
    <mergeCell ref="L37:O41"/>
    <mergeCell ref="L34:Y34"/>
    <mergeCell ref="L35:O35"/>
    <mergeCell ref="P35:R35"/>
    <mergeCell ref="S35:V35"/>
    <mergeCell ref="W35:Y35"/>
    <mergeCell ref="L46:Y46"/>
    <mergeCell ref="P37:R41"/>
    <mergeCell ref="S37:U37"/>
    <mergeCell ref="S38:U38"/>
    <mergeCell ref="S39:U39"/>
    <mergeCell ref="S40:U40"/>
    <mergeCell ref="S41:U41"/>
    <mergeCell ref="L42:O43"/>
    <mergeCell ref="P42:R43"/>
    <mergeCell ref="S42:U42"/>
    <mergeCell ref="S43:U43"/>
    <mergeCell ref="R44:U44"/>
    <mergeCell ref="L47:O47"/>
    <mergeCell ref="P47:R47"/>
    <mergeCell ref="S47:V47"/>
    <mergeCell ref="W47:Y47"/>
    <mergeCell ref="L48:O49"/>
    <mergeCell ref="P48:R48"/>
    <mergeCell ref="S48:U48"/>
    <mergeCell ref="W48:Y51"/>
    <mergeCell ref="P49:R49"/>
    <mergeCell ref="S49:U49"/>
    <mergeCell ref="L50:O51"/>
    <mergeCell ref="P50:R50"/>
    <mergeCell ref="S50:U50"/>
    <mergeCell ref="P51:R51"/>
    <mergeCell ref="S51:U51"/>
  </mergeCells>
  <phoneticPr fontId="2" type="noConversion"/>
  <printOptions horizontalCentered="1"/>
  <pageMargins left="0.86614173228346458" right="0.47244094488188981" top="0.78740157480314965" bottom="0.47244094488188981" header="0" footer="0"/>
  <pageSetup paperSize="9" scale="96" orientation="landscape" r:id="rId1"/>
  <headerFooter alignWithMargins="0">
    <oddHeader>&amp;C&amp;28한전불입금 및 안전공사 수수료</oddHead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44"/>
  <sheetViews>
    <sheetView topLeftCell="A7" workbookViewId="0">
      <selection activeCell="B14" sqref="B14"/>
    </sheetView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9" ht="14.25" thickBot="1" x14ac:dyDescent="0.2">
      <c r="A1" s="37" t="s">
        <v>5</v>
      </c>
      <c r="B1" s="38" t="s">
        <v>11</v>
      </c>
      <c r="C1" s="38" t="s">
        <v>9</v>
      </c>
      <c r="D1" s="38" t="s">
        <v>10</v>
      </c>
      <c r="E1" s="38" t="s">
        <v>57</v>
      </c>
      <c r="F1" s="39" t="s">
        <v>12</v>
      </c>
      <c r="G1" s="108" t="s">
        <v>167</v>
      </c>
      <c r="H1" s="109">
        <v>2021</v>
      </c>
      <c r="I1" s="110">
        <v>1</v>
      </c>
    </row>
    <row r="2" spans="1:9" ht="14.25" thickBot="1" x14ac:dyDescent="0.2">
      <c r="A2" s="5" t="s">
        <v>13</v>
      </c>
      <c r="B2" s="34" t="e">
        <f>#REF!</f>
        <v>#REF!</v>
      </c>
      <c r="C2" s="34" t="e">
        <f>#REF!</f>
        <v>#REF!</v>
      </c>
      <c r="D2" s="34" t="e">
        <f>#REF!</f>
        <v>#REF!</v>
      </c>
      <c r="E2" s="34"/>
      <c r="F2" s="34" t="e">
        <f>SUM(B2,C2,D2)</f>
        <v>#REF!</v>
      </c>
      <c r="G2" s="108" t="s">
        <v>298</v>
      </c>
      <c r="H2" s="490"/>
      <c r="I2" s="491"/>
    </row>
    <row r="3" spans="1:9" x14ac:dyDescent="0.15">
      <c r="A3" s="3" t="s">
        <v>93</v>
      </c>
      <c r="B3" s="35"/>
      <c r="C3" s="35"/>
      <c r="D3" s="35"/>
      <c r="E3" s="35"/>
      <c r="F3" s="34">
        <f>SUM(B3,C3,D3)</f>
        <v>0</v>
      </c>
    </row>
    <row r="4" spans="1:9" x14ac:dyDescent="0.15">
      <c r="A4" s="3" t="s">
        <v>5</v>
      </c>
      <c r="B4" s="35"/>
      <c r="C4" s="35"/>
      <c r="D4" s="35"/>
      <c r="E4" s="35"/>
      <c r="F4" s="35"/>
    </row>
    <row r="5" spans="1:9" x14ac:dyDescent="0.15">
      <c r="A5" s="3" t="s">
        <v>5</v>
      </c>
      <c r="B5" s="35"/>
      <c r="C5" s="35" t="s">
        <v>8</v>
      </c>
      <c r="D5" s="35"/>
      <c r="E5" s="35"/>
      <c r="F5" s="35"/>
    </row>
    <row r="6" spans="1:9" x14ac:dyDescent="0.15">
      <c r="A6" s="3" t="s">
        <v>5</v>
      </c>
      <c r="B6" s="35"/>
      <c r="C6" s="35"/>
      <c r="D6" s="35"/>
      <c r="E6" s="35"/>
      <c r="F6" s="35"/>
    </row>
    <row r="7" spans="1:9" x14ac:dyDescent="0.15">
      <c r="A7" s="3"/>
      <c r="B7" s="35"/>
      <c r="C7" s="35"/>
      <c r="D7" s="35"/>
      <c r="E7" s="35"/>
      <c r="F7" s="35"/>
    </row>
    <row r="8" spans="1:9" x14ac:dyDescent="0.15">
      <c r="A8" s="3"/>
      <c r="B8" s="35"/>
      <c r="C8" s="35"/>
      <c r="D8" s="35"/>
      <c r="E8" s="35"/>
      <c r="F8" s="35"/>
    </row>
    <row r="9" spans="1:9" ht="14.25" thickBot="1" x14ac:dyDescent="0.2">
      <c r="B9" s="41"/>
      <c r="C9" s="41"/>
      <c r="D9" s="41"/>
      <c r="E9" s="41"/>
      <c r="F9" s="41"/>
    </row>
    <row r="10" spans="1:9" ht="14.25" thickBot="1" x14ac:dyDescent="0.2">
      <c r="A10" s="37"/>
      <c r="B10" s="38" t="s">
        <v>15</v>
      </c>
      <c r="C10" s="38" t="s">
        <v>17</v>
      </c>
      <c r="D10" s="38" t="s">
        <v>64</v>
      </c>
      <c r="E10" s="38" t="s">
        <v>100</v>
      </c>
      <c r="F10" s="39"/>
    </row>
    <row r="11" spans="1:9" x14ac:dyDescent="0.15">
      <c r="A11" s="5" t="s">
        <v>105</v>
      </c>
      <c r="B11" s="27">
        <v>100</v>
      </c>
      <c r="C11" s="27">
        <v>1000</v>
      </c>
      <c r="D11" s="27">
        <f>$B$11/100</f>
        <v>1</v>
      </c>
      <c r="E11" s="27"/>
      <c r="F11" s="27"/>
    </row>
    <row r="12" spans="1:9" x14ac:dyDescent="0.15">
      <c r="A12" s="3" t="s">
        <v>106</v>
      </c>
      <c r="B12" s="15">
        <v>70</v>
      </c>
      <c r="C12" s="15">
        <v>1000</v>
      </c>
      <c r="D12" s="27">
        <f>$B$12/100</f>
        <v>0.7</v>
      </c>
      <c r="E12" s="15">
        <v>6</v>
      </c>
      <c r="F12" s="15"/>
    </row>
    <row r="13" spans="1:9" x14ac:dyDescent="0.15">
      <c r="A13" s="3" t="s">
        <v>107</v>
      </c>
      <c r="B13" s="15">
        <v>70</v>
      </c>
      <c r="C13" s="15">
        <v>1</v>
      </c>
      <c r="D13" s="27">
        <f>$B$13/100</f>
        <v>0.7</v>
      </c>
      <c r="E13" s="15">
        <v>5</v>
      </c>
      <c r="F13" s="15"/>
    </row>
    <row r="14" spans="1:9" x14ac:dyDescent="0.15">
      <c r="A14" s="3"/>
      <c r="B14" s="15"/>
      <c r="C14" s="15"/>
      <c r="D14" s="15"/>
      <c r="E14" s="15"/>
      <c r="F14" s="15"/>
    </row>
    <row r="15" spans="1:9" x14ac:dyDescent="0.15">
      <c r="A15" s="3"/>
      <c r="B15" s="15"/>
      <c r="C15" s="15"/>
      <c r="D15" s="15"/>
      <c r="E15" s="15"/>
      <c r="F15" s="15"/>
    </row>
    <row r="16" spans="1:9" x14ac:dyDescent="0.15">
      <c r="A16" s="3"/>
      <c r="B16" s="15"/>
      <c r="C16" s="15"/>
      <c r="D16" s="15"/>
      <c r="E16" s="15"/>
      <c r="F16" s="15"/>
    </row>
    <row r="17" spans="1:6" x14ac:dyDescent="0.15">
      <c r="A17" s="3"/>
      <c r="B17" s="15"/>
      <c r="C17" s="15"/>
      <c r="D17" s="15"/>
      <c r="E17" s="15"/>
      <c r="F17" s="15"/>
    </row>
    <row r="18" spans="1:6" x14ac:dyDescent="0.15">
      <c r="A18" s="3" t="s">
        <v>4</v>
      </c>
      <c r="B18" s="15"/>
      <c r="C18" s="15"/>
      <c r="D18" s="15"/>
      <c r="E18" s="15"/>
      <c r="F18" s="15"/>
    </row>
    <row r="19" spans="1:6" ht="14.25" thickBot="1" x14ac:dyDescent="0.2">
      <c r="A19" s="4" t="s">
        <v>8</v>
      </c>
      <c r="B19" s="40"/>
      <c r="C19" s="40"/>
      <c r="D19" s="40"/>
      <c r="E19" s="40"/>
      <c r="F19" s="40"/>
    </row>
    <row r="20" spans="1:6" ht="14.25" thickBot="1" x14ac:dyDescent="0.2">
      <c r="A20" s="37" t="s">
        <v>58</v>
      </c>
      <c r="B20" s="38" t="s">
        <v>15</v>
      </c>
      <c r="C20" s="38"/>
      <c r="D20" s="38" t="s">
        <v>64</v>
      </c>
      <c r="E20" s="38"/>
      <c r="F20" s="39"/>
    </row>
    <row r="21" spans="1:6" x14ac:dyDescent="0.15">
      <c r="A21" s="5" t="s">
        <v>59</v>
      </c>
      <c r="B21" s="27">
        <f>B11</f>
        <v>100</v>
      </c>
      <c r="C21" s="27"/>
      <c r="D21" s="27">
        <f>$B$21/100</f>
        <v>1</v>
      </c>
      <c r="E21" s="27"/>
      <c r="F21" s="27"/>
    </row>
    <row r="22" spans="1:6" x14ac:dyDescent="0.15">
      <c r="A22" s="3" t="s">
        <v>60</v>
      </c>
      <c r="B22" s="15">
        <f>B11</f>
        <v>100</v>
      </c>
      <c r="C22" s="27"/>
      <c r="D22" s="27">
        <f>$B$22/100</f>
        <v>1</v>
      </c>
      <c r="E22" s="15"/>
      <c r="F22" s="15"/>
    </row>
    <row r="23" spans="1:6" x14ac:dyDescent="0.15">
      <c r="A23" s="3" t="s">
        <v>63</v>
      </c>
      <c r="B23" s="15">
        <f>B11</f>
        <v>100</v>
      </c>
      <c r="C23" s="27"/>
      <c r="D23" s="27">
        <f>$B$23/100</f>
        <v>1</v>
      </c>
      <c r="E23" s="15"/>
      <c r="F23" s="15"/>
    </row>
    <row r="24" spans="1:6" x14ac:dyDescent="0.15">
      <c r="A24" s="3" t="s">
        <v>61</v>
      </c>
      <c r="B24" s="15">
        <f>B11</f>
        <v>100</v>
      </c>
      <c r="C24" s="27"/>
      <c r="D24" s="27">
        <f>$B$24/100</f>
        <v>1</v>
      </c>
      <c r="E24" s="15"/>
      <c r="F24" s="15"/>
    </row>
    <row r="25" spans="1:6" x14ac:dyDescent="0.15">
      <c r="A25" s="3" t="s">
        <v>62</v>
      </c>
      <c r="B25" s="15">
        <f>B11</f>
        <v>100</v>
      </c>
      <c r="C25" s="27"/>
      <c r="D25" s="27">
        <f>$B$25/100</f>
        <v>1</v>
      </c>
      <c r="E25" s="15"/>
      <c r="F25" s="15"/>
    </row>
    <row r="26" spans="1:6" x14ac:dyDescent="0.15">
      <c r="A26" s="3"/>
      <c r="B26" s="15"/>
      <c r="C26" s="15"/>
      <c r="D26" s="15"/>
      <c r="E26" s="15"/>
      <c r="F26" s="15"/>
    </row>
    <row r="27" spans="1:6" x14ac:dyDescent="0.15">
      <c r="A27" s="3"/>
      <c r="B27" s="15"/>
      <c r="C27" s="15"/>
      <c r="D27" s="15"/>
      <c r="E27" s="15"/>
      <c r="F27" s="15"/>
    </row>
    <row r="28" spans="1:6" x14ac:dyDescent="0.15">
      <c r="A28" s="3"/>
      <c r="B28" s="15"/>
      <c r="C28" s="15"/>
      <c r="D28" s="15"/>
      <c r="E28" s="15"/>
      <c r="F28" s="15"/>
    </row>
    <row r="29" spans="1:6" ht="14.25" thickBot="1" x14ac:dyDescent="0.2">
      <c r="A29" s="4"/>
      <c r="B29" s="40"/>
      <c r="C29" s="40"/>
      <c r="D29" s="40"/>
      <c r="E29" s="40"/>
      <c r="F29" s="40"/>
    </row>
    <row r="30" spans="1:6" ht="14.25" thickBot="1" x14ac:dyDescent="0.2">
      <c r="A30" s="37" t="s">
        <v>95</v>
      </c>
      <c r="B30" s="38" t="s">
        <v>96</v>
      </c>
      <c r="C30" s="38" t="s">
        <v>97</v>
      </c>
      <c r="D30" s="38" t="s">
        <v>98</v>
      </c>
      <c r="E30" s="38"/>
      <c r="F30" s="39"/>
    </row>
    <row r="31" spans="1:6" x14ac:dyDescent="0.15">
      <c r="A31" s="5" t="s">
        <v>99</v>
      </c>
      <c r="B31" s="27">
        <v>15</v>
      </c>
      <c r="C31" s="27">
        <v>15</v>
      </c>
      <c r="D31" s="27">
        <v>20</v>
      </c>
      <c r="E31" s="27"/>
      <c r="F31" s="27"/>
    </row>
    <row r="32" spans="1:6" x14ac:dyDescent="0.15">
      <c r="A32" s="5" t="s">
        <v>94</v>
      </c>
      <c r="B32" s="15">
        <v>40</v>
      </c>
      <c r="C32" s="15">
        <v>40</v>
      </c>
      <c r="D32" s="15">
        <v>40</v>
      </c>
      <c r="E32" s="15"/>
      <c r="F32" s="15"/>
    </row>
    <row r="33" spans="1:8" x14ac:dyDescent="0.15">
      <c r="A33" s="3" t="s">
        <v>18</v>
      </c>
      <c r="B33" s="15">
        <v>2</v>
      </c>
      <c r="C33" s="15"/>
      <c r="D33" s="15"/>
      <c r="E33" s="15"/>
      <c r="F33" s="15"/>
      <c r="H33" s="2" t="s">
        <v>674</v>
      </c>
    </row>
    <row r="34" spans="1:8" x14ac:dyDescent="0.15">
      <c r="A34" s="3" t="s">
        <v>19</v>
      </c>
      <c r="B34" s="15"/>
      <c r="C34" s="15"/>
      <c r="D34" s="15"/>
      <c r="E34" s="15"/>
      <c r="F34" s="15"/>
    </row>
    <row r="35" spans="1:8" x14ac:dyDescent="0.15">
      <c r="A35" s="3" t="s">
        <v>20</v>
      </c>
      <c r="B35" s="15">
        <v>2</v>
      </c>
      <c r="C35" s="15"/>
      <c r="D35" s="15"/>
      <c r="E35" s="15"/>
      <c r="F35" s="15"/>
    </row>
    <row r="36" spans="1:8" x14ac:dyDescent="0.15">
      <c r="A36" s="3" t="s">
        <v>21</v>
      </c>
      <c r="B36" s="15">
        <v>3</v>
      </c>
      <c r="C36" s="15"/>
      <c r="D36" s="15"/>
      <c r="E36" s="15"/>
      <c r="F36" s="15"/>
    </row>
    <row r="37" spans="1:8" x14ac:dyDescent="0.15">
      <c r="A37" s="3"/>
      <c r="B37" s="15"/>
      <c r="C37" s="15"/>
      <c r="D37" s="15"/>
      <c r="E37" s="15"/>
      <c r="F37" s="15"/>
    </row>
    <row r="38" spans="1:8" x14ac:dyDescent="0.15">
      <c r="A38" s="3"/>
      <c r="B38" s="15"/>
      <c r="C38" s="15"/>
      <c r="D38" s="15"/>
      <c r="E38" s="15"/>
      <c r="F38" s="15"/>
    </row>
    <row r="39" spans="1:8" ht="14.25" thickBot="1" x14ac:dyDescent="0.2">
      <c r="A39" s="4"/>
      <c r="B39" s="40"/>
      <c r="C39" s="40"/>
      <c r="D39" s="40"/>
      <c r="E39" s="40"/>
      <c r="F39" s="40"/>
    </row>
    <row r="40" spans="1:8" ht="14.25" thickBot="1" x14ac:dyDescent="0.2">
      <c r="A40" s="37" t="s">
        <v>14</v>
      </c>
      <c r="B40" s="38" t="s">
        <v>15</v>
      </c>
      <c r="C40" s="38" t="s">
        <v>16</v>
      </c>
      <c r="D40" s="38"/>
      <c r="E40" s="38"/>
      <c r="F40" s="39"/>
    </row>
    <row r="41" spans="1:8" x14ac:dyDescent="0.15">
      <c r="A41" s="1" t="s">
        <v>589</v>
      </c>
      <c r="B41" s="2">
        <v>100</v>
      </c>
      <c r="C41" s="2">
        <v>3</v>
      </c>
    </row>
    <row r="42" spans="1:8" x14ac:dyDescent="0.15">
      <c r="A42" s="1" t="s">
        <v>580</v>
      </c>
      <c r="B42" s="2">
        <v>100</v>
      </c>
      <c r="C42" s="2">
        <v>3</v>
      </c>
    </row>
    <row r="43" spans="1:8" x14ac:dyDescent="0.15">
      <c r="A43" s="1" t="s">
        <v>582</v>
      </c>
      <c r="B43" s="2">
        <v>100</v>
      </c>
      <c r="C43" s="2">
        <v>3</v>
      </c>
    </row>
    <row r="44" spans="1:8" x14ac:dyDescent="0.15">
      <c r="A44" s="1" t="s">
        <v>583</v>
      </c>
      <c r="B44" s="2">
        <v>100</v>
      </c>
      <c r="C44" s="2">
        <v>3</v>
      </c>
    </row>
  </sheetData>
  <mergeCells count="1">
    <mergeCell ref="H2:I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34"/>
  <sheetViews>
    <sheetView workbookViewId="0">
      <selection activeCell="I7" sqref="I7:K7"/>
    </sheetView>
  </sheetViews>
  <sheetFormatPr defaultRowHeight="18.95" customHeight="1" x14ac:dyDescent="0.15"/>
  <cols>
    <col min="1" max="1" width="4.6640625" style="31" customWidth="1"/>
    <col min="2" max="2" width="73" customWidth="1"/>
  </cols>
  <sheetData>
    <row r="1" spans="1:2" ht="20.25" x14ac:dyDescent="0.25">
      <c r="B1" s="30" t="s">
        <v>44</v>
      </c>
    </row>
    <row r="2" spans="1:2" ht="18.95" customHeight="1" x14ac:dyDescent="0.15">
      <c r="A2" s="31" t="s">
        <v>42</v>
      </c>
      <c r="B2" t="s">
        <v>68</v>
      </c>
    </row>
    <row r="3" spans="1:2" ht="18.95" customHeight="1" x14ac:dyDescent="0.15">
      <c r="B3" t="s">
        <v>69</v>
      </c>
    </row>
    <row r="4" spans="1:2" ht="18.95" customHeight="1" x14ac:dyDescent="0.15">
      <c r="A4" s="31" t="s">
        <v>47</v>
      </c>
      <c r="B4" t="s">
        <v>70</v>
      </c>
    </row>
    <row r="5" spans="1:2" ht="18.95" customHeight="1" x14ac:dyDescent="0.15">
      <c r="B5" t="s">
        <v>71</v>
      </c>
    </row>
    <row r="6" spans="1:2" ht="18.95" customHeight="1" x14ac:dyDescent="0.15">
      <c r="A6" s="31" t="s">
        <v>43</v>
      </c>
      <c r="B6" t="s">
        <v>72</v>
      </c>
    </row>
    <row r="7" spans="1:2" ht="18.95" customHeight="1" x14ac:dyDescent="0.15">
      <c r="A7" s="31" t="s">
        <v>45</v>
      </c>
      <c r="B7" t="s">
        <v>73</v>
      </c>
    </row>
    <row r="8" spans="1:2" ht="18.95" customHeight="1" x14ac:dyDescent="0.15">
      <c r="B8" t="s">
        <v>46</v>
      </c>
    </row>
    <row r="9" spans="1:2" ht="18.95" customHeight="1" x14ac:dyDescent="0.15">
      <c r="B9" t="s">
        <v>74</v>
      </c>
    </row>
    <row r="10" spans="1:2" ht="18.95" customHeight="1" x14ac:dyDescent="0.15">
      <c r="B10" t="s">
        <v>75</v>
      </c>
    </row>
    <row r="11" spans="1:2" ht="18.95" customHeight="1" x14ac:dyDescent="0.15">
      <c r="A11" s="31" t="s">
        <v>4</v>
      </c>
      <c r="B11" t="s">
        <v>76</v>
      </c>
    </row>
    <row r="12" spans="1:2" ht="18.95" customHeight="1" x14ac:dyDescent="0.15">
      <c r="A12" s="31" t="s">
        <v>48</v>
      </c>
      <c r="B12" t="s">
        <v>77</v>
      </c>
    </row>
    <row r="13" spans="1:2" ht="18.95" customHeight="1" x14ac:dyDescent="0.15">
      <c r="B13" t="s">
        <v>78</v>
      </c>
    </row>
    <row r="14" spans="1:2" ht="18.95" customHeight="1" x14ac:dyDescent="0.15">
      <c r="B14" t="s">
        <v>79</v>
      </c>
    </row>
    <row r="15" spans="1:2" ht="18.95" customHeight="1" x14ac:dyDescent="0.15">
      <c r="B15" t="s">
        <v>80</v>
      </c>
    </row>
    <row r="16" spans="1:2" ht="18.95" customHeight="1" x14ac:dyDescent="0.15">
      <c r="B16" t="s">
        <v>50</v>
      </c>
    </row>
    <row r="17" spans="1:2" ht="18.95" customHeight="1" x14ac:dyDescent="0.15">
      <c r="A17" s="31" t="s">
        <v>49</v>
      </c>
      <c r="B17" t="s">
        <v>81</v>
      </c>
    </row>
    <row r="18" spans="1:2" ht="18.95" customHeight="1" x14ac:dyDescent="0.15">
      <c r="A18" s="31" t="s">
        <v>82</v>
      </c>
      <c r="B18" s="42" t="s">
        <v>83</v>
      </c>
    </row>
    <row r="19" spans="1:2" ht="18.95" customHeight="1" x14ac:dyDescent="0.15">
      <c r="A19" s="31" t="s">
        <v>84</v>
      </c>
      <c r="B19" t="s">
        <v>85</v>
      </c>
    </row>
    <row r="20" spans="1:2" ht="18.95" customHeight="1" x14ac:dyDescent="0.15">
      <c r="A20" s="31" t="s">
        <v>90</v>
      </c>
      <c r="B20" t="s">
        <v>91</v>
      </c>
    </row>
    <row r="21" spans="1:2" ht="18.95" customHeight="1" x14ac:dyDescent="0.15">
      <c r="A21" s="31" t="s">
        <v>92</v>
      </c>
      <c r="B21" t="s">
        <v>86</v>
      </c>
    </row>
    <row r="33" spans="2:2" ht="18.95" customHeight="1" x14ac:dyDescent="0.15">
      <c r="B33" t="s">
        <v>87</v>
      </c>
    </row>
    <row r="34" spans="2:2" ht="18.95" customHeight="1" x14ac:dyDescent="0.15">
      <c r="B34" t="s">
        <v>88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26</vt:i4>
      </vt:variant>
      <vt:variant>
        <vt:lpstr>이름이 지정된 범위</vt:lpstr>
      </vt:variant>
      <vt:variant>
        <vt:i4>20</vt:i4>
      </vt:variant>
    </vt:vector>
  </HeadingPairs>
  <TitlesOfParts>
    <vt:vector size="46" baseType="lpstr">
      <vt:lpstr>겉표지</vt:lpstr>
      <vt:lpstr>표지</vt:lpstr>
      <vt:lpstr>표지(1)</vt:lpstr>
      <vt:lpstr>갑지</vt:lpstr>
      <vt:lpstr>원가</vt:lpstr>
      <vt:lpstr>갑지 (동구청)</vt:lpstr>
      <vt:lpstr>원가 (동구청)</vt:lpstr>
      <vt:lpstr>표지 (2)</vt:lpstr>
      <vt:lpstr>표지 (3)</vt:lpstr>
      <vt:lpstr>표지 (4)</vt:lpstr>
      <vt:lpstr>표지 (5)</vt:lpstr>
      <vt:lpstr>목차</vt:lpstr>
      <vt:lpstr>기본산출서</vt:lpstr>
      <vt:lpstr>목록별산출서6</vt:lpstr>
      <vt:lpstr>목록별산출서7</vt:lpstr>
      <vt:lpstr>목록별산출서8</vt:lpstr>
      <vt:lpstr>목록별산출서9</vt:lpstr>
      <vt:lpstr>표지 (6)</vt:lpstr>
      <vt:lpstr>합산자재</vt:lpstr>
      <vt:lpstr>내역서</vt:lpstr>
      <vt:lpstr>기계경비적용기준</vt:lpstr>
      <vt:lpstr>표지 (7)</vt:lpstr>
      <vt:lpstr>표지 (대관업무비)</vt:lpstr>
      <vt:lpstr>수수료</vt:lpstr>
      <vt:lpstr>옵션</vt:lpstr>
      <vt:lpstr>사용설명</vt:lpstr>
      <vt:lpstr>갑지!Print_Area</vt:lpstr>
      <vt:lpstr>'갑지 (동구청)'!Print_Area</vt:lpstr>
      <vt:lpstr>겉표지!Print_Area</vt:lpstr>
      <vt:lpstr>기계경비적용기준!Print_Area</vt:lpstr>
      <vt:lpstr>기본산출서!Print_Area</vt:lpstr>
      <vt:lpstr>내역서!Print_Area</vt:lpstr>
      <vt:lpstr>수수료!Print_Area</vt:lpstr>
      <vt:lpstr>원가!Print_Area</vt:lpstr>
      <vt:lpstr>'원가 (동구청)'!Print_Area</vt:lpstr>
      <vt:lpstr>표지!Print_Area</vt:lpstr>
      <vt:lpstr>'표지 (2)'!Print_Area</vt:lpstr>
      <vt:lpstr>'표지 (3)'!Print_Area</vt:lpstr>
      <vt:lpstr>'표지 (4)'!Print_Area</vt:lpstr>
      <vt:lpstr>'표지 (5)'!Print_Area</vt:lpstr>
      <vt:lpstr>'표지 (6)'!Print_Area</vt:lpstr>
      <vt:lpstr>'표지 (7)'!Print_Area</vt:lpstr>
      <vt:lpstr>'표지 (대관업무비)'!Print_Area</vt:lpstr>
      <vt:lpstr>'표지(1)'!Print_Area</vt:lpstr>
      <vt:lpstr>수수료!Print_Titles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2021-09-06T02:20:01Z</cp:lastPrinted>
  <dcterms:created xsi:type="dcterms:W3CDTF">2002-09-09T02:35:17Z</dcterms:created>
  <dcterms:modified xsi:type="dcterms:W3CDTF">2021-09-13T07:11:59Z</dcterms:modified>
</cp:coreProperties>
</file>