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5" yWindow="105" windowWidth="10005" windowHeight="7005"/>
  </bookViews>
  <sheets>
    <sheet name="설계설명서" sheetId="5" r:id="rId1"/>
    <sheet name="내역서" sheetId="4" r:id="rId2"/>
  </sheets>
  <definedNames>
    <definedName name="_xlnm.Print_Area" localSheetId="1">내역서!$B$2:$O$107</definedName>
    <definedName name="_xlnm.Print_Titles" localSheetId="1">내역서!$1:$4</definedName>
  </definedNames>
  <calcPr calcId="125725"/>
</workbook>
</file>

<file path=xl/calcChain.xml><?xml version="1.0" encoding="utf-8"?>
<calcChain xmlns="http://schemas.openxmlformats.org/spreadsheetml/2006/main">
  <c r="BC48" i="5"/>
  <c r="BE46" s="1"/>
  <c r="S43"/>
  <c r="Y43" s="1"/>
  <c r="AE43" s="1"/>
  <c r="AK43" s="1"/>
  <c r="AE46" l="1"/>
  <c r="M46"/>
  <c r="S46"/>
  <c r="AK46"/>
  <c r="AK48" s="1"/>
  <c r="Y46"/>
  <c r="BE44"/>
  <c r="S44" l="1"/>
  <c r="BE48"/>
  <c r="AE44"/>
  <c r="AE48" s="1"/>
  <c r="Y44"/>
  <c r="Y48" s="1"/>
  <c r="M48"/>
  <c r="M49" s="1"/>
  <c r="G46"/>
  <c r="Y49" l="1"/>
  <c r="AE49" s="1"/>
  <c r="AK49" s="1"/>
  <c r="G44"/>
  <c r="G48" s="1"/>
  <c r="S48"/>
  <c r="S49" s="1"/>
</calcChain>
</file>

<file path=xl/sharedStrings.xml><?xml version="1.0" encoding="utf-8"?>
<sst xmlns="http://schemas.openxmlformats.org/spreadsheetml/2006/main" count="513" uniqueCount="149">
  <si>
    <t>단  가</t>
  </si>
  <si>
    <t>도급액</t>
  </si>
  <si>
    <t>성서IC2교</t>
  </si>
  <si>
    <t>받침 도장보수</t>
  </si>
  <si>
    <t>강관조립말비계</t>
  </si>
  <si>
    <t>부가가치세</t>
  </si>
  <si>
    <t>서변고가교</t>
  </si>
  <si>
    <t>외부</t>
  </si>
  <si>
    <t>트럭탑재형크레인</t>
  </si>
  <si>
    <t>내역서</t>
  </si>
  <si>
    <t>패칭 T=30mm</t>
  </si>
  <si>
    <t>보수공</t>
  </si>
  <si>
    <t>이현2교 보수공사</t>
  </si>
  <si>
    <t>%</t>
  </si>
  <si>
    <t>대</t>
  </si>
  <si>
    <t>비    고</t>
  </si>
  <si>
    <t>내부</t>
  </si>
  <si>
    <t>EA</t>
  </si>
  <si>
    <t>교통안내 신호수 배치</t>
  </si>
  <si>
    <t>부대공</t>
  </si>
  <si>
    <t>이윤</t>
  </si>
  <si>
    <t>철근노출단면보수</t>
  </si>
  <si>
    <t>C</t>
  </si>
  <si>
    <t>고용보험료</t>
  </si>
  <si>
    <t>단위</t>
  </si>
  <si>
    <t>싸인카</t>
  </si>
  <si>
    <t>공사안내간판</t>
  </si>
  <si>
    <t>노 무 비</t>
  </si>
  <si>
    <t>서변고가교외 5개소 보수공사</t>
  </si>
  <si>
    <t>총공사비</t>
  </si>
  <si>
    <t>E</t>
  </si>
  <si>
    <t>A</t>
  </si>
  <si>
    <t>산재보험료</t>
  </si>
  <si>
    <t>1.</t>
  </si>
  <si>
    <t>콘크리트균열보수</t>
  </si>
  <si>
    <t>건설기계대여금지급보증서발급액</t>
  </si>
  <si>
    <t>금   액</t>
  </si>
  <si>
    <t>이동식,높이4m(3개월)</t>
  </si>
  <si>
    <t>고촌교 보수공사</t>
  </si>
  <si>
    <t>표면처리</t>
  </si>
  <si>
    <t>수  량</t>
  </si>
  <si>
    <t>0.3mm이상 일반균열</t>
  </si>
  <si>
    <t>건강보험료</t>
  </si>
  <si>
    <t>현수막설치</t>
  </si>
  <si>
    <t>2Ton, 고소작업</t>
  </si>
  <si>
    <t>서변고가교 보수공사</t>
  </si>
  <si>
    <t>m</t>
  </si>
  <si>
    <t>개소</t>
  </si>
  <si>
    <t>품    명</t>
  </si>
  <si>
    <t>콘크리트면</t>
  </si>
  <si>
    <t>유도배수관누수</t>
  </si>
  <si>
    <t>재 료 비</t>
  </si>
  <si>
    <t>교통안전 시설물 설치</t>
  </si>
  <si>
    <t>강교도장</t>
  </si>
  <si>
    <t>2.</t>
  </si>
  <si>
    <t>㎡</t>
  </si>
  <si>
    <t>hr</t>
  </si>
  <si>
    <t>COVER PLATE 설치</t>
  </si>
  <si>
    <t>규   격</t>
  </si>
  <si>
    <t>식</t>
  </si>
  <si>
    <t>B</t>
  </si>
  <si>
    <t>경     비</t>
  </si>
  <si>
    <t>환경보전비</t>
  </si>
  <si>
    <t>간접노무비</t>
  </si>
  <si>
    <t>F</t>
  </si>
  <si>
    <t>연금보험료</t>
  </si>
  <si>
    <t>총원가</t>
  </si>
  <si>
    <t>일반관리비</t>
  </si>
  <si>
    <t>합     계</t>
  </si>
  <si>
    <t>산업안전보건관리비</t>
  </si>
  <si>
    <t>가드휀스(육교용)</t>
  </si>
  <si>
    <t>단면보수</t>
  </si>
  <si>
    <t>관급자재대</t>
  </si>
  <si>
    <t>달서교 보수공사</t>
  </si>
  <si>
    <t>인</t>
  </si>
  <si>
    <t>노인장기요양보험료</t>
  </si>
  <si>
    <t>순공사원가</t>
  </si>
  <si>
    <t>서대구고가교 보수공사</t>
  </si>
  <si>
    <t>D</t>
  </si>
  <si>
    <t>기타경비</t>
  </si>
  <si>
    <t>자주식</t>
  </si>
  <si>
    <t>소형(0.6×1.2m)</t>
  </si>
  <si>
    <t>공종</t>
  </si>
  <si>
    <t>순 공 사 비</t>
  </si>
  <si>
    <t/>
  </si>
  <si>
    <t>설   계   설   명   서</t>
    <phoneticPr fontId="4" type="noConversion"/>
  </si>
  <si>
    <t>1.</t>
    <phoneticPr fontId="4" type="noConversion"/>
  </si>
  <si>
    <t>공사명</t>
    <phoneticPr fontId="4" type="noConversion"/>
  </si>
  <si>
    <t>:</t>
    <phoneticPr fontId="4" type="noConversion"/>
  </si>
  <si>
    <t>서변고가교외 5개소 보수공사</t>
    <phoneticPr fontId="4" type="noConversion"/>
  </si>
  <si>
    <t>위치</t>
    <phoneticPr fontId="4" type="noConversion"/>
  </si>
  <si>
    <t>대구광역시 북구 서변동(서변고가교, 고촌교), 서구 비산동(이현2교, 달서교)</t>
    <phoneticPr fontId="4" type="noConversion"/>
  </si>
  <si>
    <t>서구 상리동(서대구고가교), 달서구 장기동(성서IC2교) 일대</t>
    <phoneticPr fontId="4" type="noConversion"/>
  </si>
  <si>
    <t>3.</t>
    <phoneticPr fontId="4" type="noConversion"/>
  </si>
  <si>
    <t>공사목적</t>
    <phoneticPr fontId="4" type="noConversion"/>
  </si>
  <si>
    <t xml:space="preserve"> </t>
    <phoneticPr fontId="4" type="noConversion"/>
  </si>
  <si>
    <t>본 과업은 대구광역시 관내에 위치한 교량에 대하여 정밀점검결과에 따라 구조물의 안전성 및 내구성</t>
    <phoneticPr fontId="4" type="noConversion"/>
  </si>
  <si>
    <t>저하방지를 위한 보수공사를 실시하는데 그 목적이 있다.</t>
    <phoneticPr fontId="4" type="noConversion"/>
  </si>
  <si>
    <t>4.</t>
    <phoneticPr fontId="4" type="noConversion"/>
  </si>
  <si>
    <t>공사개요</t>
    <phoneticPr fontId="4" type="noConversion"/>
  </si>
  <si>
    <t>1)</t>
    <phoneticPr fontId="4" type="noConversion"/>
  </si>
  <si>
    <t>보수공</t>
    <phoneticPr fontId="4" type="noConversion"/>
  </si>
  <si>
    <t>서변고가교 : 콘크리트 균열보수 2.3m, 표면처리 95.8㎡, 받침도장보수 40EA, 기타보수 1식</t>
    <phoneticPr fontId="4" type="noConversion"/>
  </si>
  <si>
    <t>이현2교 : 콘크리트 균열보수 0.4m, 표면처리 2.2㎡, 단면보수 4.2㎡, 강교도장 36.8㎡, 기타보수 1식</t>
    <phoneticPr fontId="4" type="noConversion"/>
  </si>
  <si>
    <t>고촌교 : 콘크리트 균열보수 5.5m, 표면처리 2.5㎡, 단면보수 2.2㎡, 기타보수 1식</t>
    <phoneticPr fontId="4" type="noConversion"/>
  </si>
  <si>
    <t>서대구고가교 : 콘크리트 균열보수 8.6m, 표면처리 27.3㎡, 단면보수 25.2㎡, 기타보수 1식</t>
    <phoneticPr fontId="4" type="noConversion"/>
  </si>
  <si>
    <t>성서IC2교 : 단면보수 0.1㎡, 강교도장 0.3㎡, 기타보수 1식</t>
    <phoneticPr fontId="4" type="noConversion"/>
  </si>
  <si>
    <t>달서교 : 가드휀스(육교용) 180m, 기타보수 1식</t>
    <phoneticPr fontId="4" type="noConversion"/>
  </si>
  <si>
    <t>2)</t>
    <phoneticPr fontId="4" type="noConversion"/>
  </si>
  <si>
    <t>부대공</t>
    <phoneticPr fontId="4" type="noConversion"/>
  </si>
  <si>
    <t>안전시설 1식</t>
    <phoneticPr fontId="4" type="noConversion"/>
  </si>
  <si>
    <t>5.</t>
    <phoneticPr fontId="4" type="noConversion"/>
  </si>
  <si>
    <t>주요자재</t>
    <phoneticPr fontId="4" type="noConversion"/>
  </si>
  <si>
    <t>본 공사에 소요되는 주요자재는 다음과 같다.</t>
    <phoneticPr fontId="16" type="noConversion"/>
  </si>
  <si>
    <t>품명</t>
    <phoneticPr fontId="4" type="noConversion"/>
  </si>
  <si>
    <t>규             격</t>
    <phoneticPr fontId="4" type="noConversion"/>
  </si>
  <si>
    <t>단   위</t>
    <phoneticPr fontId="4" type="noConversion"/>
  </si>
  <si>
    <t>수      량</t>
    <phoneticPr fontId="4" type="noConversion"/>
  </si>
  <si>
    <t>비      고</t>
    <phoneticPr fontId="4" type="noConversion"/>
  </si>
  <si>
    <t>예 정 공 정 표</t>
    <phoneticPr fontId="4" type="noConversion"/>
  </si>
  <si>
    <t xml:space="preserve">본 공사의 공사기간은 착공일로부터 </t>
    <phoneticPr fontId="4" type="noConversion"/>
  </si>
  <si>
    <t>일간으로 하며 그 예정공정은 아래와 같다.</t>
    <phoneticPr fontId="4" type="noConversion"/>
  </si>
  <si>
    <t>공종</t>
    <phoneticPr fontId="4" type="noConversion"/>
  </si>
  <si>
    <t>보 할
(%)</t>
    <phoneticPr fontId="8" type="noConversion"/>
  </si>
  <si>
    <t>착       수       일       로       부       터</t>
    <phoneticPr fontId="4" type="noConversion"/>
  </si>
  <si>
    <t>일</t>
    <phoneticPr fontId="4" type="noConversion"/>
  </si>
  <si>
    <t>공사금액
(노무비)</t>
    <phoneticPr fontId="19" type="noConversion"/>
  </si>
  <si>
    <t>해당열수</t>
    <phoneticPr fontId="4" type="noConversion"/>
  </si>
  <si>
    <t>소계</t>
    <phoneticPr fontId="4" type="noConversion"/>
  </si>
  <si>
    <t>누계</t>
    <phoneticPr fontId="4" type="noConversion"/>
  </si>
  <si>
    <t>6.</t>
    <phoneticPr fontId="6" type="noConversion"/>
  </si>
  <si>
    <t>설계변경조건</t>
    <phoneticPr fontId="4" type="noConversion"/>
  </si>
  <si>
    <t xml:space="preserve"> </t>
  </si>
  <si>
    <t>본 공사는 다음과 같은 사항이 발생하였을 때 변경할 수 있다.</t>
    <phoneticPr fontId="4" type="noConversion"/>
  </si>
  <si>
    <t>1)</t>
  </si>
  <si>
    <t>설계 당시 조사된 자료에 의하여 설계하였는바, 조사불능한 부분 및 조사후 변경된 사항, 시공측량 결과 지형의 차이 등 현지 여건이</t>
    <phoneticPr fontId="4" type="noConversion"/>
  </si>
  <si>
    <t>변경되었을시 변경할 수 있다.</t>
    <phoneticPr fontId="4" type="noConversion"/>
  </si>
  <si>
    <t>2)</t>
  </si>
  <si>
    <t>관급자재의 규격, 수량 및 인도지가 변경되었을시</t>
  </si>
  <si>
    <t>3)</t>
  </si>
  <si>
    <t>기초공의 지반 지질이 상이할 때 변경할 수 있다.</t>
  </si>
  <si>
    <t>4)</t>
  </si>
  <si>
    <t>선형 및 구조물 포장등의 위치, 수량, 공법이 변경되었을 시</t>
    <phoneticPr fontId="4" type="noConversion"/>
  </si>
  <si>
    <t>5)</t>
    <phoneticPr fontId="6" type="noConversion"/>
  </si>
  <si>
    <t>공법 변경이 불가피 한 때</t>
  </si>
  <si>
    <t>6)</t>
    <phoneticPr fontId="6" type="noConversion"/>
  </si>
  <si>
    <t>골재원 변경으로 인하여 운반거리가 변경되었을 때</t>
  </si>
  <si>
    <t>7)</t>
    <phoneticPr fontId="6" type="noConversion"/>
  </si>
  <si>
    <t>기타 시행청이 필요하다고 인정한 때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</si>
</sst>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.0########"/>
    <numFmt numFmtId="177" formatCode="#,##0_);[Red]\(#,##0\)"/>
    <numFmt numFmtId="178" formatCode="0.0"/>
  </numFmts>
  <fonts count="21">
    <font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8"/>
      <name val="돋움"/>
      <family val="3"/>
      <charset val="129"/>
    </font>
    <font>
      <sz val="10"/>
      <color indexed="8"/>
      <name val="Arial"/>
      <family val="2"/>
    </font>
    <font>
      <sz val="11"/>
      <name val="바탕체"/>
      <family val="1"/>
      <charset val="129"/>
    </font>
    <font>
      <b/>
      <sz val="20"/>
      <name val="굴림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b/>
      <sz val="13"/>
      <name val="굴림"/>
      <family val="3"/>
      <charset val="129"/>
    </font>
    <font>
      <b/>
      <sz val="14"/>
      <name val="굴림"/>
      <family val="3"/>
      <charset val="129"/>
    </font>
    <font>
      <sz val="8"/>
      <name val="굴림"/>
      <family val="3"/>
      <charset val="129"/>
    </font>
    <font>
      <b/>
      <sz val="11"/>
      <name val="굴림"/>
      <family val="3"/>
      <charset val="129"/>
    </font>
    <font>
      <sz val="10"/>
      <name val="굴림"/>
      <family val="3"/>
      <charset val="129"/>
    </font>
    <font>
      <sz val="8"/>
      <name val="바탕"/>
      <family val="1"/>
      <charset val="129"/>
    </font>
    <font>
      <sz val="12"/>
      <name val="바탕체"/>
      <family val="1"/>
      <charset val="129"/>
    </font>
    <font>
      <sz val="11"/>
      <color indexed="10"/>
      <name val="굴림"/>
      <family val="3"/>
      <charset val="129"/>
    </font>
    <font>
      <sz val="8"/>
      <name val="굴림체"/>
      <family val="3"/>
      <charset val="129"/>
    </font>
    <font>
      <u/>
      <sz val="1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0"/>
      </bottom>
      <diagonal/>
    </border>
    <border>
      <left/>
      <right style="hair">
        <color indexed="64"/>
      </right>
      <top/>
      <bottom style="thin">
        <color indexed="0"/>
      </bottom>
      <diagonal/>
    </border>
    <border>
      <left style="hair">
        <color indexed="64"/>
      </left>
      <right style="hair">
        <color indexed="64"/>
      </right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5" fillId="0" borderId="0" applyFont="0" applyFill="0" applyBorder="0" applyAlignment="0" applyProtection="0">
      <alignment vertical="center"/>
    </xf>
    <xf numFmtId="0" fontId="6" fillId="0" borderId="0"/>
    <xf numFmtId="0" fontId="17" fillId="0" borderId="0"/>
  </cellStyleXfs>
  <cellXfs count="195">
    <xf numFmtId="0" fontId="0" fillId="0" borderId="0" xfId="0"/>
    <xf numFmtId="3" fontId="3" fillId="0" borderId="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left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left" vertical="center"/>
    </xf>
    <xf numFmtId="3" fontId="3" fillId="0" borderId="17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horizontal="left" vertical="center"/>
    </xf>
    <xf numFmtId="3" fontId="2" fillId="0" borderId="15" xfId="0" applyNumberFormat="1" applyFont="1" applyBorder="1" applyAlignment="1">
      <alignment horizontal="left" vertical="center"/>
    </xf>
    <xf numFmtId="3" fontId="3" fillId="0" borderId="17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left" vertical="center"/>
    </xf>
    <xf numFmtId="176" fontId="3" fillId="0" borderId="15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3" fontId="2" fillId="0" borderId="5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7" fillId="0" borderId="0" xfId="2" applyNumberFormat="1" applyFont="1" applyAlignment="1">
      <alignment horizontal="center" vertical="center"/>
    </xf>
    <xf numFmtId="0" fontId="8" fillId="0" borderId="0" xfId="2" applyNumberFormat="1" applyFont="1" applyAlignment="1">
      <alignment vertical="center"/>
    </xf>
    <xf numFmtId="0" fontId="9" fillId="0" borderId="0" xfId="2" applyNumberFormat="1" applyFont="1" applyAlignment="1">
      <alignment vertical="center"/>
    </xf>
    <xf numFmtId="0" fontId="8" fillId="0" borderId="0" xfId="2" applyNumberFormat="1" applyFont="1" applyAlignment="1">
      <alignment horizontal="center" vertical="center"/>
    </xf>
    <xf numFmtId="0" fontId="10" fillId="0" borderId="0" xfId="2" applyNumberFormat="1" applyFont="1" applyAlignment="1">
      <alignment vertical="center"/>
    </xf>
    <xf numFmtId="0" fontId="10" fillId="0" borderId="0" xfId="2" applyNumberFormat="1" applyFont="1" applyAlignment="1">
      <alignment horizontal="distributed" vertical="center"/>
    </xf>
    <xf numFmtId="0" fontId="11" fillId="0" borderId="0" xfId="2" applyNumberFormat="1" applyFont="1" applyAlignment="1">
      <alignment horizontal="left" vertical="center"/>
    </xf>
    <xf numFmtId="0" fontId="10" fillId="0" borderId="0" xfId="2" applyNumberFormat="1" applyFont="1" applyAlignment="1">
      <alignment vertical="center"/>
    </xf>
    <xf numFmtId="0" fontId="12" fillId="0" borderId="0" xfId="2" applyNumberFormat="1" applyFont="1" applyAlignment="1">
      <alignment horizontal="left" vertical="center"/>
    </xf>
    <xf numFmtId="0" fontId="10" fillId="0" borderId="0" xfId="2" applyNumberFormat="1" applyFont="1" applyAlignment="1">
      <alignment horizontal="distributed" vertical="center"/>
    </xf>
    <xf numFmtId="0" fontId="9" fillId="0" borderId="0" xfId="2" applyNumberFormat="1" applyFont="1" applyAlignment="1">
      <alignment horizontal="left" vertical="center"/>
    </xf>
    <xf numFmtId="0" fontId="8" fillId="0" borderId="0" xfId="2" applyNumberFormat="1" applyFont="1" applyAlignment="1">
      <alignment horizontal="left" vertical="center" wrapText="1"/>
    </xf>
    <xf numFmtId="0" fontId="8" fillId="0" borderId="0" xfId="2" applyNumberFormat="1" applyFont="1" applyAlignment="1">
      <alignment horizontal="left" vertical="center"/>
    </xf>
    <xf numFmtId="0" fontId="8" fillId="0" borderId="0" xfId="2" applyNumberFormat="1" applyFont="1" applyAlignment="1">
      <alignment horizontal="left" vertical="center"/>
    </xf>
    <xf numFmtId="0" fontId="8" fillId="0" borderId="0" xfId="2" applyNumberFormat="1" applyFont="1" applyAlignment="1">
      <alignment horizontal="left" vertical="center" wrapText="1"/>
    </xf>
    <xf numFmtId="0" fontId="10" fillId="0" borderId="0" xfId="2" quotePrefix="1" applyNumberFormat="1" applyFont="1" applyAlignment="1">
      <alignment vertical="center"/>
    </xf>
    <xf numFmtId="0" fontId="8" fillId="0" borderId="0" xfId="2" applyNumberFormat="1" applyFont="1" applyAlignment="1">
      <alignment vertical="center" wrapText="1"/>
    </xf>
    <xf numFmtId="0" fontId="8" fillId="0" borderId="0" xfId="2" applyNumberFormat="1" applyFont="1" applyAlignment="1">
      <alignment vertical="center"/>
    </xf>
    <xf numFmtId="0" fontId="8" fillId="0" borderId="0" xfId="2" applyNumberFormat="1" applyFont="1" applyAlignment="1">
      <alignment vertical="center" wrapText="1"/>
    </xf>
    <xf numFmtId="0" fontId="8" fillId="0" borderId="0" xfId="2" applyNumberFormat="1" applyFont="1" applyAlignment="1">
      <alignment horizontal="right" vertical="center"/>
    </xf>
    <xf numFmtId="0" fontId="8" fillId="0" borderId="0" xfId="2" applyNumberFormat="1" applyFont="1" applyAlignment="1">
      <alignment horizontal="distributed" vertical="center"/>
    </xf>
    <xf numFmtId="0" fontId="13" fillId="0" borderId="0" xfId="2" applyNumberFormat="1" applyFont="1" applyAlignment="1">
      <alignment horizontal="left" vertical="center"/>
    </xf>
    <xf numFmtId="0" fontId="14" fillId="0" borderId="0" xfId="2" applyNumberFormat="1" applyFont="1" applyAlignment="1">
      <alignment horizontal="right" vertical="center"/>
    </xf>
    <xf numFmtId="0" fontId="14" fillId="0" borderId="0" xfId="2" applyNumberFormat="1" applyFont="1" applyAlignment="1">
      <alignment horizontal="distributed" vertical="center"/>
    </xf>
    <xf numFmtId="49" fontId="10" fillId="0" borderId="0" xfId="2" applyNumberFormat="1" applyFont="1" applyAlignment="1">
      <alignment vertical="center"/>
    </xf>
    <xf numFmtId="0" fontId="10" fillId="0" borderId="0" xfId="0" applyNumberFormat="1" applyFont="1" applyAlignment="1">
      <alignment horizontal="distributed" vertical="center"/>
    </xf>
    <xf numFmtId="0" fontId="8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14" fillId="0" borderId="0" xfId="0" applyNumberFormat="1" applyFont="1" applyAlignment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8" fillId="0" borderId="19" xfId="0" applyNumberFormat="1" applyFont="1" applyFill="1" applyBorder="1" applyAlignment="1">
      <alignment horizontal="distributed" vertical="center"/>
    </xf>
    <xf numFmtId="0" fontId="8" fillId="0" borderId="20" xfId="0" applyNumberFormat="1" applyFont="1" applyFill="1" applyBorder="1" applyAlignment="1">
      <alignment horizontal="center" vertical="center"/>
    </xf>
    <xf numFmtId="0" fontId="8" fillId="0" borderId="21" xfId="0" applyNumberFormat="1" applyFont="1" applyFill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horizontal="distributed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/>
    </xf>
    <xf numFmtId="177" fontId="8" fillId="0" borderId="28" xfId="0" applyNumberFormat="1" applyFont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8" fillId="0" borderId="25" xfId="0" applyNumberFormat="1" applyFont="1" applyBorder="1" applyAlignment="1">
      <alignment horizontal="center" vertical="center" wrapText="1"/>
    </xf>
    <xf numFmtId="0" fontId="8" fillId="0" borderId="31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horizontal="distributed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34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35" xfId="0" applyNumberFormat="1" applyFont="1" applyBorder="1" applyAlignment="1">
      <alignment horizontal="center" vertical="center"/>
    </xf>
    <xf numFmtId="177" fontId="8" fillId="0" borderId="35" xfId="0" applyNumberFormat="1" applyFont="1" applyBorder="1" applyAlignment="1">
      <alignment horizontal="center" vertical="center"/>
    </xf>
    <xf numFmtId="0" fontId="8" fillId="0" borderId="36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15" fillId="0" borderId="0" xfId="3" applyFont="1" applyBorder="1" applyAlignment="1">
      <alignment horizontal="right" vertical="center"/>
    </xf>
    <xf numFmtId="0" fontId="15" fillId="0" borderId="0" xfId="3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8" fillId="0" borderId="37" xfId="2" applyNumberFormat="1" applyFont="1" applyBorder="1" applyAlignment="1">
      <alignment horizontal="center" vertical="center"/>
    </xf>
    <xf numFmtId="0" fontId="8" fillId="0" borderId="38" xfId="2" applyNumberFormat="1" applyFont="1" applyBorder="1" applyAlignment="1">
      <alignment vertical="center"/>
    </xf>
    <xf numFmtId="0" fontId="8" fillId="0" borderId="39" xfId="2" applyNumberFormat="1" applyFont="1" applyBorder="1" applyAlignment="1">
      <alignment horizontal="distributed" vertical="center"/>
    </xf>
    <xf numFmtId="0" fontId="8" fillId="0" borderId="40" xfId="2" applyNumberFormat="1" applyFont="1" applyBorder="1" applyAlignment="1">
      <alignment vertical="center"/>
    </xf>
    <xf numFmtId="0" fontId="8" fillId="0" borderId="41" xfId="2" applyNumberFormat="1" applyFont="1" applyBorder="1" applyAlignment="1">
      <alignment horizontal="center" vertical="center" wrapText="1"/>
    </xf>
    <xf numFmtId="0" fontId="8" fillId="0" borderId="39" xfId="2" applyNumberFormat="1" applyFont="1" applyBorder="1" applyAlignment="1">
      <alignment horizontal="center" vertical="center"/>
    </xf>
    <xf numFmtId="0" fontId="8" fillId="0" borderId="40" xfId="2" applyNumberFormat="1" applyFont="1" applyBorder="1" applyAlignment="1">
      <alignment horizontal="center" vertical="center"/>
    </xf>
    <xf numFmtId="0" fontId="8" fillId="0" borderId="42" xfId="2" applyNumberFormat="1" applyFont="1" applyBorder="1" applyAlignment="1">
      <alignment horizontal="center" vertical="center"/>
    </xf>
    <xf numFmtId="0" fontId="8" fillId="0" borderId="43" xfId="2" applyNumberFormat="1" applyFont="1" applyBorder="1" applyAlignment="1">
      <alignment horizontal="center" vertical="center"/>
    </xf>
    <xf numFmtId="0" fontId="8" fillId="0" borderId="41" xfId="2" applyNumberFormat="1" applyFont="1" applyBorder="1" applyAlignment="1">
      <alignment horizontal="center" vertical="center"/>
    </xf>
    <xf numFmtId="0" fontId="8" fillId="0" borderId="44" xfId="2" applyNumberFormat="1" applyFont="1" applyBorder="1" applyAlignment="1">
      <alignment horizontal="center" vertical="center"/>
    </xf>
    <xf numFmtId="0" fontId="8" fillId="0" borderId="45" xfId="2" applyNumberFormat="1" applyFont="1" applyBorder="1" applyAlignment="1">
      <alignment vertical="center"/>
    </xf>
    <xf numFmtId="0" fontId="8" fillId="0" borderId="46" xfId="2" applyNumberFormat="1" applyFont="1" applyBorder="1" applyAlignment="1">
      <alignment horizontal="distributed" vertical="center"/>
    </xf>
    <xf numFmtId="0" fontId="8" fillId="0" borderId="47" xfId="2" applyNumberFormat="1" applyFont="1" applyBorder="1" applyAlignment="1">
      <alignment vertical="center"/>
    </xf>
    <xf numFmtId="0" fontId="8" fillId="0" borderId="48" xfId="2" applyNumberFormat="1" applyFont="1" applyBorder="1" applyAlignment="1">
      <alignment horizontal="center" vertical="center"/>
    </xf>
    <xf numFmtId="0" fontId="8" fillId="0" borderId="46" xfId="2" applyNumberFormat="1" applyFont="1" applyBorder="1" applyAlignment="1">
      <alignment horizontal="center" vertical="center"/>
    </xf>
    <xf numFmtId="0" fontId="8" fillId="0" borderId="47" xfId="2" applyNumberFormat="1" applyFont="1" applyBorder="1" applyAlignment="1">
      <alignment horizontal="center" vertical="center"/>
    </xf>
    <xf numFmtId="0" fontId="8" fillId="0" borderId="49" xfId="2" applyNumberFormat="1" applyFont="1" applyBorder="1" applyAlignment="1">
      <alignment horizontal="center" vertical="center"/>
    </xf>
    <xf numFmtId="0" fontId="8" fillId="0" borderId="50" xfId="2" applyNumberFormat="1" applyFont="1" applyBorder="1" applyAlignment="1">
      <alignment horizontal="center" vertical="center"/>
    </xf>
    <xf numFmtId="0" fontId="8" fillId="0" borderId="51" xfId="2" applyNumberFormat="1" applyFont="1" applyBorder="1" applyAlignment="1">
      <alignment horizontal="center" vertical="center"/>
    </xf>
    <xf numFmtId="0" fontId="8" fillId="0" borderId="52" xfId="2" applyNumberFormat="1" applyFont="1" applyBorder="1" applyAlignment="1">
      <alignment horizontal="center" vertical="center"/>
    </xf>
    <xf numFmtId="0" fontId="8" fillId="0" borderId="0" xfId="2" applyNumberFormat="1" applyFont="1" applyAlignment="1">
      <alignment horizontal="center" vertical="center" wrapText="1"/>
    </xf>
    <xf numFmtId="0" fontId="8" fillId="0" borderId="53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distributed" vertical="center"/>
    </xf>
    <xf numFmtId="0" fontId="8" fillId="0" borderId="54" xfId="2" applyNumberFormat="1" applyFont="1" applyBorder="1" applyAlignment="1">
      <alignment horizontal="center" vertical="center"/>
    </xf>
    <xf numFmtId="178" fontId="8" fillId="0" borderId="55" xfId="2" applyNumberFormat="1" applyFont="1" applyBorder="1" applyAlignment="1">
      <alignment horizontal="center" vertical="center"/>
    </xf>
    <xf numFmtId="178" fontId="8" fillId="0" borderId="56" xfId="2" applyNumberFormat="1" applyFont="1" applyBorder="1" applyAlignment="1">
      <alignment horizontal="right" vertical="center"/>
    </xf>
    <xf numFmtId="178" fontId="8" fillId="0" borderId="57" xfId="2" applyNumberFormat="1" applyFont="1" applyBorder="1" applyAlignment="1">
      <alignment horizontal="right" vertical="center"/>
    </xf>
    <xf numFmtId="178" fontId="8" fillId="0" borderId="58" xfId="2" applyNumberFormat="1" applyFont="1" applyBorder="1" applyAlignment="1">
      <alignment horizontal="right" vertical="center"/>
    </xf>
    <xf numFmtId="178" fontId="8" fillId="0" borderId="34" xfId="2" applyNumberFormat="1" applyFont="1" applyBorder="1" applyAlignment="1">
      <alignment horizontal="center" vertical="center"/>
    </xf>
    <xf numFmtId="178" fontId="8" fillId="0" borderId="32" xfId="2" applyNumberFormat="1" applyFont="1" applyBorder="1" applyAlignment="1">
      <alignment horizontal="center" vertical="center"/>
    </xf>
    <xf numFmtId="178" fontId="8" fillId="0" borderId="33" xfId="2" applyNumberFormat="1" applyFont="1" applyBorder="1" applyAlignment="1">
      <alignment horizontal="center" vertical="center"/>
    </xf>
    <xf numFmtId="178" fontId="8" fillId="0" borderId="56" xfId="2" applyNumberFormat="1" applyFont="1" applyBorder="1" applyAlignment="1">
      <alignment horizontal="center" vertical="center"/>
    </xf>
    <xf numFmtId="178" fontId="8" fillId="0" borderId="57" xfId="2" applyNumberFormat="1" applyFont="1" applyBorder="1" applyAlignment="1">
      <alignment horizontal="center" vertical="center"/>
    </xf>
    <xf numFmtId="178" fontId="8" fillId="0" borderId="58" xfId="2" applyNumberFormat="1" applyFont="1" applyBorder="1" applyAlignment="1">
      <alignment horizontal="center" vertical="center"/>
    </xf>
    <xf numFmtId="0" fontId="8" fillId="0" borderId="56" xfId="2" applyNumberFormat="1" applyFont="1" applyBorder="1" applyAlignment="1">
      <alignment vertical="center"/>
    </xf>
    <xf numFmtId="0" fontId="8" fillId="0" borderId="57" xfId="2" applyNumberFormat="1" applyFont="1" applyBorder="1" applyAlignment="1">
      <alignment vertical="center"/>
    </xf>
    <xf numFmtId="0" fontId="8" fillId="0" borderId="59" xfId="2" applyNumberFormat="1" applyFont="1" applyBorder="1" applyAlignment="1">
      <alignment vertical="center"/>
    </xf>
    <xf numFmtId="41" fontId="8" fillId="0" borderId="53" xfId="1" applyFont="1" applyBorder="1" applyAlignment="1">
      <alignment horizontal="center" vertical="center"/>
    </xf>
    <xf numFmtId="0" fontId="8" fillId="0" borderId="0" xfId="2" applyNumberFormat="1" applyFont="1" applyAlignment="1">
      <alignment horizontal="center" vertical="center"/>
    </xf>
    <xf numFmtId="178" fontId="8" fillId="0" borderId="28" xfId="2" applyNumberFormat="1" applyFont="1" applyBorder="1" applyAlignment="1">
      <alignment horizontal="center" vertical="center"/>
    </xf>
    <xf numFmtId="0" fontId="8" fillId="0" borderId="60" xfId="2" applyNumberFormat="1" applyFont="1" applyBorder="1" applyAlignment="1">
      <alignment horizontal="center" vertical="center"/>
    </xf>
    <xf numFmtId="0" fontId="8" fillId="0" borderId="61" xfId="2" applyNumberFormat="1" applyFont="1" applyBorder="1" applyAlignment="1">
      <alignment horizontal="distributed" vertical="center"/>
    </xf>
    <xf numFmtId="0" fontId="8" fillId="0" borderId="3" xfId="2" applyNumberFormat="1" applyFont="1" applyBorder="1" applyAlignment="1">
      <alignment horizontal="center" vertical="center"/>
    </xf>
    <xf numFmtId="178" fontId="8" fillId="0" borderId="62" xfId="2" applyNumberFormat="1" applyFont="1" applyBorder="1" applyAlignment="1">
      <alignment horizontal="center" vertical="center"/>
    </xf>
    <xf numFmtId="178" fontId="8" fillId="0" borderId="61" xfId="2" applyNumberFormat="1" applyFont="1" applyBorder="1" applyAlignment="1">
      <alignment horizontal="center" vertical="center"/>
    </xf>
    <xf numFmtId="178" fontId="8" fillId="0" borderId="3" xfId="2" applyNumberFormat="1" applyFont="1" applyBorder="1" applyAlignment="1">
      <alignment horizontal="center" vertical="center"/>
    </xf>
    <xf numFmtId="0" fontId="8" fillId="0" borderId="62" xfId="2" applyNumberFormat="1" applyFont="1" applyBorder="1" applyAlignment="1">
      <alignment vertical="center"/>
    </xf>
    <xf numFmtId="0" fontId="8" fillId="0" borderId="61" xfId="2" applyNumberFormat="1" applyFont="1" applyBorder="1" applyAlignment="1">
      <alignment vertical="center"/>
    </xf>
    <xf numFmtId="0" fontId="8" fillId="0" borderId="63" xfId="2" applyNumberFormat="1" applyFont="1" applyBorder="1" applyAlignment="1">
      <alignment vertical="center"/>
    </xf>
    <xf numFmtId="0" fontId="8" fillId="0" borderId="30" xfId="2" applyNumberFormat="1" applyFont="1" applyBorder="1" applyAlignment="1">
      <alignment horizontal="center" vertical="center"/>
    </xf>
    <xf numFmtId="0" fontId="8" fillId="0" borderId="24" xfId="2" applyNumberFormat="1" applyFont="1" applyBorder="1" applyAlignment="1">
      <alignment horizontal="distributed" vertical="center"/>
    </xf>
    <xf numFmtId="0" fontId="8" fillId="0" borderId="9" xfId="2" applyNumberFormat="1" applyFont="1" applyBorder="1" applyAlignment="1">
      <alignment horizontal="center" vertical="center"/>
    </xf>
    <xf numFmtId="0" fontId="20" fillId="0" borderId="64" xfId="2" applyNumberFormat="1" applyFont="1" applyBorder="1" applyAlignment="1">
      <alignment vertical="center"/>
    </xf>
    <xf numFmtId="0" fontId="20" fillId="0" borderId="24" xfId="2" applyNumberFormat="1" applyFont="1" applyBorder="1" applyAlignment="1">
      <alignment vertical="center"/>
    </xf>
    <xf numFmtId="0" fontId="20" fillId="0" borderId="65" xfId="2" applyNumberFormat="1" applyFont="1" applyBorder="1" applyAlignment="1">
      <alignment vertical="center"/>
    </xf>
    <xf numFmtId="0" fontId="8" fillId="0" borderId="45" xfId="2" applyNumberFormat="1" applyFont="1" applyBorder="1" applyAlignment="1">
      <alignment horizontal="center" vertical="center"/>
    </xf>
    <xf numFmtId="0" fontId="8" fillId="0" borderId="47" xfId="2" applyNumberFormat="1" applyFont="1" applyBorder="1" applyAlignment="1">
      <alignment horizontal="center" vertical="center"/>
    </xf>
    <xf numFmtId="178" fontId="8" fillId="0" borderId="66" xfId="2" applyNumberFormat="1" applyFont="1" applyBorder="1" applyAlignment="1">
      <alignment horizontal="center" vertical="center"/>
    </xf>
    <xf numFmtId="178" fontId="8" fillId="0" borderId="48" xfId="2" applyNumberFormat="1" applyFont="1" applyBorder="1" applyAlignment="1">
      <alignment horizontal="center" vertical="center"/>
    </xf>
    <xf numFmtId="178" fontId="8" fillId="0" borderId="46" xfId="2" applyNumberFormat="1" applyFont="1" applyBorder="1" applyAlignment="1">
      <alignment horizontal="center" vertical="center"/>
    </xf>
    <xf numFmtId="178" fontId="8" fillId="0" borderId="47" xfId="2" applyNumberFormat="1" applyFont="1" applyBorder="1" applyAlignment="1">
      <alignment horizontal="center" vertical="center"/>
    </xf>
    <xf numFmtId="0" fontId="20" fillId="0" borderId="48" xfId="2" applyNumberFormat="1" applyFont="1" applyBorder="1" applyAlignment="1">
      <alignment vertical="center"/>
    </xf>
    <xf numFmtId="0" fontId="20" fillId="0" borderId="46" xfId="2" applyNumberFormat="1" applyFont="1" applyBorder="1" applyAlignment="1">
      <alignment vertical="center"/>
    </xf>
    <xf numFmtId="0" fontId="20" fillId="0" borderId="52" xfId="2" applyNumberFormat="1" applyFont="1" applyBorder="1" applyAlignment="1">
      <alignment vertical="center"/>
    </xf>
    <xf numFmtId="0" fontId="9" fillId="0" borderId="60" xfId="2" applyNumberFormat="1" applyFont="1" applyBorder="1" applyAlignment="1">
      <alignment vertical="center"/>
    </xf>
    <xf numFmtId="0" fontId="8" fillId="0" borderId="3" xfId="2" applyNumberFormat="1" applyFont="1" applyBorder="1" applyAlignment="1">
      <alignment vertical="center"/>
    </xf>
    <xf numFmtId="178" fontId="8" fillId="0" borderId="67" xfId="2" applyNumberFormat="1" applyFont="1" applyBorder="1" applyAlignment="1">
      <alignment horizontal="center" vertical="center"/>
    </xf>
    <xf numFmtId="178" fontId="8" fillId="0" borderId="0" xfId="2" applyNumberFormat="1" applyFont="1" applyBorder="1" applyAlignment="1">
      <alignment horizontal="center" vertical="center"/>
    </xf>
    <xf numFmtId="178" fontId="8" fillId="0" borderId="54" xfId="2" applyNumberFormat="1" applyFont="1" applyBorder="1" applyAlignment="1">
      <alignment horizontal="center" vertical="center"/>
    </xf>
    <xf numFmtId="178" fontId="8" fillId="0" borderId="62" xfId="2" applyNumberFormat="1" applyFont="1" applyBorder="1" applyAlignment="1">
      <alignment horizontal="center" vertical="center"/>
    </xf>
    <xf numFmtId="178" fontId="8" fillId="0" borderId="61" xfId="2" applyNumberFormat="1" applyFont="1" applyBorder="1" applyAlignment="1">
      <alignment horizontal="center" vertical="center"/>
    </xf>
    <xf numFmtId="178" fontId="8" fillId="0" borderId="3" xfId="2" applyNumberFormat="1" applyFont="1" applyBorder="1" applyAlignment="1">
      <alignment horizontal="center" vertical="center"/>
    </xf>
    <xf numFmtId="0" fontId="8" fillId="0" borderId="68" xfId="2" applyNumberFormat="1" applyFont="1" applyBorder="1" applyAlignment="1">
      <alignment vertical="center"/>
    </xf>
    <xf numFmtId="0" fontId="8" fillId="0" borderId="69" xfId="2" applyNumberFormat="1" applyFont="1" applyBorder="1" applyAlignment="1">
      <alignment vertical="center"/>
    </xf>
    <xf numFmtId="0" fontId="8" fillId="0" borderId="70" xfId="2" applyNumberFormat="1" applyFont="1" applyBorder="1" applyAlignment="1">
      <alignment vertical="center"/>
    </xf>
    <xf numFmtId="41" fontId="8" fillId="0" borderId="0" xfId="1" applyFont="1" applyAlignment="1">
      <alignment vertical="center"/>
    </xf>
    <xf numFmtId="178" fontId="8" fillId="0" borderId="24" xfId="2" applyNumberFormat="1" applyFont="1" applyBorder="1" applyAlignment="1">
      <alignment horizontal="center" vertical="center"/>
    </xf>
    <xf numFmtId="0" fontId="8" fillId="0" borderId="24" xfId="2" applyNumberFormat="1" applyFont="1" applyBorder="1" applyAlignment="1">
      <alignment horizontal="center" vertical="center"/>
    </xf>
    <xf numFmtId="0" fontId="9" fillId="0" borderId="31" xfId="2" applyNumberFormat="1" applyFont="1" applyBorder="1" applyAlignment="1">
      <alignment vertical="center"/>
    </xf>
    <xf numFmtId="0" fontId="8" fillId="0" borderId="32" xfId="2" applyNumberFormat="1" applyFont="1" applyBorder="1" applyAlignment="1">
      <alignment horizontal="distributed" vertical="center"/>
    </xf>
    <xf numFmtId="0" fontId="8" fillId="0" borderId="33" xfId="2" applyNumberFormat="1" applyFont="1" applyBorder="1" applyAlignment="1">
      <alignment vertical="center"/>
    </xf>
    <xf numFmtId="178" fontId="8" fillId="0" borderId="71" xfId="2" applyNumberFormat="1" applyFont="1" applyBorder="1" applyAlignment="1">
      <alignment horizontal="center" vertical="center"/>
    </xf>
    <xf numFmtId="178" fontId="8" fillId="0" borderId="37" xfId="2" applyNumberFormat="1" applyFont="1" applyBorder="1" applyAlignment="1">
      <alignment horizontal="center" vertical="center"/>
    </xf>
    <xf numFmtId="178" fontId="8" fillId="0" borderId="72" xfId="2" applyNumberFormat="1" applyFont="1" applyBorder="1" applyAlignment="1">
      <alignment horizontal="center" vertical="center"/>
    </xf>
    <xf numFmtId="0" fontId="8" fillId="0" borderId="34" xfId="2" applyNumberFormat="1" applyFont="1" applyBorder="1" applyAlignment="1">
      <alignment vertical="center"/>
    </xf>
    <xf numFmtId="0" fontId="8" fillId="0" borderId="32" xfId="2" applyNumberFormat="1" applyFont="1" applyBorder="1" applyAlignment="1">
      <alignment vertical="center"/>
    </xf>
    <xf numFmtId="0" fontId="8" fillId="0" borderId="73" xfId="2" applyNumberFormat="1" applyFont="1" applyBorder="1" applyAlignment="1">
      <alignment vertical="center"/>
    </xf>
    <xf numFmtId="0" fontId="10" fillId="0" borderId="0" xfId="3" quotePrefix="1" applyFont="1" applyBorder="1" applyAlignment="1">
      <alignment vertical="center"/>
    </xf>
    <xf numFmtId="0" fontId="10" fillId="0" borderId="0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15" fillId="0" borderId="0" xfId="3" applyFont="1" applyAlignment="1">
      <alignment horizontal="right" vertical="center"/>
    </xf>
    <xf numFmtId="0" fontId="15" fillId="0" borderId="0" xfId="3" applyFont="1" applyAlignment="1">
      <alignment vertical="center"/>
    </xf>
  </cellXfs>
  <cellStyles count="4">
    <cellStyle name="쉼표 [0]" xfId="1" builtinId="6"/>
    <cellStyle name="표준" xfId="0" builtinId="0"/>
    <cellStyle name="표준_낙산도로확포장공사-칠곡군" xfId="2"/>
    <cellStyle name="표준_표준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60"/>
  <sheetViews>
    <sheetView tabSelected="1" workbookViewId="0">
      <selection activeCell="F17" sqref="F17:BA17"/>
    </sheetView>
  </sheetViews>
  <sheetFormatPr defaultColWidth="4.85546875" defaultRowHeight="35.1" customHeight="1"/>
  <cols>
    <col min="1" max="1" width="3.7109375" style="44" customWidth="1"/>
    <col min="2" max="2" width="2.28515625" style="44" customWidth="1"/>
    <col min="3" max="3" width="15.140625" style="44" customWidth="1"/>
    <col min="4" max="4" width="3.28515625" style="45" customWidth="1"/>
    <col min="5" max="5" width="0.85546875" style="43" customWidth="1"/>
    <col min="6" max="26" width="2.28515625" style="43" customWidth="1"/>
    <col min="27" max="27" width="2" style="43" customWidth="1"/>
    <col min="28" max="28" width="2.140625" style="43" customWidth="1"/>
    <col min="29" max="29" width="2.42578125" style="43" customWidth="1"/>
    <col min="30" max="54" width="2.28515625" style="43" customWidth="1"/>
    <col min="55" max="55" width="14.85546875" style="43" hidden="1" customWidth="1"/>
    <col min="56" max="56" width="10.28515625" style="43" hidden="1" customWidth="1"/>
    <col min="57" max="63" width="2.28515625" style="43" hidden="1" customWidth="1"/>
    <col min="64" max="126" width="2.28515625" style="43" customWidth="1"/>
    <col min="127" max="255" width="4.85546875" style="43"/>
    <col min="256" max="256" width="3.7109375" style="43" customWidth="1"/>
    <col min="257" max="257" width="2.28515625" style="43" customWidth="1"/>
    <col min="258" max="258" width="15.140625" style="43" customWidth="1"/>
    <col min="259" max="259" width="3.28515625" style="43" customWidth="1"/>
    <col min="260" max="260" width="0.85546875" style="43" customWidth="1"/>
    <col min="261" max="281" width="2.28515625" style="43" customWidth="1"/>
    <col min="282" max="282" width="2" style="43" customWidth="1"/>
    <col min="283" max="283" width="2.140625" style="43" customWidth="1"/>
    <col min="284" max="284" width="2.42578125" style="43" customWidth="1"/>
    <col min="285" max="310" width="2.28515625" style="43" customWidth="1"/>
    <col min="311" max="311" width="14.85546875" style="43" customWidth="1"/>
    <col min="312" max="312" width="10.28515625" style="43" customWidth="1"/>
    <col min="313" max="382" width="2.28515625" style="43" customWidth="1"/>
    <col min="383" max="511" width="4.85546875" style="43"/>
    <col min="512" max="512" width="3.7109375" style="43" customWidth="1"/>
    <col min="513" max="513" width="2.28515625" style="43" customWidth="1"/>
    <col min="514" max="514" width="15.140625" style="43" customWidth="1"/>
    <col min="515" max="515" width="3.28515625" style="43" customWidth="1"/>
    <col min="516" max="516" width="0.85546875" style="43" customWidth="1"/>
    <col min="517" max="537" width="2.28515625" style="43" customWidth="1"/>
    <col min="538" max="538" width="2" style="43" customWidth="1"/>
    <col min="539" max="539" width="2.140625" style="43" customWidth="1"/>
    <col min="540" max="540" width="2.42578125" style="43" customWidth="1"/>
    <col min="541" max="566" width="2.28515625" style="43" customWidth="1"/>
    <col min="567" max="567" width="14.85546875" style="43" customWidth="1"/>
    <col min="568" max="568" width="10.28515625" style="43" customWidth="1"/>
    <col min="569" max="638" width="2.28515625" style="43" customWidth="1"/>
    <col min="639" max="767" width="4.85546875" style="43"/>
    <col min="768" max="768" width="3.7109375" style="43" customWidth="1"/>
    <col min="769" max="769" width="2.28515625" style="43" customWidth="1"/>
    <col min="770" max="770" width="15.140625" style="43" customWidth="1"/>
    <col min="771" max="771" width="3.28515625" style="43" customWidth="1"/>
    <col min="772" max="772" width="0.85546875" style="43" customWidth="1"/>
    <col min="773" max="793" width="2.28515625" style="43" customWidth="1"/>
    <col min="794" max="794" width="2" style="43" customWidth="1"/>
    <col min="795" max="795" width="2.140625" style="43" customWidth="1"/>
    <col min="796" max="796" width="2.42578125" style="43" customWidth="1"/>
    <col min="797" max="822" width="2.28515625" style="43" customWidth="1"/>
    <col min="823" max="823" width="14.85546875" style="43" customWidth="1"/>
    <col min="824" max="824" width="10.28515625" style="43" customWidth="1"/>
    <col min="825" max="894" width="2.28515625" style="43" customWidth="1"/>
    <col min="895" max="1023" width="4.85546875" style="43"/>
    <col min="1024" max="1024" width="3.7109375" style="43" customWidth="1"/>
    <col min="1025" max="1025" width="2.28515625" style="43" customWidth="1"/>
    <col min="1026" max="1026" width="15.140625" style="43" customWidth="1"/>
    <col min="1027" max="1027" width="3.28515625" style="43" customWidth="1"/>
    <col min="1028" max="1028" width="0.85546875" style="43" customWidth="1"/>
    <col min="1029" max="1049" width="2.28515625" style="43" customWidth="1"/>
    <col min="1050" max="1050" width="2" style="43" customWidth="1"/>
    <col min="1051" max="1051" width="2.140625" style="43" customWidth="1"/>
    <col min="1052" max="1052" width="2.42578125" style="43" customWidth="1"/>
    <col min="1053" max="1078" width="2.28515625" style="43" customWidth="1"/>
    <col min="1079" max="1079" width="14.85546875" style="43" customWidth="1"/>
    <col min="1080" max="1080" width="10.28515625" style="43" customWidth="1"/>
    <col min="1081" max="1150" width="2.28515625" style="43" customWidth="1"/>
    <col min="1151" max="1279" width="4.85546875" style="43"/>
    <col min="1280" max="1280" width="3.7109375" style="43" customWidth="1"/>
    <col min="1281" max="1281" width="2.28515625" style="43" customWidth="1"/>
    <col min="1282" max="1282" width="15.140625" style="43" customWidth="1"/>
    <col min="1283" max="1283" width="3.28515625" style="43" customWidth="1"/>
    <col min="1284" max="1284" width="0.85546875" style="43" customWidth="1"/>
    <col min="1285" max="1305" width="2.28515625" style="43" customWidth="1"/>
    <col min="1306" max="1306" width="2" style="43" customWidth="1"/>
    <col min="1307" max="1307" width="2.140625" style="43" customWidth="1"/>
    <col min="1308" max="1308" width="2.42578125" style="43" customWidth="1"/>
    <col min="1309" max="1334" width="2.28515625" style="43" customWidth="1"/>
    <col min="1335" max="1335" width="14.85546875" style="43" customWidth="1"/>
    <col min="1336" max="1336" width="10.28515625" style="43" customWidth="1"/>
    <col min="1337" max="1406" width="2.28515625" style="43" customWidth="1"/>
    <col min="1407" max="1535" width="4.85546875" style="43"/>
    <col min="1536" max="1536" width="3.7109375" style="43" customWidth="1"/>
    <col min="1537" max="1537" width="2.28515625" style="43" customWidth="1"/>
    <col min="1538" max="1538" width="15.140625" style="43" customWidth="1"/>
    <col min="1539" max="1539" width="3.28515625" style="43" customWidth="1"/>
    <col min="1540" max="1540" width="0.85546875" style="43" customWidth="1"/>
    <col min="1541" max="1561" width="2.28515625" style="43" customWidth="1"/>
    <col min="1562" max="1562" width="2" style="43" customWidth="1"/>
    <col min="1563" max="1563" width="2.140625" style="43" customWidth="1"/>
    <col min="1564" max="1564" width="2.42578125" style="43" customWidth="1"/>
    <col min="1565" max="1590" width="2.28515625" style="43" customWidth="1"/>
    <col min="1591" max="1591" width="14.85546875" style="43" customWidth="1"/>
    <col min="1592" max="1592" width="10.28515625" style="43" customWidth="1"/>
    <col min="1593" max="1662" width="2.28515625" style="43" customWidth="1"/>
    <col min="1663" max="1791" width="4.85546875" style="43"/>
    <col min="1792" max="1792" width="3.7109375" style="43" customWidth="1"/>
    <col min="1793" max="1793" width="2.28515625" style="43" customWidth="1"/>
    <col min="1794" max="1794" width="15.140625" style="43" customWidth="1"/>
    <col min="1795" max="1795" width="3.28515625" style="43" customWidth="1"/>
    <col min="1796" max="1796" width="0.85546875" style="43" customWidth="1"/>
    <col min="1797" max="1817" width="2.28515625" style="43" customWidth="1"/>
    <col min="1818" max="1818" width="2" style="43" customWidth="1"/>
    <col min="1819" max="1819" width="2.140625" style="43" customWidth="1"/>
    <col min="1820" max="1820" width="2.42578125" style="43" customWidth="1"/>
    <col min="1821" max="1846" width="2.28515625" style="43" customWidth="1"/>
    <col min="1847" max="1847" width="14.85546875" style="43" customWidth="1"/>
    <col min="1848" max="1848" width="10.28515625" style="43" customWidth="1"/>
    <col min="1849" max="1918" width="2.28515625" style="43" customWidth="1"/>
    <col min="1919" max="2047" width="4.85546875" style="43"/>
    <col min="2048" max="2048" width="3.7109375" style="43" customWidth="1"/>
    <col min="2049" max="2049" width="2.28515625" style="43" customWidth="1"/>
    <col min="2050" max="2050" width="15.140625" style="43" customWidth="1"/>
    <col min="2051" max="2051" width="3.28515625" style="43" customWidth="1"/>
    <col min="2052" max="2052" width="0.85546875" style="43" customWidth="1"/>
    <col min="2053" max="2073" width="2.28515625" style="43" customWidth="1"/>
    <col min="2074" max="2074" width="2" style="43" customWidth="1"/>
    <col min="2075" max="2075" width="2.140625" style="43" customWidth="1"/>
    <col min="2076" max="2076" width="2.42578125" style="43" customWidth="1"/>
    <col min="2077" max="2102" width="2.28515625" style="43" customWidth="1"/>
    <col min="2103" max="2103" width="14.85546875" style="43" customWidth="1"/>
    <col min="2104" max="2104" width="10.28515625" style="43" customWidth="1"/>
    <col min="2105" max="2174" width="2.28515625" style="43" customWidth="1"/>
    <col min="2175" max="2303" width="4.85546875" style="43"/>
    <col min="2304" max="2304" width="3.7109375" style="43" customWidth="1"/>
    <col min="2305" max="2305" width="2.28515625" style="43" customWidth="1"/>
    <col min="2306" max="2306" width="15.140625" style="43" customWidth="1"/>
    <col min="2307" max="2307" width="3.28515625" style="43" customWidth="1"/>
    <col min="2308" max="2308" width="0.85546875" style="43" customWidth="1"/>
    <col min="2309" max="2329" width="2.28515625" style="43" customWidth="1"/>
    <col min="2330" max="2330" width="2" style="43" customWidth="1"/>
    <col min="2331" max="2331" width="2.140625" style="43" customWidth="1"/>
    <col min="2332" max="2332" width="2.42578125" style="43" customWidth="1"/>
    <col min="2333" max="2358" width="2.28515625" style="43" customWidth="1"/>
    <col min="2359" max="2359" width="14.85546875" style="43" customWidth="1"/>
    <col min="2360" max="2360" width="10.28515625" style="43" customWidth="1"/>
    <col min="2361" max="2430" width="2.28515625" style="43" customWidth="1"/>
    <col min="2431" max="2559" width="4.85546875" style="43"/>
    <col min="2560" max="2560" width="3.7109375" style="43" customWidth="1"/>
    <col min="2561" max="2561" width="2.28515625" style="43" customWidth="1"/>
    <col min="2562" max="2562" width="15.140625" style="43" customWidth="1"/>
    <col min="2563" max="2563" width="3.28515625" style="43" customWidth="1"/>
    <col min="2564" max="2564" width="0.85546875" style="43" customWidth="1"/>
    <col min="2565" max="2585" width="2.28515625" style="43" customWidth="1"/>
    <col min="2586" max="2586" width="2" style="43" customWidth="1"/>
    <col min="2587" max="2587" width="2.140625" style="43" customWidth="1"/>
    <col min="2588" max="2588" width="2.42578125" style="43" customWidth="1"/>
    <col min="2589" max="2614" width="2.28515625" style="43" customWidth="1"/>
    <col min="2615" max="2615" width="14.85546875" style="43" customWidth="1"/>
    <col min="2616" max="2616" width="10.28515625" style="43" customWidth="1"/>
    <col min="2617" max="2686" width="2.28515625" style="43" customWidth="1"/>
    <col min="2687" max="2815" width="4.85546875" style="43"/>
    <col min="2816" max="2816" width="3.7109375" style="43" customWidth="1"/>
    <col min="2817" max="2817" width="2.28515625" style="43" customWidth="1"/>
    <col min="2818" max="2818" width="15.140625" style="43" customWidth="1"/>
    <col min="2819" max="2819" width="3.28515625" style="43" customWidth="1"/>
    <col min="2820" max="2820" width="0.85546875" style="43" customWidth="1"/>
    <col min="2821" max="2841" width="2.28515625" style="43" customWidth="1"/>
    <col min="2842" max="2842" width="2" style="43" customWidth="1"/>
    <col min="2843" max="2843" width="2.140625" style="43" customWidth="1"/>
    <col min="2844" max="2844" width="2.42578125" style="43" customWidth="1"/>
    <col min="2845" max="2870" width="2.28515625" style="43" customWidth="1"/>
    <col min="2871" max="2871" width="14.85546875" style="43" customWidth="1"/>
    <col min="2872" max="2872" width="10.28515625" style="43" customWidth="1"/>
    <col min="2873" max="2942" width="2.28515625" style="43" customWidth="1"/>
    <col min="2943" max="3071" width="4.85546875" style="43"/>
    <col min="3072" max="3072" width="3.7109375" style="43" customWidth="1"/>
    <col min="3073" max="3073" width="2.28515625" style="43" customWidth="1"/>
    <col min="3074" max="3074" width="15.140625" style="43" customWidth="1"/>
    <col min="3075" max="3075" width="3.28515625" style="43" customWidth="1"/>
    <col min="3076" max="3076" width="0.85546875" style="43" customWidth="1"/>
    <col min="3077" max="3097" width="2.28515625" style="43" customWidth="1"/>
    <col min="3098" max="3098" width="2" style="43" customWidth="1"/>
    <col min="3099" max="3099" width="2.140625" style="43" customWidth="1"/>
    <col min="3100" max="3100" width="2.42578125" style="43" customWidth="1"/>
    <col min="3101" max="3126" width="2.28515625" style="43" customWidth="1"/>
    <col min="3127" max="3127" width="14.85546875" style="43" customWidth="1"/>
    <col min="3128" max="3128" width="10.28515625" style="43" customWidth="1"/>
    <col min="3129" max="3198" width="2.28515625" style="43" customWidth="1"/>
    <col min="3199" max="3327" width="4.85546875" style="43"/>
    <col min="3328" max="3328" width="3.7109375" style="43" customWidth="1"/>
    <col min="3329" max="3329" width="2.28515625" style="43" customWidth="1"/>
    <col min="3330" max="3330" width="15.140625" style="43" customWidth="1"/>
    <col min="3331" max="3331" width="3.28515625" style="43" customWidth="1"/>
    <col min="3332" max="3332" width="0.85546875" style="43" customWidth="1"/>
    <col min="3333" max="3353" width="2.28515625" style="43" customWidth="1"/>
    <col min="3354" max="3354" width="2" style="43" customWidth="1"/>
    <col min="3355" max="3355" width="2.140625" style="43" customWidth="1"/>
    <col min="3356" max="3356" width="2.42578125" style="43" customWidth="1"/>
    <col min="3357" max="3382" width="2.28515625" style="43" customWidth="1"/>
    <col min="3383" max="3383" width="14.85546875" style="43" customWidth="1"/>
    <col min="3384" max="3384" width="10.28515625" style="43" customWidth="1"/>
    <col min="3385" max="3454" width="2.28515625" style="43" customWidth="1"/>
    <col min="3455" max="3583" width="4.85546875" style="43"/>
    <col min="3584" max="3584" width="3.7109375" style="43" customWidth="1"/>
    <col min="3585" max="3585" width="2.28515625" style="43" customWidth="1"/>
    <col min="3586" max="3586" width="15.140625" style="43" customWidth="1"/>
    <col min="3587" max="3587" width="3.28515625" style="43" customWidth="1"/>
    <col min="3588" max="3588" width="0.85546875" style="43" customWidth="1"/>
    <col min="3589" max="3609" width="2.28515625" style="43" customWidth="1"/>
    <col min="3610" max="3610" width="2" style="43" customWidth="1"/>
    <col min="3611" max="3611" width="2.140625" style="43" customWidth="1"/>
    <col min="3612" max="3612" width="2.42578125" style="43" customWidth="1"/>
    <col min="3613" max="3638" width="2.28515625" style="43" customWidth="1"/>
    <col min="3639" max="3639" width="14.85546875" style="43" customWidth="1"/>
    <col min="3640" max="3640" width="10.28515625" style="43" customWidth="1"/>
    <col min="3641" max="3710" width="2.28515625" style="43" customWidth="1"/>
    <col min="3711" max="3839" width="4.85546875" style="43"/>
    <col min="3840" max="3840" width="3.7109375" style="43" customWidth="1"/>
    <col min="3841" max="3841" width="2.28515625" style="43" customWidth="1"/>
    <col min="3842" max="3842" width="15.140625" style="43" customWidth="1"/>
    <col min="3843" max="3843" width="3.28515625" style="43" customWidth="1"/>
    <col min="3844" max="3844" width="0.85546875" style="43" customWidth="1"/>
    <col min="3845" max="3865" width="2.28515625" style="43" customWidth="1"/>
    <col min="3866" max="3866" width="2" style="43" customWidth="1"/>
    <col min="3867" max="3867" width="2.140625" style="43" customWidth="1"/>
    <col min="3868" max="3868" width="2.42578125" style="43" customWidth="1"/>
    <col min="3869" max="3894" width="2.28515625" style="43" customWidth="1"/>
    <col min="3895" max="3895" width="14.85546875" style="43" customWidth="1"/>
    <col min="3896" max="3896" width="10.28515625" style="43" customWidth="1"/>
    <col min="3897" max="3966" width="2.28515625" style="43" customWidth="1"/>
    <col min="3967" max="4095" width="4.85546875" style="43"/>
    <col min="4096" max="4096" width="3.7109375" style="43" customWidth="1"/>
    <col min="4097" max="4097" width="2.28515625" style="43" customWidth="1"/>
    <col min="4098" max="4098" width="15.140625" style="43" customWidth="1"/>
    <col min="4099" max="4099" width="3.28515625" style="43" customWidth="1"/>
    <col min="4100" max="4100" width="0.85546875" style="43" customWidth="1"/>
    <col min="4101" max="4121" width="2.28515625" style="43" customWidth="1"/>
    <col min="4122" max="4122" width="2" style="43" customWidth="1"/>
    <col min="4123" max="4123" width="2.140625" style="43" customWidth="1"/>
    <col min="4124" max="4124" width="2.42578125" style="43" customWidth="1"/>
    <col min="4125" max="4150" width="2.28515625" style="43" customWidth="1"/>
    <col min="4151" max="4151" width="14.85546875" style="43" customWidth="1"/>
    <col min="4152" max="4152" width="10.28515625" style="43" customWidth="1"/>
    <col min="4153" max="4222" width="2.28515625" style="43" customWidth="1"/>
    <col min="4223" max="4351" width="4.85546875" style="43"/>
    <col min="4352" max="4352" width="3.7109375" style="43" customWidth="1"/>
    <col min="4353" max="4353" width="2.28515625" style="43" customWidth="1"/>
    <col min="4354" max="4354" width="15.140625" style="43" customWidth="1"/>
    <col min="4355" max="4355" width="3.28515625" style="43" customWidth="1"/>
    <col min="4356" max="4356" width="0.85546875" style="43" customWidth="1"/>
    <col min="4357" max="4377" width="2.28515625" style="43" customWidth="1"/>
    <col min="4378" max="4378" width="2" style="43" customWidth="1"/>
    <col min="4379" max="4379" width="2.140625" style="43" customWidth="1"/>
    <col min="4380" max="4380" width="2.42578125" style="43" customWidth="1"/>
    <col min="4381" max="4406" width="2.28515625" style="43" customWidth="1"/>
    <col min="4407" max="4407" width="14.85546875" style="43" customWidth="1"/>
    <col min="4408" max="4408" width="10.28515625" style="43" customWidth="1"/>
    <col min="4409" max="4478" width="2.28515625" style="43" customWidth="1"/>
    <col min="4479" max="4607" width="4.85546875" style="43"/>
    <col min="4608" max="4608" width="3.7109375" style="43" customWidth="1"/>
    <col min="4609" max="4609" width="2.28515625" style="43" customWidth="1"/>
    <col min="4610" max="4610" width="15.140625" style="43" customWidth="1"/>
    <col min="4611" max="4611" width="3.28515625" style="43" customWidth="1"/>
    <col min="4612" max="4612" width="0.85546875" style="43" customWidth="1"/>
    <col min="4613" max="4633" width="2.28515625" style="43" customWidth="1"/>
    <col min="4634" max="4634" width="2" style="43" customWidth="1"/>
    <col min="4635" max="4635" width="2.140625" style="43" customWidth="1"/>
    <col min="4636" max="4636" width="2.42578125" style="43" customWidth="1"/>
    <col min="4637" max="4662" width="2.28515625" style="43" customWidth="1"/>
    <col min="4663" max="4663" width="14.85546875" style="43" customWidth="1"/>
    <col min="4664" max="4664" width="10.28515625" style="43" customWidth="1"/>
    <col min="4665" max="4734" width="2.28515625" style="43" customWidth="1"/>
    <col min="4735" max="4863" width="4.85546875" style="43"/>
    <col min="4864" max="4864" width="3.7109375" style="43" customWidth="1"/>
    <col min="4865" max="4865" width="2.28515625" style="43" customWidth="1"/>
    <col min="4866" max="4866" width="15.140625" style="43" customWidth="1"/>
    <col min="4867" max="4867" width="3.28515625" style="43" customWidth="1"/>
    <col min="4868" max="4868" width="0.85546875" style="43" customWidth="1"/>
    <col min="4869" max="4889" width="2.28515625" style="43" customWidth="1"/>
    <col min="4890" max="4890" width="2" style="43" customWidth="1"/>
    <col min="4891" max="4891" width="2.140625" style="43" customWidth="1"/>
    <col min="4892" max="4892" width="2.42578125" style="43" customWidth="1"/>
    <col min="4893" max="4918" width="2.28515625" style="43" customWidth="1"/>
    <col min="4919" max="4919" width="14.85546875" style="43" customWidth="1"/>
    <col min="4920" max="4920" width="10.28515625" style="43" customWidth="1"/>
    <col min="4921" max="4990" width="2.28515625" style="43" customWidth="1"/>
    <col min="4991" max="5119" width="4.85546875" style="43"/>
    <col min="5120" max="5120" width="3.7109375" style="43" customWidth="1"/>
    <col min="5121" max="5121" width="2.28515625" style="43" customWidth="1"/>
    <col min="5122" max="5122" width="15.140625" style="43" customWidth="1"/>
    <col min="5123" max="5123" width="3.28515625" style="43" customWidth="1"/>
    <col min="5124" max="5124" width="0.85546875" style="43" customWidth="1"/>
    <col min="5125" max="5145" width="2.28515625" style="43" customWidth="1"/>
    <col min="5146" max="5146" width="2" style="43" customWidth="1"/>
    <col min="5147" max="5147" width="2.140625" style="43" customWidth="1"/>
    <col min="5148" max="5148" width="2.42578125" style="43" customWidth="1"/>
    <col min="5149" max="5174" width="2.28515625" style="43" customWidth="1"/>
    <col min="5175" max="5175" width="14.85546875" style="43" customWidth="1"/>
    <col min="5176" max="5176" width="10.28515625" style="43" customWidth="1"/>
    <col min="5177" max="5246" width="2.28515625" style="43" customWidth="1"/>
    <col min="5247" max="5375" width="4.85546875" style="43"/>
    <col min="5376" max="5376" width="3.7109375" style="43" customWidth="1"/>
    <col min="5377" max="5377" width="2.28515625" style="43" customWidth="1"/>
    <col min="5378" max="5378" width="15.140625" style="43" customWidth="1"/>
    <col min="5379" max="5379" width="3.28515625" style="43" customWidth="1"/>
    <col min="5380" max="5380" width="0.85546875" style="43" customWidth="1"/>
    <col min="5381" max="5401" width="2.28515625" style="43" customWidth="1"/>
    <col min="5402" max="5402" width="2" style="43" customWidth="1"/>
    <col min="5403" max="5403" width="2.140625" style="43" customWidth="1"/>
    <col min="5404" max="5404" width="2.42578125" style="43" customWidth="1"/>
    <col min="5405" max="5430" width="2.28515625" style="43" customWidth="1"/>
    <col min="5431" max="5431" width="14.85546875" style="43" customWidth="1"/>
    <col min="5432" max="5432" width="10.28515625" style="43" customWidth="1"/>
    <col min="5433" max="5502" width="2.28515625" style="43" customWidth="1"/>
    <col min="5503" max="5631" width="4.85546875" style="43"/>
    <col min="5632" max="5632" width="3.7109375" style="43" customWidth="1"/>
    <col min="5633" max="5633" width="2.28515625" style="43" customWidth="1"/>
    <col min="5634" max="5634" width="15.140625" style="43" customWidth="1"/>
    <col min="5635" max="5635" width="3.28515625" style="43" customWidth="1"/>
    <col min="5636" max="5636" width="0.85546875" style="43" customWidth="1"/>
    <col min="5637" max="5657" width="2.28515625" style="43" customWidth="1"/>
    <col min="5658" max="5658" width="2" style="43" customWidth="1"/>
    <col min="5659" max="5659" width="2.140625" style="43" customWidth="1"/>
    <col min="5660" max="5660" width="2.42578125" style="43" customWidth="1"/>
    <col min="5661" max="5686" width="2.28515625" style="43" customWidth="1"/>
    <col min="5687" max="5687" width="14.85546875" style="43" customWidth="1"/>
    <col min="5688" max="5688" width="10.28515625" style="43" customWidth="1"/>
    <col min="5689" max="5758" width="2.28515625" style="43" customWidth="1"/>
    <col min="5759" max="5887" width="4.85546875" style="43"/>
    <col min="5888" max="5888" width="3.7109375" style="43" customWidth="1"/>
    <col min="5889" max="5889" width="2.28515625" style="43" customWidth="1"/>
    <col min="5890" max="5890" width="15.140625" style="43" customWidth="1"/>
    <col min="5891" max="5891" width="3.28515625" style="43" customWidth="1"/>
    <col min="5892" max="5892" width="0.85546875" style="43" customWidth="1"/>
    <col min="5893" max="5913" width="2.28515625" style="43" customWidth="1"/>
    <col min="5914" max="5914" width="2" style="43" customWidth="1"/>
    <col min="5915" max="5915" width="2.140625" style="43" customWidth="1"/>
    <col min="5916" max="5916" width="2.42578125" style="43" customWidth="1"/>
    <col min="5917" max="5942" width="2.28515625" style="43" customWidth="1"/>
    <col min="5943" max="5943" width="14.85546875" style="43" customWidth="1"/>
    <col min="5944" max="5944" width="10.28515625" style="43" customWidth="1"/>
    <col min="5945" max="6014" width="2.28515625" style="43" customWidth="1"/>
    <col min="6015" max="6143" width="4.85546875" style="43"/>
    <col min="6144" max="6144" width="3.7109375" style="43" customWidth="1"/>
    <col min="6145" max="6145" width="2.28515625" style="43" customWidth="1"/>
    <col min="6146" max="6146" width="15.140625" style="43" customWidth="1"/>
    <col min="6147" max="6147" width="3.28515625" style="43" customWidth="1"/>
    <col min="6148" max="6148" width="0.85546875" style="43" customWidth="1"/>
    <col min="6149" max="6169" width="2.28515625" style="43" customWidth="1"/>
    <col min="6170" max="6170" width="2" style="43" customWidth="1"/>
    <col min="6171" max="6171" width="2.140625" style="43" customWidth="1"/>
    <col min="6172" max="6172" width="2.42578125" style="43" customWidth="1"/>
    <col min="6173" max="6198" width="2.28515625" style="43" customWidth="1"/>
    <col min="6199" max="6199" width="14.85546875" style="43" customWidth="1"/>
    <col min="6200" max="6200" width="10.28515625" style="43" customWidth="1"/>
    <col min="6201" max="6270" width="2.28515625" style="43" customWidth="1"/>
    <col min="6271" max="6399" width="4.85546875" style="43"/>
    <col min="6400" max="6400" width="3.7109375" style="43" customWidth="1"/>
    <col min="6401" max="6401" width="2.28515625" style="43" customWidth="1"/>
    <col min="6402" max="6402" width="15.140625" style="43" customWidth="1"/>
    <col min="6403" max="6403" width="3.28515625" style="43" customWidth="1"/>
    <col min="6404" max="6404" width="0.85546875" style="43" customWidth="1"/>
    <col min="6405" max="6425" width="2.28515625" style="43" customWidth="1"/>
    <col min="6426" max="6426" width="2" style="43" customWidth="1"/>
    <col min="6427" max="6427" width="2.140625" style="43" customWidth="1"/>
    <col min="6428" max="6428" width="2.42578125" style="43" customWidth="1"/>
    <col min="6429" max="6454" width="2.28515625" style="43" customWidth="1"/>
    <col min="6455" max="6455" width="14.85546875" style="43" customWidth="1"/>
    <col min="6456" max="6456" width="10.28515625" style="43" customWidth="1"/>
    <col min="6457" max="6526" width="2.28515625" style="43" customWidth="1"/>
    <col min="6527" max="6655" width="4.85546875" style="43"/>
    <col min="6656" max="6656" width="3.7109375" style="43" customWidth="1"/>
    <col min="6657" max="6657" width="2.28515625" style="43" customWidth="1"/>
    <col min="6658" max="6658" width="15.140625" style="43" customWidth="1"/>
    <col min="6659" max="6659" width="3.28515625" style="43" customWidth="1"/>
    <col min="6660" max="6660" width="0.85546875" style="43" customWidth="1"/>
    <col min="6661" max="6681" width="2.28515625" style="43" customWidth="1"/>
    <col min="6682" max="6682" width="2" style="43" customWidth="1"/>
    <col min="6683" max="6683" width="2.140625" style="43" customWidth="1"/>
    <col min="6684" max="6684" width="2.42578125" style="43" customWidth="1"/>
    <col min="6685" max="6710" width="2.28515625" style="43" customWidth="1"/>
    <col min="6711" max="6711" width="14.85546875" style="43" customWidth="1"/>
    <col min="6712" max="6712" width="10.28515625" style="43" customWidth="1"/>
    <col min="6713" max="6782" width="2.28515625" style="43" customWidth="1"/>
    <col min="6783" max="6911" width="4.85546875" style="43"/>
    <col min="6912" max="6912" width="3.7109375" style="43" customWidth="1"/>
    <col min="6913" max="6913" width="2.28515625" style="43" customWidth="1"/>
    <col min="6914" max="6914" width="15.140625" style="43" customWidth="1"/>
    <col min="6915" max="6915" width="3.28515625" style="43" customWidth="1"/>
    <col min="6916" max="6916" width="0.85546875" style="43" customWidth="1"/>
    <col min="6917" max="6937" width="2.28515625" style="43" customWidth="1"/>
    <col min="6938" max="6938" width="2" style="43" customWidth="1"/>
    <col min="6939" max="6939" width="2.140625" style="43" customWidth="1"/>
    <col min="6940" max="6940" width="2.42578125" style="43" customWidth="1"/>
    <col min="6941" max="6966" width="2.28515625" style="43" customWidth="1"/>
    <col min="6967" max="6967" width="14.85546875" style="43" customWidth="1"/>
    <col min="6968" max="6968" width="10.28515625" style="43" customWidth="1"/>
    <col min="6969" max="7038" width="2.28515625" style="43" customWidth="1"/>
    <col min="7039" max="7167" width="4.85546875" style="43"/>
    <col min="7168" max="7168" width="3.7109375" style="43" customWidth="1"/>
    <col min="7169" max="7169" width="2.28515625" style="43" customWidth="1"/>
    <col min="7170" max="7170" width="15.140625" style="43" customWidth="1"/>
    <col min="7171" max="7171" width="3.28515625" style="43" customWidth="1"/>
    <col min="7172" max="7172" width="0.85546875" style="43" customWidth="1"/>
    <col min="7173" max="7193" width="2.28515625" style="43" customWidth="1"/>
    <col min="7194" max="7194" width="2" style="43" customWidth="1"/>
    <col min="7195" max="7195" width="2.140625" style="43" customWidth="1"/>
    <col min="7196" max="7196" width="2.42578125" style="43" customWidth="1"/>
    <col min="7197" max="7222" width="2.28515625" style="43" customWidth="1"/>
    <col min="7223" max="7223" width="14.85546875" style="43" customWidth="1"/>
    <col min="7224" max="7224" width="10.28515625" style="43" customWidth="1"/>
    <col min="7225" max="7294" width="2.28515625" style="43" customWidth="1"/>
    <col min="7295" max="7423" width="4.85546875" style="43"/>
    <col min="7424" max="7424" width="3.7109375" style="43" customWidth="1"/>
    <col min="7425" max="7425" width="2.28515625" style="43" customWidth="1"/>
    <col min="7426" max="7426" width="15.140625" style="43" customWidth="1"/>
    <col min="7427" max="7427" width="3.28515625" style="43" customWidth="1"/>
    <col min="7428" max="7428" width="0.85546875" style="43" customWidth="1"/>
    <col min="7429" max="7449" width="2.28515625" style="43" customWidth="1"/>
    <col min="7450" max="7450" width="2" style="43" customWidth="1"/>
    <col min="7451" max="7451" width="2.140625" style="43" customWidth="1"/>
    <col min="7452" max="7452" width="2.42578125" style="43" customWidth="1"/>
    <col min="7453" max="7478" width="2.28515625" style="43" customWidth="1"/>
    <col min="7479" max="7479" width="14.85546875" style="43" customWidth="1"/>
    <col min="7480" max="7480" width="10.28515625" style="43" customWidth="1"/>
    <col min="7481" max="7550" width="2.28515625" style="43" customWidth="1"/>
    <col min="7551" max="7679" width="4.85546875" style="43"/>
    <col min="7680" max="7680" width="3.7109375" style="43" customWidth="1"/>
    <col min="7681" max="7681" width="2.28515625" style="43" customWidth="1"/>
    <col min="7682" max="7682" width="15.140625" style="43" customWidth="1"/>
    <col min="7683" max="7683" width="3.28515625" style="43" customWidth="1"/>
    <col min="7684" max="7684" width="0.85546875" style="43" customWidth="1"/>
    <col min="7685" max="7705" width="2.28515625" style="43" customWidth="1"/>
    <col min="7706" max="7706" width="2" style="43" customWidth="1"/>
    <col min="7707" max="7707" width="2.140625" style="43" customWidth="1"/>
    <col min="7708" max="7708" width="2.42578125" style="43" customWidth="1"/>
    <col min="7709" max="7734" width="2.28515625" style="43" customWidth="1"/>
    <col min="7735" max="7735" width="14.85546875" style="43" customWidth="1"/>
    <col min="7736" max="7736" width="10.28515625" style="43" customWidth="1"/>
    <col min="7737" max="7806" width="2.28515625" style="43" customWidth="1"/>
    <col min="7807" max="7935" width="4.85546875" style="43"/>
    <col min="7936" max="7936" width="3.7109375" style="43" customWidth="1"/>
    <col min="7937" max="7937" width="2.28515625" style="43" customWidth="1"/>
    <col min="7938" max="7938" width="15.140625" style="43" customWidth="1"/>
    <col min="7939" max="7939" width="3.28515625" style="43" customWidth="1"/>
    <col min="7940" max="7940" width="0.85546875" style="43" customWidth="1"/>
    <col min="7941" max="7961" width="2.28515625" style="43" customWidth="1"/>
    <col min="7962" max="7962" width="2" style="43" customWidth="1"/>
    <col min="7963" max="7963" width="2.140625" style="43" customWidth="1"/>
    <col min="7964" max="7964" width="2.42578125" style="43" customWidth="1"/>
    <col min="7965" max="7990" width="2.28515625" style="43" customWidth="1"/>
    <col min="7991" max="7991" width="14.85546875" style="43" customWidth="1"/>
    <col min="7992" max="7992" width="10.28515625" style="43" customWidth="1"/>
    <col min="7993" max="8062" width="2.28515625" style="43" customWidth="1"/>
    <col min="8063" max="8191" width="4.85546875" style="43"/>
    <col min="8192" max="8192" width="3.7109375" style="43" customWidth="1"/>
    <col min="8193" max="8193" width="2.28515625" style="43" customWidth="1"/>
    <col min="8194" max="8194" width="15.140625" style="43" customWidth="1"/>
    <col min="8195" max="8195" width="3.28515625" style="43" customWidth="1"/>
    <col min="8196" max="8196" width="0.85546875" style="43" customWidth="1"/>
    <col min="8197" max="8217" width="2.28515625" style="43" customWidth="1"/>
    <col min="8218" max="8218" width="2" style="43" customWidth="1"/>
    <col min="8219" max="8219" width="2.140625" style="43" customWidth="1"/>
    <col min="8220" max="8220" width="2.42578125" style="43" customWidth="1"/>
    <col min="8221" max="8246" width="2.28515625" style="43" customWidth="1"/>
    <col min="8247" max="8247" width="14.85546875" style="43" customWidth="1"/>
    <col min="8248" max="8248" width="10.28515625" style="43" customWidth="1"/>
    <col min="8249" max="8318" width="2.28515625" style="43" customWidth="1"/>
    <col min="8319" max="8447" width="4.85546875" style="43"/>
    <col min="8448" max="8448" width="3.7109375" style="43" customWidth="1"/>
    <col min="8449" max="8449" width="2.28515625" style="43" customWidth="1"/>
    <col min="8450" max="8450" width="15.140625" style="43" customWidth="1"/>
    <col min="8451" max="8451" width="3.28515625" style="43" customWidth="1"/>
    <col min="8452" max="8452" width="0.85546875" style="43" customWidth="1"/>
    <col min="8453" max="8473" width="2.28515625" style="43" customWidth="1"/>
    <col min="8474" max="8474" width="2" style="43" customWidth="1"/>
    <col min="8475" max="8475" width="2.140625" style="43" customWidth="1"/>
    <col min="8476" max="8476" width="2.42578125" style="43" customWidth="1"/>
    <col min="8477" max="8502" width="2.28515625" style="43" customWidth="1"/>
    <col min="8503" max="8503" width="14.85546875" style="43" customWidth="1"/>
    <col min="8504" max="8504" width="10.28515625" style="43" customWidth="1"/>
    <col min="8505" max="8574" width="2.28515625" style="43" customWidth="1"/>
    <col min="8575" max="8703" width="4.85546875" style="43"/>
    <col min="8704" max="8704" width="3.7109375" style="43" customWidth="1"/>
    <col min="8705" max="8705" width="2.28515625" style="43" customWidth="1"/>
    <col min="8706" max="8706" width="15.140625" style="43" customWidth="1"/>
    <col min="8707" max="8707" width="3.28515625" style="43" customWidth="1"/>
    <col min="8708" max="8708" width="0.85546875" style="43" customWidth="1"/>
    <col min="8709" max="8729" width="2.28515625" style="43" customWidth="1"/>
    <col min="8730" max="8730" width="2" style="43" customWidth="1"/>
    <col min="8731" max="8731" width="2.140625" style="43" customWidth="1"/>
    <col min="8732" max="8732" width="2.42578125" style="43" customWidth="1"/>
    <col min="8733" max="8758" width="2.28515625" style="43" customWidth="1"/>
    <col min="8759" max="8759" width="14.85546875" style="43" customWidth="1"/>
    <col min="8760" max="8760" width="10.28515625" style="43" customWidth="1"/>
    <col min="8761" max="8830" width="2.28515625" style="43" customWidth="1"/>
    <col min="8831" max="8959" width="4.85546875" style="43"/>
    <col min="8960" max="8960" width="3.7109375" style="43" customWidth="1"/>
    <col min="8961" max="8961" width="2.28515625" style="43" customWidth="1"/>
    <col min="8962" max="8962" width="15.140625" style="43" customWidth="1"/>
    <col min="8963" max="8963" width="3.28515625" style="43" customWidth="1"/>
    <col min="8964" max="8964" width="0.85546875" style="43" customWidth="1"/>
    <col min="8965" max="8985" width="2.28515625" style="43" customWidth="1"/>
    <col min="8986" max="8986" width="2" style="43" customWidth="1"/>
    <col min="8987" max="8987" width="2.140625" style="43" customWidth="1"/>
    <col min="8988" max="8988" width="2.42578125" style="43" customWidth="1"/>
    <col min="8989" max="9014" width="2.28515625" style="43" customWidth="1"/>
    <col min="9015" max="9015" width="14.85546875" style="43" customWidth="1"/>
    <col min="9016" max="9016" width="10.28515625" style="43" customWidth="1"/>
    <col min="9017" max="9086" width="2.28515625" style="43" customWidth="1"/>
    <col min="9087" max="9215" width="4.85546875" style="43"/>
    <col min="9216" max="9216" width="3.7109375" style="43" customWidth="1"/>
    <col min="9217" max="9217" width="2.28515625" style="43" customWidth="1"/>
    <col min="9218" max="9218" width="15.140625" style="43" customWidth="1"/>
    <col min="9219" max="9219" width="3.28515625" style="43" customWidth="1"/>
    <col min="9220" max="9220" width="0.85546875" style="43" customWidth="1"/>
    <col min="9221" max="9241" width="2.28515625" style="43" customWidth="1"/>
    <col min="9242" max="9242" width="2" style="43" customWidth="1"/>
    <col min="9243" max="9243" width="2.140625" style="43" customWidth="1"/>
    <col min="9244" max="9244" width="2.42578125" style="43" customWidth="1"/>
    <col min="9245" max="9270" width="2.28515625" style="43" customWidth="1"/>
    <col min="9271" max="9271" width="14.85546875" style="43" customWidth="1"/>
    <col min="9272" max="9272" width="10.28515625" style="43" customWidth="1"/>
    <col min="9273" max="9342" width="2.28515625" style="43" customWidth="1"/>
    <col min="9343" max="9471" width="4.85546875" style="43"/>
    <col min="9472" max="9472" width="3.7109375" style="43" customWidth="1"/>
    <col min="9473" max="9473" width="2.28515625" style="43" customWidth="1"/>
    <col min="9474" max="9474" width="15.140625" style="43" customWidth="1"/>
    <col min="9475" max="9475" width="3.28515625" style="43" customWidth="1"/>
    <col min="9476" max="9476" width="0.85546875" style="43" customWidth="1"/>
    <col min="9477" max="9497" width="2.28515625" style="43" customWidth="1"/>
    <col min="9498" max="9498" width="2" style="43" customWidth="1"/>
    <col min="9499" max="9499" width="2.140625" style="43" customWidth="1"/>
    <col min="9500" max="9500" width="2.42578125" style="43" customWidth="1"/>
    <col min="9501" max="9526" width="2.28515625" style="43" customWidth="1"/>
    <col min="9527" max="9527" width="14.85546875" style="43" customWidth="1"/>
    <col min="9528" max="9528" width="10.28515625" style="43" customWidth="1"/>
    <col min="9529" max="9598" width="2.28515625" style="43" customWidth="1"/>
    <col min="9599" max="9727" width="4.85546875" style="43"/>
    <col min="9728" max="9728" width="3.7109375" style="43" customWidth="1"/>
    <col min="9729" max="9729" width="2.28515625" style="43" customWidth="1"/>
    <col min="9730" max="9730" width="15.140625" style="43" customWidth="1"/>
    <col min="9731" max="9731" width="3.28515625" style="43" customWidth="1"/>
    <col min="9732" max="9732" width="0.85546875" style="43" customWidth="1"/>
    <col min="9733" max="9753" width="2.28515625" style="43" customWidth="1"/>
    <col min="9754" max="9754" width="2" style="43" customWidth="1"/>
    <col min="9755" max="9755" width="2.140625" style="43" customWidth="1"/>
    <col min="9756" max="9756" width="2.42578125" style="43" customWidth="1"/>
    <col min="9757" max="9782" width="2.28515625" style="43" customWidth="1"/>
    <col min="9783" max="9783" width="14.85546875" style="43" customWidth="1"/>
    <col min="9784" max="9784" width="10.28515625" style="43" customWidth="1"/>
    <col min="9785" max="9854" width="2.28515625" style="43" customWidth="1"/>
    <col min="9855" max="9983" width="4.85546875" style="43"/>
    <col min="9984" max="9984" width="3.7109375" style="43" customWidth="1"/>
    <col min="9985" max="9985" width="2.28515625" style="43" customWidth="1"/>
    <col min="9986" max="9986" width="15.140625" style="43" customWidth="1"/>
    <col min="9987" max="9987" width="3.28515625" style="43" customWidth="1"/>
    <col min="9988" max="9988" width="0.85546875" style="43" customWidth="1"/>
    <col min="9989" max="10009" width="2.28515625" style="43" customWidth="1"/>
    <col min="10010" max="10010" width="2" style="43" customWidth="1"/>
    <col min="10011" max="10011" width="2.140625" style="43" customWidth="1"/>
    <col min="10012" max="10012" width="2.42578125" style="43" customWidth="1"/>
    <col min="10013" max="10038" width="2.28515625" style="43" customWidth="1"/>
    <col min="10039" max="10039" width="14.85546875" style="43" customWidth="1"/>
    <col min="10040" max="10040" width="10.28515625" style="43" customWidth="1"/>
    <col min="10041" max="10110" width="2.28515625" style="43" customWidth="1"/>
    <col min="10111" max="10239" width="4.85546875" style="43"/>
    <col min="10240" max="10240" width="3.7109375" style="43" customWidth="1"/>
    <col min="10241" max="10241" width="2.28515625" style="43" customWidth="1"/>
    <col min="10242" max="10242" width="15.140625" style="43" customWidth="1"/>
    <col min="10243" max="10243" width="3.28515625" style="43" customWidth="1"/>
    <col min="10244" max="10244" width="0.85546875" style="43" customWidth="1"/>
    <col min="10245" max="10265" width="2.28515625" style="43" customWidth="1"/>
    <col min="10266" max="10266" width="2" style="43" customWidth="1"/>
    <col min="10267" max="10267" width="2.140625" style="43" customWidth="1"/>
    <col min="10268" max="10268" width="2.42578125" style="43" customWidth="1"/>
    <col min="10269" max="10294" width="2.28515625" style="43" customWidth="1"/>
    <col min="10295" max="10295" width="14.85546875" style="43" customWidth="1"/>
    <col min="10296" max="10296" width="10.28515625" style="43" customWidth="1"/>
    <col min="10297" max="10366" width="2.28515625" style="43" customWidth="1"/>
    <col min="10367" max="10495" width="4.85546875" style="43"/>
    <col min="10496" max="10496" width="3.7109375" style="43" customWidth="1"/>
    <col min="10497" max="10497" width="2.28515625" style="43" customWidth="1"/>
    <col min="10498" max="10498" width="15.140625" style="43" customWidth="1"/>
    <col min="10499" max="10499" width="3.28515625" style="43" customWidth="1"/>
    <col min="10500" max="10500" width="0.85546875" style="43" customWidth="1"/>
    <col min="10501" max="10521" width="2.28515625" style="43" customWidth="1"/>
    <col min="10522" max="10522" width="2" style="43" customWidth="1"/>
    <col min="10523" max="10523" width="2.140625" style="43" customWidth="1"/>
    <col min="10524" max="10524" width="2.42578125" style="43" customWidth="1"/>
    <col min="10525" max="10550" width="2.28515625" style="43" customWidth="1"/>
    <col min="10551" max="10551" width="14.85546875" style="43" customWidth="1"/>
    <col min="10552" max="10552" width="10.28515625" style="43" customWidth="1"/>
    <col min="10553" max="10622" width="2.28515625" style="43" customWidth="1"/>
    <col min="10623" max="10751" width="4.85546875" style="43"/>
    <col min="10752" max="10752" width="3.7109375" style="43" customWidth="1"/>
    <col min="10753" max="10753" width="2.28515625" style="43" customWidth="1"/>
    <col min="10754" max="10754" width="15.140625" style="43" customWidth="1"/>
    <col min="10755" max="10755" width="3.28515625" style="43" customWidth="1"/>
    <col min="10756" max="10756" width="0.85546875" style="43" customWidth="1"/>
    <col min="10757" max="10777" width="2.28515625" style="43" customWidth="1"/>
    <col min="10778" max="10778" width="2" style="43" customWidth="1"/>
    <col min="10779" max="10779" width="2.140625" style="43" customWidth="1"/>
    <col min="10780" max="10780" width="2.42578125" style="43" customWidth="1"/>
    <col min="10781" max="10806" width="2.28515625" style="43" customWidth="1"/>
    <col min="10807" max="10807" width="14.85546875" style="43" customWidth="1"/>
    <col min="10808" max="10808" width="10.28515625" style="43" customWidth="1"/>
    <col min="10809" max="10878" width="2.28515625" style="43" customWidth="1"/>
    <col min="10879" max="11007" width="4.85546875" style="43"/>
    <col min="11008" max="11008" width="3.7109375" style="43" customWidth="1"/>
    <col min="11009" max="11009" width="2.28515625" style="43" customWidth="1"/>
    <col min="11010" max="11010" width="15.140625" style="43" customWidth="1"/>
    <col min="11011" max="11011" width="3.28515625" style="43" customWidth="1"/>
    <col min="11012" max="11012" width="0.85546875" style="43" customWidth="1"/>
    <col min="11013" max="11033" width="2.28515625" style="43" customWidth="1"/>
    <col min="11034" max="11034" width="2" style="43" customWidth="1"/>
    <col min="11035" max="11035" width="2.140625" style="43" customWidth="1"/>
    <col min="11036" max="11036" width="2.42578125" style="43" customWidth="1"/>
    <col min="11037" max="11062" width="2.28515625" style="43" customWidth="1"/>
    <col min="11063" max="11063" width="14.85546875" style="43" customWidth="1"/>
    <col min="11064" max="11064" width="10.28515625" style="43" customWidth="1"/>
    <col min="11065" max="11134" width="2.28515625" style="43" customWidth="1"/>
    <col min="11135" max="11263" width="4.85546875" style="43"/>
    <col min="11264" max="11264" width="3.7109375" style="43" customWidth="1"/>
    <col min="11265" max="11265" width="2.28515625" style="43" customWidth="1"/>
    <col min="11266" max="11266" width="15.140625" style="43" customWidth="1"/>
    <col min="11267" max="11267" width="3.28515625" style="43" customWidth="1"/>
    <col min="11268" max="11268" width="0.85546875" style="43" customWidth="1"/>
    <col min="11269" max="11289" width="2.28515625" style="43" customWidth="1"/>
    <col min="11290" max="11290" width="2" style="43" customWidth="1"/>
    <col min="11291" max="11291" width="2.140625" style="43" customWidth="1"/>
    <col min="11292" max="11292" width="2.42578125" style="43" customWidth="1"/>
    <col min="11293" max="11318" width="2.28515625" style="43" customWidth="1"/>
    <col min="11319" max="11319" width="14.85546875" style="43" customWidth="1"/>
    <col min="11320" max="11320" width="10.28515625" style="43" customWidth="1"/>
    <col min="11321" max="11390" width="2.28515625" style="43" customWidth="1"/>
    <col min="11391" max="11519" width="4.85546875" style="43"/>
    <col min="11520" max="11520" width="3.7109375" style="43" customWidth="1"/>
    <col min="11521" max="11521" width="2.28515625" style="43" customWidth="1"/>
    <col min="11522" max="11522" width="15.140625" style="43" customWidth="1"/>
    <col min="11523" max="11523" width="3.28515625" style="43" customWidth="1"/>
    <col min="11524" max="11524" width="0.85546875" style="43" customWidth="1"/>
    <col min="11525" max="11545" width="2.28515625" style="43" customWidth="1"/>
    <col min="11546" max="11546" width="2" style="43" customWidth="1"/>
    <col min="11547" max="11547" width="2.140625" style="43" customWidth="1"/>
    <col min="11548" max="11548" width="2.42578125" style="43" customWidth="1"/>
    <col min="11549" max="11574" width="2.28515625" style="43" customWidth="1"/>
    <col min="11575" max="11575" width="14.85546875" style="43" customWidth="1"/>
    <col min="11576" max="11576" width="10.28515625" style="43" customWidth="1"/>
    <col min="11577" max="11646" width="2.28515625" style="43" customWidth="1"/>
    <col min="11647" max="11775" width="4.85546875" style="43"/>
    <col min="11776" max="11776" width="3.7109375" style="43" customWidth="1"/>
    <col min="11777" max="11777" width="2.28515625" style="43" customWidth="1"/>
    <col min="11778" max="11778" width="15.140625" style="43" customWidth="1"/>
    <col min="11779" max="11779" width="3.28515625" style="43" customWidth="1"/>
    <col min="11780" max="11780" width="0.85546875" style="43" customWidth="1"/>
    <col min="11781" max="11801" width="2.28515625" style="43" customWidth="1"/>
    <col min="11802" max="11802" width="2" style="43" customWidth="1"/>
    <col min="11803" max="11803" width="2.140625" style="43" customWidth="1"/>
    <col min="11804" max="11804" width="2.42578125" style="43" customWidth="1"/>
    <col min="11805" max="11830" width="2.28515625" style="43" customWidth="1"/>
    <col min="11831" max="11831" width="14.85546875" style="43" customWidth="1"/>
    <col min="11832" max="11832" width="10.28515625" style="43" customWidth="1"/>
    <col min="11833" max="11902" width="2.28515625" style="43" customWidth="1"/>
    <col min="11903" max="12031" width="4.85546875" style="43"/>
    <col min="12032" max="12032" width="3.7109375" style="43" customWidth="1"/>
    <col min="12033" max="12033" width="2.28515625" style="43" customWidth="1"/>
    <col min="12034" max="12034" width="15.140625" style="43" customWidth="1"/>
    <col min="12035" max="12035" width="3.28515625" style="43" customWidth="1"/>
    <col min="12036" max="12036" width="0.85546875" style="43" customWidth="1"/>
    <col min="12037" max="12057" width="2.28515625" style="43" customWidth="1"/>
    <col min="12058" max="12058" width="2" style="43" customWidth="1"/>
    <col min="12059" max="12059" width="2.140625" style="43" customWidth="1"/>
    <col min="12060" max="12060" width="2.42578125" style="43" customWidth="1"/>
    <col min="12061" max="12086" width="2.28515625" style="43" customWidth="1"/>
    <col min="12087" max="12087" width="14.85546875" style="43" customWidth="1"/>
    <col min="12088" max="12088" width="10.28515625" style="43" customWidth="1"/>
    <col min="12089" max="12158" width="2.28515625" style="43" customWidth="1"/>
    <col min="12159" max="12287" width="4.85546875" style="43"/>
    <col min="12288" max="12288" width="3.7109375" style="43" customWidth="1"/>
    <col min="12289" max="12289" width="2.28515625" style="43" customWidth="1"/>
    <col min="12290" max="12290" width="15.140625" style="43" customWidth="1"/>
    <col min="12291" max="12291" width="3.28515625" style="43" customWidth="1"/>
    <col min="12292" max="12292" width="0.85546875" style="43" customWidth="1"/>
    <col min="12293" max="12313" width="2.28515625" style="43" customWidth="1"/>
    <col min="12314" max="12314" width="2" style="43" customWidth="1"/>
    <col min="12315" max="12315" width="2.140625" style="43" customWidth="1"/>
    <col min="12316" max="12316" width="2.42578125" style="43" customWidth="1"/>
    <col min="12317" max="12342" width="2.28515625" style="43" customWidth="1"/>
    <col min="12343" max="12343" width="14.85546875" style="43" customWidth="1"/>
    <col min="12344" max="12344" width="10.28515625" style="43" customWidth="1"/>
    <col min="12345" max="12414" width="2.28515625" style="43" customWidth="1"/>
    <col min="12415" max="12543" width="4.85546875" style="43"/>
    <col min="12544" max="12544" width="3.7109375" style="43" customWidth="1"/>
    <col min="12545" max="12545" width="2.28515625" style="43" customWidth="1"/>
    <col min="12546" max="12546" width="15.140625" style="43" customWidth="1"/>
    <col min="12547" max="12547" width="3.28515625" style="43" customWidth="1"/>
    <col min="12548" max="12548" width="0.85546875" style="43" customWidth="1"/>
    <col min="12549" max="12569" width="2.28515625" style="43" customWidth="1"/>
    <col min="12570" max="12570" width="2" style="43" customWidth="1"/>
    <col min="12571" max="12571" width="2.140625" style="43" customWidth="1"/>
    <col min="12572" max="12572" width="2.42578125" style="43" customWidth="1"/>
    <col min="12573" max="12598" width="2.28515625" style="43" customWidth="1"/>
    <col min="12599" max="12599" width="14.85546875" style="43" customWidth="1"/>
    <col min="12600" max="12600" width="10.28515625" style="43" customWidth="1"/>
    <col min="12601" max="12670" width="2.28515625" style="43" customWidth="1"/>
    <col min="12671" max="12799" width="4.85546875" style="43"/>
    <col min="12800" max="12800" width="3.7109375" style="43" customWidth="1"/>
    <col min="12801" max="12801" width="2.28515625" style="43" customWidth="1"/>
    <col min="12802" max="12802" width="15.140625" style="43" customWidth="1"/>
    <col min="12803" max="12803" width="3.28515625" style="43" customWidth="1"/>
    <col min="12804" max="12804" width="0.85546875" style="43" customWidth="1"/>
    <col min="12805" max="12825" width="2.28515625" style="43" customWidth="1"/>
    <col min="12826" max="12826" width="2" style="43" customWidth="1"/>
    <col min="12827" max="12827" width="2.140625" style="43" customWidth="1"/>
    <col min="12828" max="12828" width="2.42578125" style="43" customWidth="1"/>
    <col min="12829" max="12854" width="2.28515625" style="43" customWidth="1"/>
    <col min="12855" max="12855" width="14.85546875" style="43" customWidth="1"/>
    <col min="12856" max="12856" width="10.28515625" style="43" customWidth="1"/>
    <col min="12857" max="12926" width="2.28515625" style="43" customWidth="1"/>
    <col min="12927" max="13055" width="4.85546875" style="43"/>
    <col min="13056" max="13056" width="3.7109375" style="43" customWidth="1"/>
    <col min="13057" max="13057" width="2.28515625" style="43" customWidth="1"/>
    <col min="13058" max="13058" width="15.140625" style="43" customWidth="1"/>
    <col min="13059" max="13059" width="3.28515625" style="43" customWidth="1"/>
    <col min="13060" max="13060" width="0.85546875" style="43" customWidth="1"/>
    <col min="13061" max="13081" width="2.28515625" style="43" customWidth="1"/>
    <col min="13082" max="13082" width="2" style="43" customWidth="1"/>
    <col min="13083" max="13083" width="2.140625" style="43" customWidth="1"/>
    <col min="13084" max="13084" width="2.42578125" style="43" customWidth="1"/>
    <col min="13085" max="13110" width="2.28515625" style="43" customWidth="1"/>
    <col min="13111" max="13111" width="14.85546875" style="43" customWidth="1"/>
    <col min="13112" max="13112" width="10.28515625" style="43" customWidth="1"/>
    <col min="13113" max="13182" width="2.28515625" style="43" customWidth="1"/>
    <col min="13183" max="13311" width="4.85546875" style="43"/>
    <col min="13312" max="13312" width="3.7109375" style="43" customWidth="1"/>
    <col min="13313" max="13313" width="2.28515625" style="43" customWidth="1"/>
    <col min="13314" max="13314" width="15.140625" style="43" customWidth="1"/>
    <col min="13315" max="13315" width="3.28515625" style="43" customWidth="1"/>
    <col min="13316" max="13316" width="0.85546875" style="43" customWidth="1"/>
    <col min="13317" max="13337" width="2.28515625" style="43" customWidth="1"/>
    <col min="13338" max="13338" width="2" style="43" customWidth="1"/>
    <col min="13339" max="13339" width="2.140625" style="43" customWidth="1"/>
    <col min="13340" max="13340" width="2.42578125" style="43" customWidth="1"/>
    <col min="13341" max="13366" width="2.28515625" style="43" customWidth="1"/>
    <col min="13367" max="13367" width="14.85546875" style="43" customWidth="1"/>
    <col min="13368" max="13368" width="10.28515625" style="43" customWidth="1"/>
    <col min="13369" max="13438" width="2.28515625" style="43" customWidth="1"/>
    <col min="13439" max="13567" width="4.85546875" style="43"/>
    <col min="13568" max="13568" width="3.7109375" style="43" customWidth="1"/>
    <col min="13569" max="13569" width="2.28515625" style="43" customWidth="1"/>
    <col min="13570" max="13570" width="15.140625" style="43" customWidth="1"/>
    <col min="13571" max="13571" width="3.28515625" style="43" customWidth="1"/>
    <col min="13572" max="13572" width="0.85546875" style="43" customWidth="1"/>
    <col min="13573" max="13593" width="2.28515625" style="43" customWidth="1"/>
    <col min="13594" max="13594" width="2" style="43" customWidth="1"/>
    <col min="13595" max="13595" width="2.140625" style="43" customWidth="1"/>
    <col min="13596" max="13596" width="2.42578125" style="43" customWidth="1"/>
    <col min="13597" max="13622" width="2.28515625" style="43" customWidth="1"/>
    <col min="13623" max="13623" width="14.85546875" style="43" customWidth="1"/>
    <col min="13624" max="13624" width="10.28515625" style="43" customWidth="1"/>
    <col min="13625" max="13694" width="2.28515625" style="43" customWidth="1"/>
    <col min="13695" max="13823" width="4.85546875" style="43"/>
    <col min="13824" max="13824" width="3.7109375" style="43" customWidth="1"/>
    <col min="13825" max="13825" width="2.28515625" style="43" customWidth="1"/>
    <col min="13826" max="13826" width="15.140625" style="43" customWidth="1"/>
    <col min="13827" max="13827" width="3.28515625" style="43" customWidth="1"/>
    <col min="13828" max="13828" width="0.85546875" style="43" customWidth="1"/>
    <col min="13829" max="13849" width="2.28515625" style="43" customWidth="1"/>
    <col min="13850" max="13850" width="2" style="43" customWidth="1"/>
    <col min="13851" max="13851" width="2.140625" style="43" customWidth="1"/>
    <col min="13852" max="13852" width="2.42578125" style="43" customWidth="1"/>
    <col min="13853" max="13878" width="2.28515625" style="43" customWidth="1"/>
    <col min="13879" max="13879" width="14.85546875" style="43" customWidth="1"/>
    <col min="13880" max="13880" width="10.28515625" style="43" customWidth="1"/>
    <col min="13881" max="13950" width="2.28515625" style="43" customWidth="1"/>
    <col min="13951" max="14079" width="4.85546875" style="43"/>
    <col min="14080" max="14080" width="3.7109375" style="43" customWidth="1"/>
    <col min="14081" max="14081" width="2.28515625" style="43" customWidth="1"/>
    <col min="14082" max="14082" width="15.140625" style="43" customWidth="1"/>
    <col min="14083" max="14083" width="3.28515625" style="43" customWidth="1"/>
    <col min="14084" max="14084" width="0.85546875" style="43" customWidth="1"/>
    <col min="14085" max="14105" width="2.28515625" style="43" customWidth="1"/>
    <col min="14106" max="14106" width="2" style="43" customWidth="1"/>
    <col min="14107" max="14107" width="2.140625" style="43" customWidth="1"/>
    <col min="14108" max="14108" width="2.42578125" style="43" customWidth="1"/>
    <col min="14109" max="14134" width="2.28515625" style="43" customWidth="1"/>
    <col min="14135" max="14135" width="14.85546875" style="43" customWidth="1"/>
    <col min="14136" max="14136" width="10.28515625" style="43" customWidth="1"/>
    <col min="14137" max="14206" width="2.28515625" style="43" customWidth="1"/>
    <col min="14207" max="14335" width="4.85546875" style="43"/>
    <col min="14336" max="14336" width="3.7109375" style="43" customWidth="1"/>
    <col min="14337" max="14337" width="2.28515625" style="43" customWidth="1"/>
    <col min="14338" max="14338" width="15.140625" style="43" customWidth="1"/>
    <col min="14339" max="14339" width="3.28515625" style="43" customWidth="1"/>
    <col min="14340" max="14340" width="0.85546875" style="43" customWidth="1"/>
    <col min="14341" max="14361" width="2.28515625" style="43" customWidth="1"/>
    <col min="14362" max="14362" width="2" style="43" customWidth="1"/>
    <col min="14363" max="14363" width="2.140625" style="43" customWidth="1"/>
    <col min="14364" max="14364" width="2.42578125" style="43" customWidth="1"/>
    <col min="14365" max="14390" width="2.28515625" style="43" customWidth="1"/>
    <col min="14391" max="14391" width="14.85546875" style="43" customWidth="1"/>
    <col min="14392" max="14392" width="10.28515625" style="43" customWidth="1"/>
    <col min="14393" max="14462" width="2.28515625" style="43" customWidth="1"/>
    <col min="14463" max="14591" width="4.85546875" style="43"/>
    <col min="14592" max="14592" width="3.7109375" style="43" customWidth="1"/>
    <col min="14593" max="14593" width="2.28515625" style="43" customWidth="1"/>
    <col min="14594" max="14594" width="15.140625" style="43" customWidth="1"/>
    <col min="14595" max="14595" width="3.28515625" style="43" customWidth="1"/>
    <col min="14596" max="14596" width="0.85546875" style="43" customWidth="1"/>
    <col min="14597" max="14617" width="2.28515625" style="43" customWidth="1"/>
    <col min="14618" max="14618" width="2" style="43" customWidth="1"/>
    <col min="14619" max="14619" width="2.140625" style="43" customWidth="1"/>
    <col min="14620" max="14620" width="2.42578125" style="43" customWidth="1"/>
    <col min="14621" max="14646" width="2.28515625" style="43" customWidth="1"/>
    <col min="14647" max="14647" width="14.85546875" style="43" customWidth="1"/>
    <col min="14648" max="14648" width="10.28515625" style="43" customWidth="1"/>
    <col min="14649" max="14718" width="2.28515625" style="43" customWidth="1"/>
    <col min="14719" max="14847" width="4.85546875" style="43"/>
    <col min="14848" max="14848" width="3.7109375" style="43" customWidth="1"/>
    <col min="14849" max="14849" width="2.28515625" style="43" customWidth="1"/>
    <col min="14850" max="14850" width="15.140625" style="43" customWidth="1"/>
    <col min="14851" max="14851" width="3.28515625" style="43" customWidth="1"/>
    <col min="14852" max="14852" width="0.85546875" style="43" customWidth="1"/>
    <col min="14853" max="14873" width="2.28515625" style="43" customWidth="1"/>
    <col min="14874" max="14874" width="2" style="43" customWidth="1"/>
    <col min="14875" max="14875" width="2.140625" style="43" customWidth="1"/>
    <col min="14876" max="14876" width="2.42578125" style="43" customWidth="1"/>
    <col min="14877" max="14902" width="2.28515625" style="43" customWidth="1"/>
    <col min="14903" max="14903" width="14.85546875" style="43" customWidth="1"/>
    <col min="14904" max="14904" width="10.28515625" style="43" customWidth="1"/>
    <col min="14905" max="14974" width="2.28515625" style="43" customWidth="1"/>
    <col min="14975" max="15103" width="4.85546875" style="43"/>
    <col min="15104" max="15104" width="3.7109375" style="43" customWidth="1"/>
    <col min="15105" max="15105" width="2.28515625" style="43" customWidth="1"/>
    <col min="15106" max="15106" width="15.140625" style="43" customWidth="1"/>
    <col min="15107" max="15107" width="3.28515625" style="43" customWidth="1"/>
    <col min="15108" max="15108" width="0.85546875" style="43" customWidth="1"/>
    <col min="15109" max="15129" width="2.28515625" style="43" customWidth="1"/>
    <col min="15130" max="15130" width="2" style="43" customWidth="1"/>
    <col min="15131" max="15131" width="2.140625" style="43" customWidth="1"/>
    <col min="15132" max="15132" width="2.42578125" style="43" customWidth="1"/>
    <col min="15133" max="15158" width="2.28515625" style="43" customWidth="1"/>
    <col min="15159" max="15159" width="14.85546875" style="43" customWidth="1"/>
    <col min="15160" max="15160" width="10.28515625" style="43" customWidth="1"/>
    <col min="15161" max="15230" width="2.28515625" style="43" customWidth="1"/>
    <col min="15231" max="15359" width="4.85546875" style="43"/>
    <col min="15360" max="15360" width="3.7109375" style="43" customWidth="1"/>
    <col min="15361" max="15361" width="2.28515625" style="43" customWidth="1"/>
    <col min="15362" max="15362" width="15.140625" style="43" customWidth="1"/>
    <col min="15363" max="15363" width="3.28515625" style="43" customWidth="1"/>
    <col min="15364" max="15364" width="0.85546875" style="43" customWidth="1"/>
    <col min="15365" max="15385" width="2.28515625" style="43" customWidth="1"/>
    <col min="15386" max="15386" width="2" style="43" customWidth="1"/>
    <col min="15387" max="15387" width="2.140625" style="43" customWidth="1"/>
    <col min="15388" max="15388" width="2.42578125" style="43" customWidth="1"/>
    <col min="15389" max="15414" width="2.28515625" style="43" customWidth="1"/>
    <col min="15415" max="15415" width="14.85546875" style="43" customWidth="1"/>
    <col min="15416" max="15416" width="10.28515625" style="43" customWidth="1"/>
    <col min="15417" max="15486" width="2.28515625" style="43" customWidth="1"/>
    <col min="15487" max="15615" width="4.85546875" style="43"/>
    <col min="15616" max="15616" width="3.7109375" style="43" customWidth="1"/>
    <col min="15617" max="15617" width="2.28515625" style="43" customWidth="1"/>
    <col min="15618" max="15618" width="15.140625" style="43" customWidth="1"/>
    <col min="15619" max="15619" width="3.28515625" style="43" customWidth="1"/>
    <col min="15620" max="15620" width="0.85546875" style="43" customWidth="1"/>
    <col min="15621" max="15641" width="2.28515625" style="43" customWidth="1"/>
    <col min="15642" max="15642" width="2" style="43" customWidth="1"/>
    <col min="15643" max="15643" width="2.140625" style="43" customWidth="1"/>
    <col min="15644" max="15644" width="2.42578125" style="43" customWidth="1"/>
    <col min="15645" max="15670" width="2.28515625" style="43" customWidth="1"/>
    <col min="15671" max="15671" width="14.85546875" style="43" customWidth="1"/>
    <col min="15672" max="15672" width="10.28515625" style="43" customWidth="1"/>
    <col min="15673" max="15742" width="2.28515625" style="43" customWidth="1"/>
    <col min="15743" max="15871" width="4.85546875" style="43"/>
    <col min="15872" max="15872" width="3.7109375" style="43" customWidth="1"/>
    <col min="15873" max="15873" width="2.28515625" style="43" customWidth="1"/>
    <col min="15874" max="15874" width="15.140625" style="43" customWidth="1"/>
    <col min="15875" max="15875" width="3.28515625" style="43" customWidth="1"/>
    <col min="15876" max="15876" width="0.85546875" style="43" customWidth="1"/>
    <col min="15877" max="15897" width="2.28515625" style="43" customWidth="1"/>
    <col min="15898" max="15898" width="2" style="43" customWidth="1"/>
    <col min="15899" max="15899" width="2.140625" style="43" customWidth="1"/>
    <col min="15900" max="15900" width="2.42578125" style="43" customWidth="1"/>
    <col min="15901" max="15926" width="2.28515625" style="43" customWidth="1"/>
    <col min="15927" max="15927" width="14.85546875" style="43" customWidth="1"/>
    <col min="15928" max="15928" width="10.28515625" style="43" customWidth="1"/>
    <col min="15929" max="15998" width="2.28515625" style="43" customWidth="1"/>
    <col min="15999" max="16127" width="4.85546875" style="43"/>
    <col min="16128" max="16128" width="3.7109375" style="43" customWidth="1"/>
    <col min="16129" max="16129" width="2.28515625" style="43" customWidth="1"/>
    <col min="16130" max="16130" width="15.140625" style="43" customWidth="1"/>
    <col min="16131" max="16131" width="3.28515625" style="43" customWidth="1"/>
    <col min="16132" max="16132" width="0.85546875" style="43" customWidth="1"/>
    <col min="16133" max="16153" width="2.28515625" style="43" customWidth="1"/>
    <col min="16154" max="16154" width="2" style="43" customWidth="1"/>
    <col min="16155" max="16155" width="2.140625" style="43" customWidth="1"/>
    <col min="16156" max="16156" width="2.42578125" style="43" customWidth="1"/>
    <col min="16157" max="16182" width="2.28515625" style="43" customWidth="1"/>
    <col min="16183" max="16183" width="14.85546875" style="43" customWidth="1"/>
    <col min="16184" max="16184" width="10.28515625" style="43" customWidth="1"/>
    <col min="16185" max="16254" width="2.28515625" style="43" customWidth="1"/>
    <col min="16255" max="16384" width="4.85546875" style="43"/>
  </cols>
  <sheetData>
    <row r="1" spans="1:54" ht="37.5" customHeight="1">
      <c r="A1" s="42" t="s">
        <v>85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</row>
    <row r="2" spans="1:54" ht="12.75" customHeight="1"/>
    <row r="3" spans="1:54" ht="35.1" customHeight="1">
      <c r="A3" s="46" t="s">
        <v>86</v>
      </c>
      <c r="B3" s="47" t="s">
        <v>87</v>
      </c>
      <c r="C3" s="47"/>
      <c r="D3" s="45" t="s">
        <v>88</v>
      </c>
      <c r="E3" s="48"/>
      <c r="F3" s="49" t="s">
        <v>89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50"/>
    </row>
    <row r="4" spans="1:54" ht="9.9499999999999993" customHeight="1">
      <c r="A4" s="46"/>
      <c r="B4" s="51"/>
      <c r="C4" s="51"/>
      <c r="E4" s="48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50"/>
    </row>
    <row r="5" spans="1:54" ht="24.95" customHeight="1">
      <c r="A5" s="46" t="s">
        <v>54</v>
      </c>
      <c r="B5" s="47" t="s">
        <v>90</v>
      </c>
      <c r="C5" s="47"/>
      <c r="D5" s="45" t="s">
        <v>88</v>
      </c>
      <c r="E5" s="52"/>
      <c r="F5" s="53" t="s">
        <v>91</v>
      </c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5"/>
    </row>
    <row r="6" spans="1:54" ht="24.95" customHeight="1">
      <c r="A6" s="46"/>
      <c r="B6" s="51"/>
      <c r="C6" s="51"/>
      <c r="E6" s="52"/>
      <c r="F6" s="53" t="s">
        <v>92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5"/>
    </row>
    <row r="7" spans="1:54" ht="9.9499999999999993" customHeight="1">
      <c r="A7" s="46"/>
      <c r="B7" s="51"/>
      <c r="C7" s="51"/>
      <c r="E7" s="52"/>
      <c r="F7" s="56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</row>
    <row r="8" spans="1:54" ht="24.95" customHeight="1">
      <c r="A8" s="57" t="s">
        <v>93</v>
      </c>
      <c r="B8" s="47" t="s">
        <v>94</v>
      </c>
      <c r="C8" s="47"/>
      <c r="D8" s="45" t="s">
        <v>88</v>
      </c>
      <c r="E8" s="46" t="s">
        <v>95</v>
      </c>
      <c r="F8" s="58" t="s">
        <v>96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</row>
    <row r="9" spans="1:54" ht="24.95" customHeight="1">
      <c r="A9" s="57"/>
      <c r="B9" s="51"/>
      <c r="C9" s="51"/>
      <c r="E9" s="46"/>
      <c r="F9" s="58" t="s">
        <v>97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</row>
    <row r="10" spans="1:54" ht="9.9499999999999993" customHeight="1">
      <c r="A10" s="57"/>
      <c r="B10" s="51"/>
      <c r="C10" s="51"/>
      <c r="E10" s="46"/>
      <c r="F10" s="60"/>
    </row>
    <row r="11" spans="1:54" ht="35.1" customHeight="1">
      <c r="A11" s="57" t="s">
        <v>98</v>
      </c>
      <c r="B11" s="47" t="s">
        <v>99</v>
      </c>
      <c r="C11" s="47"/>
      <c r="E11" s="46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</row>
    <row r="12" spans="1:54" ht="27.95" customHeight="1">
      <c r="A12" s="43"/>
      <c r="B12" s="61" t="s">
        <v>100</v>
      </c>
      <c r="C12" s="62" t="s">
        <v>101</v>
      </c>
      <c r="D12" s="45" t="s">
        <v>88</v>
      </c>
      <c r="F12" s="59" t="s">
        <v>102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</row>
    <row r="13" spans="1:54" ht="27.95" customHeight="1">
      <c r="A13" s="43"/>
      <c r="B13" s="61"/>
      <c r="C13" s="62"/>
      <c r="D13" s="45" t="s">
        <v>88</v>
      </c>
      <c r="F13" s="59" t="s">
        <v>103</v>
      </c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</row>
    <row r="14" spans="1:54" ht="27.95" customHeight="1">
      <c r="A14" s="43"/>
      <c r="B14" s="61"/>
      <c r="C14" s="62"/>
      <c r="D14" s="45" t="s">
        <v>88</v>
      </c>
      <c r="F14" s="59" t="s">
        <v>104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</row>
    <row r="15" spans="1:54" ht="27.95" customHeight="1">
      <c r="A15" s="43"/>
      <c r="B15" s="61"/>
      <c r="C15" s="62"/>
      <c r="D15" s="45" t="s">
        <v>88</v>
      </c>
      <c r="F15" s="59" t="s">
        <v>105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</row>
    <row r="16" spans="1:54" ht="27.95" customHeight="1">
      <c r="A16" s="43"/>
      <c r="B16" s="61"/>
      <c r="C16" s="62"/>
      <c r="D16" s="45" t="s">
        <v>88</v>
      </c>
      <c r="F16" s="59" t="s">
        <v>106</v>
      </c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4" ht="27.95" customHeight="1">
      <c r="A17" s="43"/>
      <c r="B17" s="61"/>
      <c r="C17" s="62"/>
      <c r="D17" s="45" t="s">
        <v>88</v>
      </c>
      <c r="F17" s="59" t="s">
        <v>107</v>
      </c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</row>
    <row r="18" spans="1:54" ht="27.95" customHeight="1">
      <c r="A18" s="43"/>
      <c r="B18" s="61" t="s">
        <v>108</v>
      </c>
      <c r="C18" s="62" t="s">
        <v>109</v>
      </c>
      <c r="D18" s="45" t="s">
        <v>88</v>
      </c>
      <c r="F18" s="59" t="s">
        <v>110</v>
      </c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</row>
    <row r="19" spans="1:54" ht="27.95" customHeight="1">
      <c r="A19" s="43"/>
      <c r="B19" s="61"/>
      <c r="C19" s="62"/>
      <c r="E19" s="63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</row>
    <row r="20" spans="1:54" ht="9.9499999999999993" customHeight="1">
      <c r="A20" s="43"/>
      <c r="B20" s="64"/>
      <c r="C20" s="65"/>
      <c r="E20" s="63"/>
    </row>
    <row r="21" spans="1:54" s="70" customFormat="1" ht="23.25" hidden="1" customHeight="1">
      <c r="A21" s="66" t="s">
        <v>111</v>
      </c>
      <c r="B21" s="67" t="s">
        <v>112</v>
      </c>
      <c r="C21" s="67"/>
      <c r="D21" s="68"/>
      <c r="E21" s="69"/>
    </row>
    <row r="22" spans="1:54" s="70" customFormat="1" ht="24.95" hidden="1" customHeight="1">
      <c r="B22" s="70" t="s">
        <v>113</v>
      </c>
      <c r="C22" s="71"/>
      <c r="D22" s="68"/>
      <c r="E22" s="69"/>
    </row>
    <row r="23" spans="1:54" s="72" customFormat="1" ht="21" hidden="1" customHeight="1">
      <c r="B23" s="73"/>
      <c r="C23" s="74" t="s">
        <v>114</v>
      </c>
      <c r="D23" s="74"/>
      <c r="E23" s="74"/>
      <c r="F23" s="74"/>
      <c r="G23" s="74"/>
      <c r="H23" s="74"/>
      <c r="I23" s="74"/>
      <c r="J23" s="75"/>
      <c r="K23" s="76" t="s">
        <v>115</v>
      </c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 t="s">
        <v>116</v>
      </c>
      <c r="AA23" s="76"/>
      <c r="AB23" s="76"/>
      <c r="AC23" s="76"/>
      <c r="AD23" s="76"/>
      <c r="AE23" s="76"/>
      <c r="AF23" s="76"/>
      <c r="AG23" s="76"/>
      <c r="AH23" s="76" t="s">
        <v>117</v>
      </c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 t="s">
        <v>118</v>
      </c>
      <c r="AT23" s="76"/>
      <c r="AU23" s="76"/>
      <c r="AV23" s="76"/>
      <c r="AW23" s="76"/>
      <c r="AX23" s="76"/>
      <c r="AY23" s="76"/>
      <c r="AZ23" s="76"/>
      <c r="BA23" s="76"/>
      <c r="BB23" s="77"/>
    </row>
    <row r="24" spans="1:54" s="68" customFormat="1" ht="21" hidden="1" customHeight="1">
      <c r="B24" s="78"/>
      <c r="C24" s="79"/>
      <c r="D24" s="79"/>
      <c r="E24" s="79"/>
      <c r="F24" s="79"/>
      <c r="G24" s="79"/>
      <c r="H24" s="79"/>
      <c r="I24" s="79"/>
      <c r="J24" s="80"/>
      <c r="K24" s="81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3"/>
      <c r="Z24" s="84"/>
      <c r="AA24" s="84"/>
      <c r="AB24" s="84"/>
      <c r="AC24" s="84"/>
      <c r="AD24" s="84"/>
      <c r="AE24" s="84"/>
      <c r="AF24" s="84"/>
      <c r="AG24" s="84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4"/>
      <c r="AT24" s="84"/>
      <c r="AU24" s="84"/>
      <c r="AV24" s="84"/>
      <c r="AW24" s="84"/>
      <c r="AX24" s="84"/>
      <c r="AY24" s="84"/>
      <c r="AZ24" s="84"/>
      <c r="BA24" s="84"/>
      <c r="BB24" s="86"/>
    </row>
    <row r="25" spans="1:54" s="68" customFormat="1" ht="21" hidden="1" customHeight="1">
      <c r="B25" s="78"/>
      <c r="C25" s="79"/>
      <c r="D25" s="79"/>
      <c r="E25" s="79"/>
      <c r="F25" s="79"/>
      <c r="G25" s="79"/>
      <c r="H25" s="79"/>
      <c r="I25" s="79"/>
      <c r="J25" s="80"/>
      <c r="K25" s="81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3"/>
      <c r="Z25" s="84"/>
      <c r="AA25" s="84"/>
      <c r="AB25" s="84"/>
      <c r="AC25" s="84"/>
      <c r="AD25" s="84"/>
      <c r="AE25" s="84"/>
      <c r="AF25" s="84"/>
      <c r="AG25" s="84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4"/>
      <c r="AT25" s="84"/>
      <c r="AU25" s="84"/>
      <c r="AV25" s="84"/>
      <c r="AW25" s="84"/>
      <c r="AX25" s="84"/>
      <c r="AY25" s="84"/>
      <c r="AZ25" s="84"/>
      <c r="BA25" s="84"/>
      <c r="BB25" s="86"/>
    </row>
    <row r="26" spans="1:54" s="68" customFormat="1" ht="21" hidden="1" customHeight="1">
      <c r="B26" s="78"/>
      <c r="C26" s="79"/>
      <c r="D26" s="79"/>
      <c r="E26" s="79"/>
      <c r="F26" s="79"/>
      <c r="G26" s="79"/>
      <c r="H26" s="79"/>
      <c r="I26" s="79"/>
      <c r="J26" s="80"/>
      <c r="K26" s="81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3"/>
      <c r="Z26" s="84"/>
      <c r="AA26" s="84"/>
      <c r="AB26" s="84"/>
      <c r="AC26" s="84"/>
      <c r="AD26" s="84"/>
      <c r="AE26" s="84"/>
      <c r="AF26" s="84"/>
      <c r="AG26" s="84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4"/>
      <c r="AT26" s="84"/>
      <c r="AU26" s="84"/>
      <c r="AV26" s="84"/>
      <c r="AW26" s="84"/>
      <c r="AX26" s="84"/>
      <c r="AY26" s="84"/>
      <c r="AZ26" s="84"/>
      <c r="BA26" s="84"/>
      <c r="BB26" s="86"/>
    </row>
    <row r="27" spans="1:54" s="68" customFormat="1" ht="21" hidden="1" customHeight="1">
      <c r="B27" s="78"/>
      <c r="C27" s="79"/>
      <c r="D27" s="79"/>
      <c r="E27" s="79"/>
      <c r="F27" s="79"/>
      <c r="G27" s="79"/>
      <c r="H27" s="79"/>
      <c r="I27" s="79"/>
      <c r="J27" s="80"/>
      <c r="K27" s="81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3"/>
      <c r="Z27" s="84"/>
      <c r="AA27" s="84"/>
      <c r="AB27" s="84"/>
      <c r="AC27" s="84"/>
      <c r="AD27" s="84"/>
      <c r="AE27" s="84"/>
      <c r="AF27" s="84"/>
      <c r="AG27" s="84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4"/>
      <c r="AT27" s="84"/>
      <c r="AU27" s="84"/>
      <c r="AV27" s="84"/>
      <c r="AW27" s="84"/>
      <c r="AX27" s="84"/>
      <c r="AY27" s="84"/>
      <c r="AZ27" s="84"/>
      <c r="BA27" s="84"/>
      <c r="BB27" s="86"/>
    </row>
    <row r="28" spans="1:54" s="68" customFormat="1" ht="21" hidden="1" customHeight="1">
      <c r="B28" s="78"/>
      <c r="C28" s="79"/>
      <c r="D28" s="79"/>
      <c r="E28" s="79"/>
      <c r="F28" s="79"/>
      <c r="G28" s="79"/>
      <c r="H28" s="79"/>
      <c r="I28" s="79"/>
      <c r="J28" s="80"/>
      <c r="K28" s="81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3"/>
      <c r="Z28" s="84"/>
      <c r="AA28" s="84"/>
      <c r="AB28" s="84"/>
      <c r="AC28" s="84"/>
      <c r="AD28" s="84"/>
      <c r="AE28" s="84"/>
      <c r="AF28" s="84"/>
      <c r="AG28" s="84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4"/>
      <c r="AT28" s="84"/>
      <c r="AU28" s="84"/>
      <c r="AV28" s="84"/>
      <c r="AW28" s="84"/>
      <c r="AX28" s="84"/>
      <c r="AY28" s="84"/>
      <c r="AZ28" s="84"/>
      <c r="BA28" s="84"/>
      <c r="BB28" s="86"/>
    </row>
    <row r="29" spans="1:54" s="68" customFormat="1" ht="21" hidden="1" customHeight="1">
      <c r="B29" s="78"/>
      <c r="C29" s="79"/>
      <c r="D29" s="79"/>
      <c r="E29" s="79"/>
      <c r="F29" s="79"/>
      <c r="G29" s="79"/>
      <c r="H29" s="79"/>
      <c r="I29" s="79"/>
      <c r="J29" s="80"/>
      <c r="K29" s="81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3"/>
      <c r="Z29" s="84"/>
      <c r="AA29" s="84"/>
      <c r="AB29" s="84"/>
      <c r="AC29" s="84"/>
      <c r="AD29" s="84"/>
      <c r="AE29" s="84"/>
      <c r="AF29" s="84"/>
      <c r="AG29" s="84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4"/>
      <c r="AT29" s="84"/>
      <c r="AU29" s="84"/>
      <c r="AV29" s="84"/>
      <c r="AW29" s="84"/>
      <c r="AX29" s="84"/>
      <c r="AY29" s="84"/>
      <c r="AZ29" s="84"/>
      <c r="BA29" s="84"/>
      <c r="BB29" s="86"/>
    </row>
    <row r="30" spans="1:54" s="68" customFormat="1" ht="21" hidden="1" customHeight="1">
      <c r="B30" s="87"/>
      <c r="C30" s="79"/>
      <c r="D30" s="79"/>
      <c r="E30" s="79"/>
      <c r="F30" s="79"/>
      <c r="G30" s="79"/>
      <c r="H30" s="79"/>
      <c r="I30" s="79"/>
      <c r="J30" s="80"/>
      <c r="K30" s="81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3"/>
      <c r="Z30" s="84"/>
      <c r="AA30" s="84"/>
      <c r="AB30" s="84"/>
      <c r="AC30" s="84"/>
      <c r="AD30" s="84"/>
      <c r="AE30" s="84"/>
      <c r="AF30" s="84"/>
      <c r="AG30" s="84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4"/>
      <c r="AT30" s="84"/>
      <c r="AU30" s="84"/>
      <c r="AV30" s="84"/>
      <c r="AW30" s="84"/>
      <c r="AX30" s="84"/>
      <c r="AY30" s="84"/>
      <c r="AZ30" s="84"/>
      <c r="BA30" s="84"/>
      <c r="BB30" s="86"/>
    </row>
    <row r="31" spans="1:54" s="68" customFormat="1" ht="21" hidden="1" customHeight="1">
      <c r="B31" s="78"/>
      <c r="C31" s="79"/>
      <c r="D31" s="79"/>
      <c r="E31" s="79"/>
      <c r="F31" s="79"/>
      <c r="G31" s="79"/>
      <c r="H31" s="79"/>
      <c r="I31" s="79"/>
      <c r="J31" s="80"/>
      <c r="K31" s="81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3"/>
      <c r="Z31" s="84"/>
      <c r="AA31" s="84"/>
      <c r="AB31" s="84"/>
      <c r="AC31" s="84"/>
      <c r="AD31" s="84"/>
      <c r="AE31" s="84"/>
      <c r="AF31" s="84"/>
      <c r="AG31" s="84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4"/>
      <c r="AT31" s="84"/>
      <c r="AU31" s="84"/>
      <c r="AV31" s="84"/>
      <c r="AW31" s="84"/>
      <c r="AX31" s="84"/>
      <c r="AY31" s="84"/>
      <c r="AZ31" s="84"/>
      <c r="BA31" s="84"/>
      <c r="BB31" s="86"/>
    </row>
    <row r="32" spans="1:54" s="68" customFormat="1" ht="21" hidden="1" customHeight="1">
      <c r="B32" s="78"/>
      <c r="C32" s="79"/>
      <c r="D32" s="79"/>
      <c r="E32" s="79"/>
      <c r="F32" s="79"/>
      <c r="G32" s="79"/>
      <c r="H32" s="79"/>
      <c r="I32" s="79"/>
      <c r="J32" s="80"/>
      <c r="K32" s="88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3"/>
      <c r="Z32" s="84"/>
      <c r="AA32" s="84"/>
      <c r="AB32" s="84"/>
      <c r="AC32" s="84"/>
      <c r="AD32" s="84"/>
      <c r="AE32" s="84"/>
      <c r="AF32" s="84"/>
      <c r="AG32" s="84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4"/>
      <c r="AT32" s="84"/>
      <c r="AU32" s="84"/>
      <c r="AV32" s="84"/>
      <c r="AW32" s="84"/>
      <c r="AX32" s="84"/>
      <c r="AY32" s="84"/>
      <c r="AZ32" s="84"/>
      <c r="BA32" s="84"/>
      <c r="BB32" s="86"/>
    </row>
    <row r="33" spans="1:62" s="68" customFormat="1" ht="21" hidden="1" customHeight="1">
      <c r="B33" s="87"/>
      <c r="C33" s="79"/>
      <c r="D33" s="79"/>
      <c r="E33" s="79"/>
      <c r="F33" s="79"/>
      <c r="G33" s="79"/>
      <c r="H33" s="79"/>
      <c r="I33" s="79"/>
      <c r="J33" s="80"/>
      <c r="K33" s="81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3"/>
      <c r="Z33" s="84"/>
      <c r="AA33" s="84"/>
      <c r="AB33" s="84"/>
      <c r="AC33" s="84"/>
      <c r="AD33" s="84"/>
      <c r="AE33" s="84"/>
      <c r="AF33" s="84"/>
      <c r="AG33" s="84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4"/>
      <c r="AT33" s="84"/>
      <c r="AU33" s="84"/>
      <c r="AV33" s="84"/>
      <c r="AW33" s="84"/>
      <c r="AX33" s="84"/>
      <c r="AY33" s="84"/>
      <c r="AZ33" s="84"/>
      <c r="BA33" s="84"/>
      <c r="BB33" s="86"/>
    </row>
    <row r="34" spans="1:62" s="68" customFormat="1" ht="21" hidden="1" customHeight="1">
      <c r="B34" s="78"/>
      <c r="C34" s="79"/>
      <c r="D34" s="79"/>
      <c r="E34" s="79"/>
      <c r="F34" s="79"/>
      <c r="G34" s="79"/>
      <c r="H34" s="79"/>
      <c r="I34" s="79"/>
      <c r="J34" s="80"/>
      <c r="K34" s="88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3"/>
      <c r="Z34" s="84"/>
      <c r="AA34" s="84"/>
      <c r="AB34" s="84"/>
      <c r="AC34" s="84"/>
      <c r="AD34" s="84"/>
      <c r="AE34" s="84"/>
      <c r="AF34" s="84"/>
      <c r="AG34" s="84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4"/>
      <c r="AT34" s="84"/>
      <c r="AU34" s="84"/>
      <c r="AV34" s="84"/>
      <c r="AW34" s="84"/>
      <c r="AX34" s="84"/>
      <c r="AY34" s="84"/>
      <c r="AZ34" s="84"/>
      <c r="BA34" s="84"/>
      <c r="BB34" s="86"/>
    </row>
    <row r="35" spans="1:62" s="68" customFormat="1" ht="21" hidden="1" customHeight="1">
      <c r="B35" s="78"/>
      <c r="C35" s="79"/>
      <c r="D35" s="79"/>
      <c r="E35" s="79"/>
      <c r="F35" s="79"/>
      <c r="G35" s="79"/>
      <c r="H35" s="79"/>
      <c r="I35" s="79"/>
      <c r="J35" s="80"/>
      <c r="K35" s="81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3"/>
      <c r="Z35" s="84"/>
      <c r="AA35" s="84"/>
      <c r="AB35" s="84"/>
      <c r="AC35" s="84"/>
      <c r="AD35" s="84"/>
      <c r="AE35" s="84"/>
      <c r="AF35" s="84"/>
      <c r="AG35" s="84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4"/>
      <c r="AT35" s="84"/>
      <c r="AU35" s="84"/>
      <c r="AV35" s="84"/>
      <c r="AW35" s="84"/>
      <c r="AX35" s="84"/>
      <c r="AY35" s="84"/>
      <c r="AZ35" s="84"/>
      <c r="BA35" s="84"/>
      <c r="BB35" s="86"/>
    </row>
    <row r="36" spans="1:62" s="68" customFormat="1" ht="21" hidden="1" customHeight="1">
      <c r="B36" s="78"/>
      <c r="C36" s="79"/>
      <c r="D36" s="79"/>
      <c r="E36" s="79"/>
      <c r="F36" s="79"/>
      <c r="G36" s="79"/>
      <c r="H36" s="79"/>
      <c r="I36" s="79"/>
      <c r="J36" s="80"/>
      <c r="K36" s="81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3"/>
      <c r="Z36" s="84"/>
      <c r="AA36" s="84"/>
      <c r="AB36" s="84"/>
      <c r="AC36" s="84"/>
      <c r="AD36" s="84"/>
      <c r="AE36" s="84"/>
      <c r="AF36" s="84"/>
      <c r="AG36" s="84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4"/>
      <c r="AT36" s="84"/>
      <c r="AU36" s="84"/>
      <c r="AV36" s="84"/>
      <c r="AW36" s="84"/>
      <c r="AX36" s="84"/>
      <c r="AY36" s="84"/>
      <c r="AZ36" s="84"/>
      <c r="BA36" s="84"/>
      <c r="BB36" s="86"/>
    </row>
    <row r="37" spans="1:62" s="68" customFormat="1" ht="21" hidden="1" customHeight="1">
      <c r="B37" s="89"/>
      <c r="C37" s="90"/>
      <c r="D37" s="90"/>
      <c r="E37" s="90"/>
      <c r="F37" s="90"/>
      <c r="G37" s="90"/>
      <c r="H37" s="90"/>
      <c r="I37" s="90"/>
      <c r="J37" s="91"/>
      <c r="K37" s="92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4"/>
      <c r="Z37" s="95"/>
      <c r="AA37" s="95"/>
      <c r="AB37" s="95"/>
      <c r="AC37" s="95"/>
      <c r="AD37" s="95"/>
      <c r="AE37" s="95"/>
      <c r="AF37" s="95"/>
      <c r="AG37" s="95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5"/>
      <c r="AT37" s="95"/>
      <c r="AU37" s="95"/>
      <c r="AV37" s="95"/>
      <c r="AW37" s="95"/>
      <c r="AX37" s="95"/>
      <c r="AY37" s="95"/>
      <c r="AZ37" s="95"/>
      <c r="BA37" s="95"/>
      <c r="BB37" s="97"/>
    </row>
    <row r="38" spans="1:62" s="68" customFormat="1" ht="18" hidden="1" customHeight="1"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43"/>
      <c r="BD38" s="43"/>
      <c r="BG38" s="43"/>
      <c r="BH38" s="43"/>
      <c r="BI38" s="43"/>
    </row>
    <row r="39" spans="1:62" ht="24.95" hidden="1" customHeight="1">
      <c r="A39" s="43"/>
      <c r="B39" s="99"/>
      <c r="C39" s="100"/>
      <c r="D39" s="100"/>
      <c r="E39" s="45"/>
    </row>
    <row r="40" spans="1:62" ht="35.1" customHeight="1">
      <c r="A40" s="57" t="s">
        <v>111</v>
      </c>
      <c r="B40" s="46" t="s">
        <v>119</v>
      </c>
      <c r="C40" s="101"/>
      <c r="D40" s="101"/>
    </row>
    <row r="41" spans="1:62" s="68" customFormat="1" ht="21.95" customHeight="1" thickBot="1">
      <c r="B41" s="55" t="s">
        <v>120</v>
      </c>
      <c r="C41" s="55"/>
      <c r="D41" s="61"/>
      <c r="E41" s="61"/>
      <c r="F41" s="61"/>
      <c r="G41" s="61"/>
      <c r="H41" s="61"/>
      <c r="I41" s="61"/>
      <c r="J41" s="61"/>
      <c r="K41" s="61"/>
      <c r="L41" s="61"/>
      <c r="M41" s="102">
        <v>40</v>
      </c>
      <c r="N41" s="102"/>
      <c r="O41" s="102"/>
      <c r="P41" s="54" t="s">
        <v>121</v>
      </c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F41" s="43"/>
      <c r="BG41" s="43"/>
      <c r="BH41" s="43"/>
    </row>
    <row r="42" spans="1:62" ht="35.1" customHeight="1">
      <c r="A42" s="61"/>
      <c r="B42" s="103"/>
      <c r="C42" s="104" t="s">
        <v>122</v>
      </c>
      <c r="D42" s="104"/>
      <c r="E42" s="104"/>
      <c r="F42" s="105"/>
      <c r="G42" s="106" t="s">
        <v>123</v>
      </c>
      <c r="H42" s="107"/>
      <c r="I42" s="107"/>
      <c r="J42" s="107"/>
      <c r="K42" s="107"/>
      <c r="L42" s="108"/>
      <c r="M42" s="109" t="s">
        <v>124</v>
      </c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1" t="s">
        <v>15</v>
      </c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12"/>
    </row>
    <row r="43" spans="1:62" ht="35.1" customHeight="1" thickBot="1">
      <c r="B43" s="113"/>
      <c r="C43" s="114"/>
      <c r="D43" s="114"/>
      <c r="E43" s="114"/>
      <c r="F43" s="115"/>
      <c r="G43" s="116"/>
      <c r="H43" s="117"/>
      <c r="I43" s="117"/>
      <c r="J43" s="117"/>
      <c r="K43" s="117"/>
      <c r="L43" s="118"/>
      <c r="M43" s="119">
        <v>8</v>
      </c>
      <c r="N43" s="120"/>
      <c r="O43" s="120"/>
      <c r="P43" s="120"/>
      <c r="Q43" s="120" t="s">
        <v>125</v>
      </c>
      <c r="R43" s="121"/>
      <c r="S43" s="119">
        <f>M41/5+M43</f>
        <v>16</v>
      </c>
      <c r="T43" s="120"/>
      <c r="U43" s="120"/>
      <c r="V43" s="120"/>
      <c r="W43" s="120" t="s">
        <v>125</v>
      </c>
      <c r="X43" s="121"/>
      <c r="Y43" s="119">
        <f>M41/5+S43</f>
        <v>24</v>
      </c>
      <c r="Z43" s="120"/>
      <c r="AA43" s="120"/>
      <c r="AB43" s="120"/>
      <c r="AC43" s="120" t="s">
        <v>125</v>
      </c>
      <c r="AD43" s="121"/>
      <c r="AE43" s="119">
        <f>M41/5+Y43</f>
        <v>32</v>
      </c>
      <c r="AF43" s="120"/>
      <c r="AG43" s="120"/>
      <c r="AH43" s="120"/>
      <c r="AI43" s="120" t="s">
        <v>125</v>
      </c>
      <c r="AJ43" s="121"/>
      <c r="AK43" s="119">
        <f>M41/5+AE43</f>
        <v>40</v>
      </c>
      <c r="AL43" s="120"/>
      <c r="AM43" s="120"/>
      <c r="AN43" s="120"/>
      <c r="AO43" s="120" t="s">
        <v>125</v>
      </c>
      <c r="AP43" s="121"/>
      <c r="AQ43" s="116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22"/>
      <c r="BC43" s="123" t="s">
        <v>126</v>
      </c>
      <c r="BD43" s="43" t="s">
        <v>127</v>
      </c>
    </row>
    <row r="44" spans="1:62" ht="24.95" customHeight="1" thickTop="1" thickBot="1">
      <c r="B44" s="124"/>
      <c r="C44" s="125" t="s">
        <v>101</v>
      </c>
      <c r="D44" s="125"/>
      <c r="E44" s="125"/>
      <c r="F44" s="126"/>
      <c r="G44" s="127">
        <f>SUM(M44:AP44)</f>
        <v>77.099999999999994</v>
      </c>
      <c r="H44" s="127"/>
      <c r="I44" s="127"/>
      <c r="J44" s="127"/>
      <c r="K44" s="127"/>
      <c r="L44" s="127"/>
      <c r="M44" s="128"/>
      <c r="N44" s="129"/>
      <c r="O44" s="129"/>
      <c r="P44" s="129"/>
      <c r="Q44" s="129"/>
      <c r="R44" s="130"/>
      <c r="S44" s="131">
        <f>ROUND($BE44/$BD44,1)</f>
        <v>25.7</v>
      </c>
      <c r="T44" s="132"/>
      <c r="U44" s="132"/>
      <c r="V44" s="132"/>
      <c r="W44" s="132"/>
      <c r="X44" s="133"/>
      <c r="Y44" s="131">
        <f>ROUND($BE44/$BD44,1)</f>
        <v>25.7</v>
      </c>
      <c r="Z44" s="132"/>
      <c r="AA44" s="132"/>
      <c r="AB44" s="132"/>
      <c r="AC44" s="132"/>
      <c r="AD44" s="133"/>
      <c r="AE44" s="131">
        <f>ROUND($BE44/$BD44,1)</f>
        <v>25.7</v>
      </c>
      <c r="AF44" s="132"/>
      <c r="AG44" s="132"/>
      <c r="AH44" s="132"/>
      <c r="AI44" s="132"/>
      <c r="AJ44" s="133"/>
      <c r="AK44" s="134"/>
      <c r="AL44" s="135"/>
      <c r="AM44" s="135"/>
      <c r="AN44" s="135"/>
      <c r="AO44" s="135"/>
      <c r="AP44" s="136"/>
      <c r="AQ44" s="137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9"/>
      <c r="BC44" s="140">
        <v>22294571</v>
      </c>
      <c r="BD44" s="141">
        <v>3</v>
      </c>
      <c r="BE44" s="142">
        <f>ROUND(BC44/$BC$48*100,0)</f>
        <v>77</v>
      </c>
      <c r="BF44" s="142"/>
      <c r="BG44" s="142"/>
      <c r="BH44" s="142"/>
      <c r="BI44" s="142"/>
      <c r="BJ44" s="142"/>
    </row>
    <row r="45" spans="1:62" ht="24.95" customHeight="1">
      <c r="B45" s="143"/>
      <c r="C45" s="144"/>
      <c r="D45" s="144"/>
      <c r="E45" s="144"/>
      <c r="F45" s="145"/>
      <c r="G45" s="142"/>
      <c r="H45" s="142"/>
      <c r="I45" s="142"/>
      <c r="J45" s="142"/>
      <c r="K45" s="142"/>
      <c r="L45" s="142"/>
      <c r="M45" s="146"/>
      <c r="N45" s="147"/>
      <c r="O45" s="147"/>
      <c r="P45" s="147"/>
      <c r="Q45" s="147"/>
      <c r="R45" s="148"/>
      <c r="S45" s="146"/>
      <c r="T45" s="147"/>
      <c r="U45" s="147"/>
      <c r="V45" s="147"/>
      <c r="W45" s="147"/>
      <c r="X45" s="148"/>
      <c r="Y45" s="146"/>
      <c r="Z45" s="147"/>
      <c r="AA45" s="147"/>
      <c r="AB45" s="147"/>
      <c r="AC45" s="147"/>
      <c r="AD45" s="148"/>
      <c r="AE45" s="146"/>
      <c r="AF45" s="147"/>
      <c r="AG45" s="147"/>
      <c r="AH45" s="147"/>
      <c r="AI45" s="147"/>
      <c r="AJ45" s="148"/>
      <c r="AK45" s="146"/>
      <c r="AL45" s="147"/>
      <c r="AM45" s="147"/>
      <c r="AN45" s="147"/>
      <c r="AO45" s="147"/>
      <c r="AP45" s="148"/>
      <c r="AQ45" s="149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1"/>
      <c r="BC45" s="140"/>
      <c r="BD45" s="141"/>
      <c r="BE45" s="142"/>
      <c r="BF45" s="142"/>
      <c r="BG45" s="142"/>
      <c r="BH45" s="142"/>
      <c r="BI45" s="142"/>
      <c r="BJ45" s="142"/>
    </row>
    <row r="46" spans="1:62" ht="24.95" customHeight="1" thickBot="1">
      <c r="B46" s="152"/>
      <c r="C46" s="153" t="s">
        <v>109</v>
      </c>
      <c r="D46" s="153"/>
      <c r="E46" s="153"/>
      <c r="F46" s="154"/>
      <c r="G46" s="142">
        <f>SUM(M46:AP46)</f>
        <v>22.9</v>
      </c>
      <c r="H46" s="142"/>
      <c r="I46" s="142"/>
      <c r="J46" s="142"/>
      <c r="K46" s="142"/>
      <c r="L46" s="142"/>
      <c r="M46" s="131">
        <f>ROUND($BE46/$BD46,1)</f>
        <v>4.5999999999999996</v>
      </c>
      <c r="N46" s="132"/>
      <c r="O46" s="132"/>
      <c r="P46" s="132"/>
      <c r="Q46" s="132"/>
      <c r="R46" s="133"/>
      <c r="S46" s="131">
        <f>ROUND($BE46/$BD46,1)</f>
        <v>4.5999999999999996</v>
      </c>
      <c r="T46" s="132"/>
      <c r="U46" s="132"/>
      <c r="V46" s="132"/>
      <c r="W46" s="132"/>
      <c r="X46" s="133"/>
      <c r="Y46" s="131">
        <f>ROUND($BE46/$BD46,1)</f>
        <v>4.5999999999999996</v>
      </c>
      <c r="Z46" s="132"/>
      <c r="AA46" s="132"/>
      <c r="AB46" s="132"/>
      <c r="AC46" s="132"/>
      <c r="AD46" s="133"/>
      <c r="AE46" s="131">
        <f>ROUND($BE46/$BD46,1)</f>
        <v>4.5999999999999996</v>
      </c>
      <c r="AF46" s="132"/>
      <c r="AG46" s="132"/>
      <c r="AH46" s="132"/>
      <c r="AI46" s="132"/>
      <c r="AJ46" s="133"/>
      <c r="AK46" s="131">
        <f>ROUND($BE46/$BD46-0.1,1)</f>
        <v>4.5</v>
      </c>
      <c r="AL46" s="132"/>
      <c r="AM46" s="132"/>
      <c r="AN46" s="132"/>
      <c r="AO46" s="132"/>
      <c r="AP46" s="133"/>
      <c r="AQ46" s="155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7"/>
      <c r="BC46" s="140">
        <v>6844128</v>
      </c>
      <c r="BD46" s="141">
        <v>5</v>
      </c>
      <c r="BE46" s="142">
        <f>ROUND(BC46/$BC$48*100,0)</f>
        <v>23</v>
      </c>
      <c r="BF46" s="142"/>
      <c r="BG46" s="142"/>
      <c r="BH46" s="142"/>
      <c r="BI46" s="142"/>
      <c r="BJ46" s="142"/>
    </row>
    <row r="47" spans="1:62" ht="24.95" customHeight="1" thickBot="1">
      <c r="B47" s="158"/>
      <c r="C47" s="114"/>
      <c r="D47" s="114"/>
      <c r="E47" s="114"/>
      <c r="F47" s="159"/>
      <c r="G47" s="160"/>
      <c r="H47" s="160"/>
      <c r="I47" s="160"/>
      <c r="J47" s="160"/>
      <c r="K47" s="160"/>
      <c r="L47" s="160"/>
      <c r="M47" s="161"/>
      <c r="N47" s="162"/>
      <c r="O47" s="162"/>
      <c r="P47" s="162"/>
      <c r="Q47" s="162"/>
      <c r="R47" s="163"/>
      <c r="S47" s="161"/>
      <c r="T47" s="162"/>
      <c r="U47" s="162"/>
      <c r="V47" s="162"/>
      <c r="W47" s="162"/>
      <c r="X47" s="163"/>
      <c r="Y47" s="161"/>
      <c r="Z47" s="162"/>
      <c r="AA47" s="162"/>
      <c r="AB47" s="162"/>
      <c r="AC47" s="162"/>
      <c r="AD47" s="163"/>
      <c r="AE47" s="161"/>
      <c r="AF47" s="162"/>
      <c r="AG47" s="162"/>
      <c r="AH47" s="162"/>
      <c r="AI47" s="162"/>
      <c r="AJ47" s="163"/>
      <c r="AK47" s="161"/>
      <c r="AL47" s="162"/>
      <c r="AM47" s="162"/>
      <c r="AN47" s="162"/>
      <c r="AO47" s="162"/>
      <c r="AP47" s="163"/>
      <c r="AQ47" s="164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6"/>
      <c r="BC47" s="140"/>
      <c r="BD47" s="141"/>
      <c r="BE47" s="142"/>
      <c r="BF47" s="142"/>
      <c r="BG47" s="142"/>
      <c r="BH47" s="142"/>
      <c r="BI47" s="142"/>
      <c r="BJ47" s="142"/>
    </row>
    <row r="48" spans="1:62" ht="39.950000000000003" customHeight="1" thickTop="1">
      <c r="B48" s="167"/>
      <c r="C48" s="144" t="s">
        <v>128</v>
      </c>
      <c r="D48" s="144"/>
      <c r="E48" s="144"/>
      <c r="F48" s="168"/>
      <c r="G48" s="169">
        <f>SUM(G44:L47)</f>
        <v>100</v>
      </c>
      <c r="H48" s="170"/>
      <c r="I48" s="170"/>
      <c r="J48" s="170"/>
      <c r="K48" s="170"/>
      <c r="L48" s="171"/>
      <c r="M48" s="172">
        <f>SUM(M44:R47)</f>
        <v>4.5999999999999996</v>
      </c>
      <c r="N48" s="173"/>
      <c r="O48" s="173"/>
      <c r="P48" s="173"/>
      <c r="Q48" s="173"/>
      <c r="R48" s="174"/>
      <c r="S48" s="172">
        <f>SUM(S44:X47)</f>
        <v>30.299999999999997</v>
      </c>
      <c r="T48" s="173"/>
      <c r="U48" s="173"/>
      <c r="V48" s="173"/>
      <c r="W48" s="173"/>
      <c r="X48" s="174"/>
      <c r="Y48" s="172">
        <f>SUM(Y44:AD47)</f>
        <v>30.299999999999997</v>
      </c>
      <c r="Z48" s="173"/>
      <c r="AA48" s="173"/>
      <c r="AB48" s="173"/>
      <c r="AC48" s="173"/>
      <c r="AD48" s="174"/>
      <c r="AE48" s="172">
        <f>SUM(AE44:AJ47)</f>
        <v>30.299999999999997</v>
      </c>
      <c r="AF48" s="173"/>
      <c r="AG48" s="173"/>
      <c r="AH48" s="173"/>
      <c r="AI48" s="173"/>
      <c r="AJ48" s="174"/>
      <c r="AK48" s="172">
        <f>SUM(AK44:AP47)</f>
        <v>4.5</v>
      </c>
      <c r="AL48" s="173"/>
      <c r="AM48" s="173"/>
      <c r="AN48" s="173"/>
      <c r="AO48" s="173"/>
      <c r="AP48" s="174"/>
      <c r="AQ48" s="175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7"/>
      <c r="BC48" s="178">
        <f>SUM(BC44:BC47)</f>
        <v>29138699</v>
      </c>
      <c r="BE48" s="179">
        <f>SUM(BE44:BJ47)</f>
        <v>100</v>
      </c>
      <c r="BF48" s="180"/>
      <c r="BG48" s="180"/>
      <c r="BH48" s="180"/>
      <c r="BI48" s="180"/>
      <c r="BJ48" s="180"/>
    </row>
    <row r="49" spans="1:55" ht="39.950000000000003" customHeight="1" thickBot="1">
      <c r="B49" s="181"/>
      <c r="C49" s="182" t="s">
        <v>129</v>
      </c>
      <c r="D49" s="182"/>
      <c r="E49" s="182"/>
      <c r="F49" s="183"/>
      <c r="G49" s="184"/>
      <c r="H49" s="185"/>
      <c r="I49" s="185"/>
      <c r="J49" s="185"/>
      <c r="K49" s="185"/>
      <c r="L49" s="186"/>
      <c r="M49" s="131">
        <f>M48</f>
        <v>4.5999999999999996</v>
      </c>
      <c r="N49" s="132"/>
      <c r="O49" s="132"/>
      <c r="P49" s="132"/>
      <c r="Q49" s="132"/>
      <c r="R49" s="133"/>
      <c r="S49" s="131">
        <f>S48+M49</f>
        <v>34.9</v>
      </c>
      <c r="T49" s="132"/>
      <c r="U49" s="132"/>
      <c r="V49" s="132"/>
      <c r="W49" s="132"/>
      <c r="X49" s="133"/>
      <c r="Y49" s="131">
        <f>Y48+S49</f>
        <v>65.199999999999989</v>
      </c>
      <c r="Z49" s="132"/>
      <c r="AA49" s="132"/>
      <c r="AB49" s="132"/>
      <c r="AC49" s="132"/>
      <c r="AD49" s="133"/>
      <c r="AE49" s="131">
        <f>AE48+Y49</f>
        <v>95.499999999999986</v>
      </c>
      <c r="AF49" s="132"/>
      <c r="AG49" s="132"/>
      <c r="AH49" s="132"/>
      <c r="AI49" s="132"/>
      <c r="AJ49" s="133"/>
      <c r="AK49" s="131">
        <f>AK48+AE49</f>
        <v>99.999999999999986</v>
      </c>
      <c r="AL49" s="132"/>
      <c r="AM49" s="132"/>
      <c r="AN49" s="132"/>
      <c r="AO49" s="132"/>
      <c r="AP49" s="133"/>
      <c r="AQ49" s="187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9"/>
      <c r="BC49" s="178"/>
    </row>
    <row r="50" spans="1:55" ht="39.950000000000003" customHeight="1"/>
    <row r="51" spans="1:55" ht="35.1" customHeight="1">
      <c r="A51" s="190" t="s">
        <v>130</v>
      </c>
      <c r="B51" s="191" t="s">
        <v>131</v>
      </c>
      <c r="C51" s="191"/>
    </row>
    <row r="52" spans="1:55" ht="24.95" customHeight="1">
      <c r="A52" s="100" t="s">
        <v>132</v>
      </c>
      <c r="B52" s="192" t="s">
        <v>133</v>
      </c>
      <c r="C52" s="100"/>
    </row>
    <row r="53" spans="1:55" ht="24.95" customHeight="1">
      <c r="A53" s="43"/>
      <c r="B53" s="99" t="s">
        <v>134</v>
      </c>
      <c r="C53" s="100" t="s">
        <v>135</v>
      </c>
      <c r="D53" s="100"/>
      <c r="E53" s="45"/>
    </row>
    <row r="54" spans="1:55" ht="24.95" customHeight="1">
      <c r="A54" s="43"/>
      <c r="B54" s="99"/>
      <c r="C54" s="100" t="s">
        <v>136</v>
      </c>
      <c r="D54" s="100"/>
      <c r="E54" s="45"/>
    </row>
    <row r="55" spans="1:55" ht="24.95" customHeight="1">
      <c r="A55" s="43"/>
      <c r="B55" s="99" t="s">
        <v>137</v>
      </c>
      <c r="C55" s="100" t="s">
        <v>138</v>
      </c>
      <c r="D55" s="100"/>
      <c r="E55" s="45"/>
    </row>
    <row r="56" spans="1:55" ht="24.95" customHeight="1">
      <c r="A56" s="43"/>
      <c r="B56" s="99" t="s">
        <v>139</v>
      </c>
      <c r="C56" s="100" t="s">
        <v>140</v>
      </c>
      <c r="D56" s="100"/>
      <c r="E56" s="45"/>
    </row>
    <row r="57" spans="1:55" ht="24.95" customHeight="1">
      <c r="A57" s="43"/>
      <c r="B57" s="99" t="s">
        <v>141</v>
      </c>
      <c r="C57" s="100" t="s">
        <v>142</v>
      </c>
      <c r="D57" s="100"/>
      <c r="E57" s="45"/>
    </row>
    <row r="58" spans="1:55" ht="24.95" customHeight="1">
      <c r="A58" s="43"/>
      <c r="B58" s="99" t="s">
        <v>143</v>
      </c>
      <c r="C58" s="100" t="s">
        <v>144</v>
      </c>
      <c r="D58" s="100"/>
      <c r="E58" s="45"/>
    </row>
    <row r="59" spans="1:55" ht="24.95" customHeight="1">
      <c r="A59" s="43"/>
      <c r="B59" s="193" t="s">
        <v>145</v>
      </c>
      <c r="C59" s="194" t="s">
        <v>146</v>
      </c>
      <c r="D59" s="194"/>
      <c r="E59" s="45"/>
    </row>
    <row r="60" spans="1:55" ht="24.95" customHeight="1">
      <c r="A60" s="43"/>
      <c r="B60" s="193" t="s">
        <v>147</v>
      </c>
      <c r="C60" s="194" t="s">
        <v>148</v>
      </c>
      <c r="D60" s="194"/>
      <c r="E60" s="45"/>
    </row>
  </sheetData>
  <mergeCells count="147">
    <mergeCell ref="B51:C51"/>
    <mergeCell ref="AK48:AP48"/>
    <mergeCell ref="BE48:BJ48"/>
    <mergeCell ref="C49:E49"/>
    <mergeCell ref="M49:R49"/>
    <mergeCell ref="S49:X49"/>
    <mergeCell ref="Y49:AD49"/>
    <mergeCell ref="AE49:AJ49"/>
    <mergeCell ref="AK49:AP49"/>
    <mergeCell ref="AK46:AP46"/>
    <mergeCell ref="BC46:BC47"/>
    <mergeCell ref="BD46:BD47"/>
    <mergeCell ref="BE46:BJ47"/>
    <mergeCell ref="C48:E48"/>
    <mergeCell ref="G48:L49"/>
    <mergeCell ref="M48:R48"/>
    <mergeCell ref="S48:X48"/>
    <mergeCell ref="Y48:AD48"/>
    <mergeCell ref="AE48:AJ48"/>
    <mergeCell ref="AK44:AP44"/>
    <mergeCell ref="BC44:BC45"/>
    <mergeCell ref="BD44:BD45"/>
    <mergeCell ref="BE44:BJ45"/>
    <mergeCell ref="C46:E47"/>
    <mergeCell ref="G46:L47"/>
    <mergeCell ref="M46:R46"/>
    <mergeCell ref="S46:X46"/>
    <mergeCell ref="Y46:AD46"/>
    <mergeCell ref="AE46:AJ46"/>
    <mergeCell ref="C44:E45"/>
    <mergeCell ref="G44:L45"/>
    <mergeCell ref="M44:R44"/>
    <mergeCell ref="S44:X44"/>
    <mergeCell ref="Y44:AD44"/>
    <mergeCell ref="AE44:AJ44"/>
    <mergeCell ref="AQ42:BB43"/>
    <mergeCell ref="M43:P43"/>
    <mergeCell ref="Q43:R43"/>
    <mergeCell ref="S43:V43"/>
    <mergeCell ref="W43:X43"/>
    <mergeCell ref="Y43:AB43"/>
    <mergeCell ref="AC43:AD43"/>
    <mergeCell ref="AE43:AH43"/>
    <mergeCell ref="AI43:AJ43"/>
    <mergeCell ref="AK43:AN43"/>
    <mergeCell ref="M41:O41"/>
    <mergeCell ref="P41:AI41"/>
    <mergeCell ref="B42:B43"/>
    <mergeCell ref="C42:E43"/>
    <mergeCell ref="G42:L43"/>
    <mergeCell ref="M42:AP42"/>
    <mergeCell ref="AO43:AP43"/>
    <mergeCell ref="C36:I36"/>
    <mergeCell ref="K36:Y36"/>
    <mergeCell ref="Z36:AG36"/>
    <mergeCell ref="AH36:AR36"/>
    <mergeCell ref="AS36:BB36"/>
    <mergeCell ref="C37:I37"/>
    <mergeCell ref="K37:Y37"/>
    <mergeCell ref="Z37:AG37"/>
    <mergeCell ref="AH37:AR37"/>
    <mergeCell ref="AS37:BB37"/>
    <mergeCell ref="C34:I34"/>
    <mergeCell ref="K34:Y34"/>
    <mergeCell ref="Z34:AG34"/>
    <mergeCell ref="AH34:AR34"/>
    <mergeCell ref="AS34:BB34"/>
    <mergeCell ref="C35:I35"/>
    <mergeCell ref="K35:Y35"/>
    <mergeCell ref="Z35:AG35"/>
    <mergeCell ref="AH35:AR35"/>
    <mergeCell ref="AS35:BB35"/>
    <mergeCell ref="C32:I32"/>
    <mergeCell ref="K32:Y32"/>
    <mergeCell ref="Z32:AG32"/>
    <mergeCell ref="AH32:AR32"/>
    <mergeCell ref="AS32:BB32"/>
    <mergeCell ref="C33:I33"/>
    <mergeCell ref="K33:Y33"/>
    <mergeCell ref="Z33:AG33"/>
    <mergeCell ref="AH33:AR33"/>
    <mergeCell ref="AS33:BB33"/>
    <mergeCell ref="C30:I30"/>
    <mergeCell ref="K30:Y30"/>
    <mergeCell ref="Z30:AG30"/>
    <mergeCell ref="AH30:AR30"/>
    <mergeCell ref="AS30:BB30"/>
    <mergeCell ref="C31:I31"/>
    <mergeCell ref="K31:Y31"/>
    <mergeCell ref="Z31:AG31"/>
    <mergeCell ref="AH31:AR31"/>
    <mergeCell ref="AS31:BB31"/>
    <mergeCell ref="C28:I28"/>
    <mergeCell ref="K28:Y28"/>
    <mergeCell ref="Z28:AG28"/>
    <mergeCell ref="AH28:AR28"/>
    <mergeCell ref="AS28:BB28"/>
    <mergeCell ref="C29:I29"/>
    <mergeCell ref="K29:Y29"/>
    <mergeCell ref="Z29:AG29"/>
    <mergeCell ref="AH29:AR29"/>
    <mergeCell ref="AS29:BB29"/>
    <mergeCell ref="C26:I26"/>
    <mergeCell ref="K26:Y26"/>
    <mergeCell ref="Z26:AG26"/>
    <mergeCell ref="AH26:AR26"/>
    <mergeCell ref="AS26:BB26"/>
    <mergeCell ref="C27:I27"/>
    <mergeCell ref="K27:Y27"/>
    <mergeCell ref="Z27:AG27"/>
    <mergeCell ref="AH27:AR27"/>
    <mergeCell ref="AS27:BB27"/>
    <mergeCell ref="C24:I24"/>
    <mergeCell ref="K24:Y24"/>
    <mergeCell ref="Z24:AG24"/>
    <mergeCell ref="AH24:AR24"/>
    <mergeCell ref="AS24:BB24"/>
    <mergeCell ref="C25:I25"/>
    <mergeCell ref="K25:Y25"/>
    <mergeCell ref="Z25:AG25"/>
    <mergeCell ref="AH25:AR25"/>
    <mergeCell ref="AS25:BB25"/>
    <mergeCell ref="F19:BA19"/>
    <mergeCell ref="B21:C21"/>
    <mergeCell ref="C23:I23"/>
    <mergeCell ref="K23:Y23"/>
    <mergeCell ref="Z23:AG23"/>
    <mergeCell ref="AH23:AR23"/>
    <mergeCell ref="AS23:BB23"/>
    <mergeCell ref="F13:BA13"/>
    <mergeCell ref="F14:BA14"/>
    <mergeCell ref="F15:BA15"/>
    <mergeCell ref="F16:BA16"/>
    <mergeCell ref="F17:BA17"/>
    <mergeCell ref="F18:BA18"/>
    <mergeCell ref="B8:C8"/>
    <mergeCell ref="F8:BA8"/>
    <mergeCell ref="F9:BA9"/>
    <mergeCell ref="B11:C11"/>
    <mergeCell ref="F11:BA11"/>
    <mergeCell ref="F12:BA12"/>
    <mergeCell ref="A1:BB1"/>
    <mergeCell ref="B3:C3"/>
    <mergeCell ref="F3:BA3"/>
    <mergeCell ref="B5:C5"/>
    <mergeCell ref="F5:BA5"/>
    <mergeCell ref="F6:BA6"/>
  </mergeCells>
  <phoneticPr fontId="4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O108"/>
  <sheetViews>
    <sheetView workbookViewId="0">
      <pane ySplit="4" topLeftCell="A5" activePane="bottomLeft" state="frozen"/>
      <selection pane="bottomLeft" activeCell="G19" sqref="G19"/>
    </sheetView>
  </sheetViews>
  <sheetFormatPr defaultRowHeight="12.75"/>
  <cols>
    <col min="1" max="1" width="0.7109375" customWidth="1"/>
    <col min="2" max="2" width="4.42578125" customWidth="1"/>
    <col min="3" max="3" width="30.140625" customWidth="1"/>
    <col min="4" max="4" width="20.42578125" customWidth="1"/>
    <col min="5" max="5" width="7" customWidth="1"/>
    <col min="6" max="6" width="3.85546875" customWidth="1"/>
    <col min="7" max="7" width="11" customWidth="1"/>
    <col min="8" max="8" width="12" customWidth="1"/>
    <col min="9" max="9" width="10.5703125" customWidth="1"/>
    <col min="10" max="10" width="11.85546875" customWidth="1"/>
    <col min="11" max="11" width="10.5703125" customWidth="1"/>
    <col min="12" max="12" width="11.7109375" customWidth="1"/>
    <col min="13" max="13" width="10.7109375" customWidth="1"/>
    <col min="14" max="14" width="11.7109375" customWidth="1"/>
    <col min="15" max="15" width="7.7109375" customWidth="1"/>
  </cols>
  <sheetData>
    <row r="1" spans="2:15" ht="24.95" customHeight="1">
      <c r="B1" s="36" t="s">
        <v>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2:15" ht="9.9499999999999993" customHeight="1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2:15" ht="15.4" customHeight="1">
      <c r="B3" s="38" t="s">
        <v>82</v>
      </c>
      <c r="C3" s="40" t="s">
        <v>48</v>
      </c>
      <c r="D3" s="40" t="s">
        <v>58</v>
      </c>
      <c r="E3" s="40" t="s">
        <v>40</v>
      </c>
      <c r="F3" s="40" t="s">
        <v>24</v>
      </c>
      <c r="G3" s="32" t="s">
        <v>68</v>
      </c>
      <c r="H3" s="33"/>
      <c r="I3" s="32" t="s">
        <v>27</v>
      </c>
      <c r="J3" s="33"/>
      <c r="K3" s="32" t="s">
        <v>51</v>
      </c>
      <c r="L3" s="33"/>
      <c r="M3" s="32" t="s">
        <v>61</v>
      </c>
      <c r="N3" s="33"/>
      <c r="O3" s="34" t="s">
        <v>15</v>
      </c>
    </row>
    <row r="4" spans="2:15" ht="19.7" customHeight="1">
      <c r="B4" s="39"/>
      <c r="C4" s="41"/>
      <c r="D4" s="41"/>
      <c r="E4" s="41"/>
      <c r="F4" s="41"/>
      <c r="G4" s="5" t="s">
        <v>0</v>
      </c>
      <c r="H4" s="4" t="s">
        <v>36</v>
      </c>
      <c r="I4" s="5" t="s">
        <v>0</v>
      </c>
      <c r="J4" s="4" t="s">
        <v>36</v>
      </c>
      <c r="K4" s="5" t="s">
        <v>0</v>
      </c>
      <c r="L4" s="4" t="s">
        <v>36</v>
      </c>
      <c r="M4" s="5" t="s">
        <v>0</v>
      </c>
      <c r="N4" s="4" t="s">
        <v>36</v>
      </c>
      <c r="O4" s="35"/>
    </row>
    <row r="5" spans="2:15" ht="19.7" customHeight="1">
      <c r="B5" s="14" t="s">
        <v>84</v>
      </c>
      <c r="C5" s="15" t="s">
        <v>28</v>
      </c>
      <c r="D5" s="15" t="s">
        <v>84</v>
      </c>
      <c r="E5" s="8"/>
      <c r="F5" s="21" t="s">
        <v>84</v>
      </c>
      <c r="G5" s="13"/>
      <c r="H5" s="22"/>
      <c r="I5" s="13"/>
      <c r="J5" s="22"/>
      <c r="K5" s="13"/>
      <c r="L5" s="22"/>
      <c r="M5" s="13"/>
      <c r="N5" s="22"/>
      <c r="O5" s="23"/>
    </row>
    <row r="6" spans="2:15" ht="19.7" customHeight="1">
      <c r="B6" s="18" t="s">
        <v>84</v>
      </c>
      <c r="C6" s="6" t="s">
        <v>84</v>
      </c>
      <c r="D6" s="6" t="s">
        <v>84</v>
      </c>
      <c r="E6" s="8"/>
      <c r="F6" s="7" t="s">
        <v>84</v>
      </c>
      <c r="G6" s="13"/>
      <c r="H6" s="17"/>
      <c r="I6" s="13"/>
      <c r="J6" s="8"/>
      <c r="K6" s="13"/>
      <c r="L6" s="8"/>
      <c r="M6" s="13"/>
      <c r="N6" s="8"/>
      <c r="O6" s="9"/>
    </row>
    <row r="7" spans="2:15" ht="19.7" customHeight="1">
      <c r="B7" s="14" t="s">
        <v>31</v>
      </c>
      <c r="C7" s="15" t="s">
        <v>45</v>
      </c>
      <c r="D7" s="15" t="s">
        <v>84</v>
      </c>
      <c r="E7" s="8"/>
      <c r="F7" s="21" t="s">
        <v>84</v>
      </c>
      <c r="G7" s="13"/>
      <c r="H7" s="22"/>
      <c r="I7" s="13"/>
      <c r="J7" s="22"/>
      <c r="K7" s="13"/>
      <c r="L7" s="22"/>
      <c r="M7" s="13"/>
      <c r="N7" s="22"/>
      <c r="O7" s="23"/>
    </row>
    <row r="8" spans="2:15" ht="19.7" customHeight="1">
      <c r="B8" s="14" t="s">
        <v>33</v>
      </c>
      <c r="C8" s="15" t="s">
        <v>11</v>
      </c>
      <c r="D8" s="15" t="s">
        <v>84</v>
      </c>
      <c r="E8" s="8"/>
      <c r="F8" s="21" t="s">
        <v>84</v>
      </c>
      <c r="G8" s="13"/>
      <c r="H8" s="22"/>
      <c r="I8" s="13"/>
      <c r="J8" s="22"/>
      <c r="K8" s="13"/>
      <c r="L8" s="22"/>
      <c r="M8" s="13"/>
      <c r="N8" s="22"/>
      <c r="O8" s="23"/>
    </row>
    <row r="9" spans="2:15" ht="19.7" customHeight="1">
      <c r="B9" s="18" t="s">
        <v>84</v>
      </c>
      <c r="C9" s="6" t="s">
        <v>34</v>
      </c>
      <c r="D9" s="6" t="s">
        <v>41</v>
      </c>
      <c r="E9" s="24">
        <v>2.2999999999999998</v>
      </c>
      <c r="F9" s="7" t="s">
        <v>46</v>
      </c>
      <c r="G9" s="13"/>
      <c r="H9" s="17"/>
      <c r="I9" s="16"/>
      <c r="J9" s="17"/>
      <c r="K9" s="16"/>
      <c r="L9" s="17"/>
      <c r="M9" s="16"/>
      <c r="N9" s="17"/>
      <c r="O9" s="9"/>
    </row>
    <row r="10" spans="2:15" ht="19.7" customHeight="1">
      <c r="B10" s="18" t="s">
        <v>84</v>
      </c>
      <c r="C10" s="6" t="s">
        <v>39</v>
      </c>
      <c r="D10" s="6" t="s">
        <v>49</v>
      </c>
      <c r="E10" s="24">
        <v>95.8</v>
      </c>
      <c r="F10" s="7" t="s">
        <v>55</v>
      </c>
      <c r="G10" s="13"/>
      <c r="H10" s="17"/>
      <c r="I10" s="16"/>
      <c r="J10" s="17"/>
      <c r="K10" s="16"/>
      <c r="L10" s="17"/>
      <c r="M10" s="16"/>
      <c r="N10" s="17"/>
      <c r="O10" s="9"/>
    </row>
    <row r="11" spans="2:15" ht="19.7" customHeight="1">
      <c r="B11" s="18" t="s">
        <v>84</v>
      </c>
      <c r="C11" s="6" t="s">
        <v>71</v>
      </c>
      <c r="D11" s="6" t="s">
        <v>10</v>
      </c>
      <c r="E11" s="24">
        <v>0.1</v>
      </c>
      <c r="F11" s="7" t="s">
        <v>55</v>
      </c>
      <c r="G11" s="13"/>
      <c r="H11" s="17"/>
      <c r="I11" s="16"/>
      <c r="J11" s="17"/>
      <c r="K11" s="16"/>
      <c r="L11" s="17"/>
      <c r="M11" s="16"/>
      <c r="N11" s="17"/>
      <c r="O11" s="9"/>
    </row>
    <row r="12" spans="2:15" ht="19.7" customHeight="1">
      <c r="B12" s="18" t="s">
        <v>84</v>
      </c>
      <c r="C12" s="6" t="s">
        <v>21</v>
      </c>
      <c r="D12" s="6" t="s">
        <v>10</v>
      </c>
      <c r="E12" s="24">
        <v>0.3</v>
      </c>
      <c r="F12" s="7" t="s">
        <v>55</v>
      </c>
      <c r="G12" s="13"/>
      <c r="H12" s="17"/>
      <c r="I12" s="16"/>
      <c r="J12" s="17"/>
      <c r="K12" s="16"/>
      <c r="L12" s="17"/>
      <c r="M12" s="16"/>
      <c r="N12" s="17"/>
      <c r="O12" s="9"/>
    </row>
    <row r="13" spans="2:15" ht="19.7" customHeight="1">
      <c r="B13" s="18" t="s">
        <v>84</v>
      </c>
      <c r="C13" s="6" t="s">
        <v>3</v>
      </c>
      <c r="D13" s="6" t="s">
        <v>84</v>
      </c>
      <c r="E13" s="8">
        <v>40</v>
      </c>
      <c r="F13" s="7" t="s">
        <v>17</v>
      </c>
      <c r="G13" s="13"/>
      <c r="H13" s="17"/>
      <c r="I13" s="16"/>
      <c r="J13" s="17"/>
      <c r="K13" s="16"/>
      <c r="L13" s="17"/>
      <c r="M13" s="16"/>
      <c r="N13" s="17"/>
      <c r="O13" s="9"/>
    </row>
    <row r="14" spans="2:15" ht="19.7" customHeight="1">
      <c r="B14" s="18" t="s">
        <v>84</v>
      </c>
      <c r="C14" s="6" t="s">
        <v>57</v>
      </c>
      <c r="D14" s="6" t="s">
        <v>6</v>
      </c>
      <c r="E14" s="8">
        <v>1</v>
      </c>
      <c r="F14" s="7" t="s">
        <v>47</v>
      </c>
      <c r="G14" s="13"/>
      <c r="H14" s="17"/>
      <c r="I14" s="16"/>
      <c r="J14" s="17"/>
      <c r="K14" s="16"/>
      <c r="L14" s="17"/>
      <c r="M14" s="16"/>
      <c r="N14" s="17"/>
      <c r="O14" s="9"/>
    </row>
    <row r="15" spans="2:15" ht="19.7" customHeight="1">
      <c r="B15" s="18" t="s">
        <v>84</v>
      </c>
      <c r="C15" s="6" t="s">
        <v>50</v>
      </c>
      <c r="D15" s="6" t="s">
        <v>84</v>
      </c>
      <c r="E15" s="8">
        <v>1</v>
      </c>
      <c r="F15" s="7" t="s">
        <v>17</v>
      </c>
      <c r="G15" s="13"/>
      <c r="H15" s="17"/>
      <c r="I15" s="16"/>
      <c r="J15" s="17"/>
      <c r="K15" s="16"/>
      <c r="L15" s="17"/>
      <c r="M15" s="16"/>
      <c r="N15" s="17"/>
      <c r="O15" s="9"/>
    </row>
    <row r="16" spans="2:15" ht="19.7" customHeight="1">
      <c r="B16" s="18" t="s">
        <v>84</v>
      </c>
      <c r="C16" s="6" t="s">
        <v>84</v>
      </c>
      <c r="D16" s="6" t="s">
        <v>84</v>
      </c>
      <c r="E16" s="8"/>
      <c r="F16" s="7" t="s">
        <v>84</v>
      </c>
      <c r="G16" s="13"/>
      <c r="H16" s="17"/>
      <c r="I16" s="13"/>
      <c r="J16" s="8"/>
      <c r="K16" s="13"/>
      <c r="L16" s="8"/>
      <c r="M16" s="13"/>
      <c r="N16" s="8"/>
      <c r="O16" s="9"/>
    </row>
    <row r="17" spans="2:15" ht="19.7" customHeight="1">
      <c r="B17" s="14" t="s">
        <v>54</v>
      </c>
      <c r="C17" s="15" t="s">
        <v>19</v>
      </c>
      <c r="D17" s="15" t="s">
        <v>84</v>
      </c>
      <c r="E17" s="8"/>
      <c r="F17" s="21" t="s">
        <v>84</v>
      </c>
      <c r="G17" s="13"/>
      <c r="H17" s="22"/>
      <c r="I17" s="13"/>
      <c r="J17" s="22"/>
      <c r="K17" s="13"/>
      <c r="L17" s="22"/>
      <c r="M17" s="13"/>
      <c r="N17" s="22"/>
      <c r="O17" s="23"/>
    </row>
    <row r="18" spans="2:15" ht="19.7" customHeight="1">
      <c r="B18" s="18" t="s">
        <v>84</v>
      </c>
      <c r="C18" s="6" t="s">
        <v>26</v>
      </c>
      <c r="D18" s="6" t="s">
        <v>81</v>
      </c>
      <c r="E18" s="8">
        <v>2</v>
      </c>
      <c r="F18" s="7" t="s">
        <v>17</v>
      </c>
      <c r="G18" s="13"/>
      <c r="H18" s="17"/>
      <c r="I18" s="16"/>
      <c r="J18" s="17"/>
      <c r="K18" s="16"/>
      <c r="L18" s="17"/>
      <c r="M18" s="16"/>
      <c r="N18" s="17"/>
      <c r="O18" s="9"/>
    </row>
    <row r="19" spans="2:15" ht="19.7" customHeight="1">
      <c r="B19" s="18" t="s">
        <v>84</v>
      </c>
      <c r="C19" s="6" t="s">
        <v>43</v>
      </c>
      <c r="D19" s="6" t="s">
        <v>84</v>
      </c>
      <c r="E19" s="8">
        <v>2</v>
      </c>
      <c r="F19" s="7" t="s">
        <v>17</v>
      </c>
      <c r="G19" s="13"/>
      <c r="H19" s="17"/>
      <c r="I19" s="16"/>
      <c r="J19" s="17"/>
      <c r="K19" s="16"/>
      <c r="L19" s="17"/>
      <c r="M19" s="16"/>
      <c r="N19" s="17"/>
      <c r="O19" s="9"/>
    </row>
    <row r="20" spans="2:15" ht="19.7" customHeight="1">
      <c r="B20" s="18" t="s">
        <v>84</v>
      </c>
      <c r="C20" s="6" t="s">
        <v>52</v>
      </c>
      <c r="D20" s="6" t="s">
        <v>84</v>
      </c>
      <c r="E20" s="8">
        <v>1</v>
      </c>
      <c r="F20" s="7" t="s">
        <v>59</v>
      </c>
      <c r="G20" s="13"/>
      <c r="H20" s="17"/>
      <c r="I20" s="16"/>
      <c r="J20" s="17"/>
      <c r="K20" s="16"/>
      <c r="L20" s="17"/>
      <c r="M20" s="16"/>
      <c r="N20" s="17"/>
      <c r="O20" s="9"/>
    </row>
    <row r="21" spans="2:15" ht="19.7" customHeight="1">
      <c r="B21" s="18" t="s">
        <v>84</v>
      </c>
      <c r="C21" s="6" t="s">
        <v>4</v>
      </c>
      <c r="D21" s="6" t="s">
        <v>37</v>
      </c>
      <c r="E21" s="8">
        <v>1</v>
      </c>
      <c r="F21" s="7" t="s">
        <v>14</v>
      </c>
      <c r="G21" s="13"/>
      <c r="H21" s="17"/>
      <c r="I21" s="16"/>
      <c r="J21" s="17"/>
      <c r="K21" s="16"/>
      <c r="L21" s="17"/>
      <c r="M21" s="16"/>
      <c r="N21" s="17"/>
      <c r="O21" s="9"/>
    </row>
    <row r="22" spans="2:15" ht="19.7" customHeight="1">
      <c r="B22" s="18" t="s">
        <v>84</v>
      </c>
      <c r="C22" s="6" t="s">
        <v>8</v>
      </c>
      <c r="D22" s="6" t="s">
        <v>44</v>
      </c>
      <c r="E22" s="24">
        <v>19.3</v>
      </c>
      <c r="F22" s="7" t="s">
        <v>56</v>
      </c>
      <c r="G22" s="13"/>
      <c r="H22" s="17"/>
      <c r="I22" s="16"/>
      <c r="J22" s="17"/>
      <c r="K22" s="16"/>
      <c r="L22" s="17"/>
      <c r="M22" s="16"/>
      <c r="N22" s="17"/>
      <c r="O22" s="9"/>
    </row>
    <row r="23" spans="2:15" ht="19.7" customHeight="1">
      <c r="B23" s="18" t="s">
        <v>84</v>
      </c>
      <c r="C23" s="6" t="s">
        <v>25</v>
      </c>
      <c r="D23" s="6" t="s">
        <v>80</v>
      </c>
      <c r="E23" s="24">
        <v>19.3</v>
      </c>
      <c r="F23" s="7" t="s">
        <v>56</v>
      </c>
      <c r="G23" s="13"/>
      <c r="H23" s="17"/>
      <c r="I23" s="16"/>
      <c r="J23" s="17"/>
      <c r="K23" s="16"/>
      <c r="L23" s="17"/>
      <c r="M23" s="16"/>
      <c r="N23" s="17"/>
      <c r="O23" s="9"/>
    </row>
    <row r="24" spans="2:15" ht="19.7" customHeight="1">
      <c r="B24" s="18" t="s">
        <v>84</v>
      </c>
      <c r="C24" s="6" t="s">
        <v>18</v>
      </c>
      <c r="D24" s="6" t="s">
        <v>84</v>
      </c>
      <c r="E24" s="24">
        <v>2.4</v>
      </c>
      <c r="F24" s="7" t="s">
        <v>74</v>
      </c>
      <c r="G24" s="13"/>
      <c r="H24" s="17"/>
      <c r="I24" s="16"/>
      <c r="J24" s="17"/>
      <c r="K24" s="16"/>
      <c r="L24" s="17"/>
      <c r="M24" s="16"/>
      <c r="N24" s="17"/>
      <c r="O24" s="9"/>
    </row>
    <row r="25" spans="2:15" ht="19.7" customHeight="1">
      <c r="B25" s="18" t="s">
        <v>84</v>
      </c>
      <c r="C25" s="6" t="s">
        <v>84</v>
      </c>
      <c r="D25" s="6" t="s">
        <v>84</v>
      </c>
      <c r="E25" s="8"/>
      <c r="F25" s="7" t="s">
        <v>84</v>
      </c>
      <c r="G25" s="13"/>
      <c r="H25" s="17"/>
      <c r="I25" s="13"/>
      <c r="J25" s="8"/>
      <c r="K25" s="13"/>
      <c r="L25" s="8"/>
      <c r="M25" s="13"/>
      <c r="N25" s="8"/>
      <c r="O25" s="9"/>
    </row>
    <row r="26" spans="2:15" ht="19.7" customHeight="1">
      <c r="B26" s="14" t="s">
        <v>60</v>
      </c>
      <c r="C26" s="15" t="s">
        <v>12</v>
      </c>
      <c r="D26" s="15" t="s">
        <v>84</v>
      </c>
      <c r="E26" s="8"/>
      <c r="F26" s="21" t="s">
        <v>84</v>
      </c>
      <c r="G26" s="13"/>
      <c r="H26" s="22"/>
      <c r="I26" s="13"/>
      <c r="J26" s="22"/>
      <c r="K26" s="13"/>
      <c r="L26" s="22"/>
      <c r="M26" s="13"/>
      <c r="N26" s="22"/>
      <c r="O26" s="23"/>
    </row>
    <row r="27" spans="2:15" ht="19.7" customHeight="1">
      <c r="B27" s="14" t="s">
        <v>33</v>
      </c>
      <c r="C27" s="15" t="s">
        <v>11</v>
      </c>
      <c r="D27" s="15" t="s">
        <v>84</v>
      </c>
      <c r="E27" s="8"/>
      <c r="F27" s="21" t="s">
        <v>84</v>
      </c>
      <c r="G27" s="13"/>
      <c r="H27" s="22"/>
      <c r="I27" s="13"/>
      <c r="J27" s="22"/>
      <c r="K27" s="13"/>
      <c r="L27" s="22"/>
      <c r="M27" s="13"/>
      <c r="N27" s="22"/>
      <c r="O27" s="23"/>
    </row>
    <row r="28" spans="2:15" ht="19.7" customHeight="1">
      <c r="B28" s="18" t="s">
        <v>84</v>
      </c>
      <c r="C28" s="6" t="s">
        <v>34</v>
      </c>
      <c r="D28" s="6" t="s">
        <v>41</v>
      </c>
      <c r="E28" s="24">
        <v>0.4</v>
      </c>
      <c r="F28" s="7" t="s">
        <v>46</v>
      </c>
      <c r="G28" s="13"/>
      <c r="H28" s="17"/>
      <c r="I28" s="16"/>
      <c r="J28" s="17"/>
      <c r="K28" s="16"/>
      <c r="L28" s="17"/>
      <c r="M28" s="16"/>
      <c r="N28" s="17"/>
      <c r="O28" s="9"/>
    </row>
    <row r="29" spans="2:15" ht="19.7" customHeight="1">
      <c r="B29" s="18" t="s">
        <v>84</v>
      </c>
      <c r="C29" s="6" t="s">
        <v>39</v>
      </c>
      <c r="D29" s="6" t="s">
        <v>49</v>
      </c>
      <c r="E29" s="24">
        <v>2.2000000000000002</v>
      </c>
      <c r="F29" s="7" t="s">
        <v>55</v>
      </c>
      <c r="G29" s="13"/>
      <c r="H29" s="17"/>
      <c r="I29" s="16"/>
      <c r="J29" s="17"/>
      <c r="K29" s="16"/>
      <c r="L29" s="17"/>
      <c r="M29" s="16"/>
      <c r="N29" s="17"/>
      <c r="O29" s="9"/>
    </row>
    <row r="30" spans="2:15" ht="19.7" customHeight="1">
      <c r="B30" s="18" t="s">
        <v>84</v>
      </c>
      <c r="C30" s="6" t="s">
        <v>71</v>
      </c>
      <c r="D30" s="6" t="s">
        <v>10</v>
      </c>
      <c r="E30" s="24">
        <v>4.0999999999999996</v>
      </c>
      <c r="F30" s="7" t="s">
        <v>55</v>
      </c>
      <c r="G30" s="13"/>
      <c r="H30" s="17"/>
      <c r="I30" s="16"/>
      <c r="J30" s="17"/>
      <c r="K30" s="16"/>
      <c r="L30" s="17"/>
      <c r="M30" s="16"/>
      <c r="N30" s="17"/>
      <c r="O30" s="9"/>
    </row>
    <row r="31" spans="2:15" ht="19.7" customHeight="1">
      <c r="B31" s="18" t="s">
        <v>84</v>
      </c>
      <c r="C31" s="6" t="s">
        <v>21</v>
      </c>
      <c r="D31" s="6" t="s">
        <v>10</v>
      </c>
      <c r="E31" s="24">
        <v>0.1</v>
      </c>
      <c r="F31" s="7" t="s">
        <v>55</v>
      </c>
      <c r="G31" s="13"/>
      <c r="H31" s="17"/>
      <c r="I31" s="16"/>
      <c r="J31" s="17"/>
      <c r="K31" s="16"/>
      <c r="L31" s="17"/>
      <c r="M31" s="16"/>
      <c r="N31" s="17"/>
      <c r="O31" s="9"/>
    </row>
    <row r="32" spans="2:15" ht="19.7" customHeight="1">
      <c r="B32" s="19" t="s">
        <v>84</v>
      </c>
      <c r="C32" s="10" t="s">
        <v>53</v>
      </c>
      <c r="D32" s="10" t="s">
        <v>7</v>
      </c>
      <c r="E32" s="25">
        <v>33.200000000000003</v>
      </c>
      <c r="F32" s="11" t="s">
        <v>55</v>
      </c>
      <c r="G32" s="1"/>
      <c r="H32" s="20"/>
      <c r="I32" s="26"/>
      <c r="J32" s="20"/>
      <c r="K32" s="26"/>
      <c r="L32" s="20"/>
      <c r="M32" s="26"/>
      <c r="N32" s="20"/>
      <c r="O32" s="12"/>
    </row>
    <row r="33" spans="2:15" ht="19.7" customHeight="1">
      <c r="B33" s="18" t="s">
        <v>84</v>
      </c>
      <c r="C33" s="6" t="s">
        <v>53</v>
      </c>
      <c r="D33" s="6" t="s">
        <v>16</v>
      </c>
      <c r="E33" s="24">
        <v>3.6</v>
      </c>
      <c r="F33" s="7" t="s">
        <v>55</v>
      </c>
      <c r="G33" s="13"/>
      <c r="H33" s="17"/>
      <c r="I33" s="16"/>
      <c r="J33" s="17"/>
      <c r="K33" s="16"/>
      <c r="L33" s="17"/>
      <c r="M33" s="16"/>
      <c r="N33" s="17"/>
      <c r="O33" s="9"/>
    </row>
    <row r="34" spans="2:15" ht="19.7" customHeight="1">
      <c r="B34" s="14" t="s">
        <v>54</v>
      </c>
      <c r="C34" s="15" t="s">
        <v>19</v>
      </c>
      <c r="D34" s="15" t="s">
        <v>84</v>
      </c>
      <c r="E34" s="8"/>
      <c r="F34" s="21" t="s">
        <v>84</v>
      </c>
      <c r="G34" s="13"/>
      <c r="H34" s="22"/>
      <c r="I34" s="13"/>
      <c r="J34" s="22"/>
      <c r="K34" s="13"/>
      <c r="L34" s="22"/>
      <c r="M34" s="13"/>
      <c r="N34" s="22"/>
      <c r="O34" s="23"/>
    </row>
    <row r="35" spans="2:15" ht="19.7" customHeight="1">
      <c r="B35" s="18" t="s">
        <v>84</v>
      </c>
      <c r="C35" s="6" t="s">
        <v>8</v>
      </c>
      <c r="D35" s="6" t="s">
        <v>44</v>
      </c>
      <c r="E35" s="24">
        <v>4.3</v>
      </c>
      <c r="F35" s="7" t="s">
        <v>56</v>
      </c>
      <c r="G35" s="13"/>
      <c r="H35" s="17"/>
      <c r="I35" s="16"/>
      <c r="J35" s="17"/>
      <c r="K35" s="16"/>
      <c r="L35" s="17"/>
      <c r="M35" s="16"/>
      <c r="N35" s="17"/>
      <c r="O35" s="9"/>
    </row>
    <row r="36" spans="2:15" ht="19.7" customHeight="1">
      <c r="B36" s="18" t="s">
        <v>84</v>
      </c>
      <c r="C36" s="6" t="s">
        <v>25</v>
      </c>
      <c r="D36" s="6" t="s">
        <v>80</v>
      </c>
      <c r="E36" s="24">
        <v>4.3</v>
      </c>
      <c r="F36" s="7" t="s">
        <v>56</v>
      </c>
      <c r="G36" s="13"/>
      <c r="H36" s="17"/>
      <c r="I36" s="16"/>
      <c r="J36" s="17"/>
      <c r="K36" s="16"/>
      <c r="L36" s="17"/>
      <c r="M36" s="16"/>
      <c r="N36" s="17"/>
      <c r="O36" s="9"/>
    </row>
    <row r="37" spans="2:15" ht="19.7" customHeight="1">
      <c r="B37" s="18" t="s">
        <v>84</v>
      </c>
      <c r="C37" s="6" t="s">
        <v>18</v>
      </c>
      <c r="D37" s="6" t="s">
        <v>84</v>
      </c>
      <c r="E37" s="24">
        <v>0.5</v>
      </c>
      <c r="F37" s="7" t="s">
        <v>74</v>
      </c>
      <c r="G37" s="13"/>
      <c r="H37" s="17"/>
      <c r="I37" s="16"/>
      <c r="J37" s="17"/>
      <c r="K37" s="16"/>
      <c r="L37" s="17"/>
      <c r="M37" s="16"/>
      <c r="N37" s="17"/>
      <c r="O37" s="9"/>
    </row>
    <row r="38" spans="2:15" ht="19.7" customHeight="1">
      <c r="B38" s="18" t="s">
        <v>84</v>
      </c>
      <c r="C38" s="6" t="s">
        <v>84</v>
      </c>
      <c r="D38" s="6" t="s">
        <v>84</v>
      </c>
      <c r="E38" s="8"/>
      <c r="F38" s="7" t="s">
        <v>84</v>
      </c>
      <c r="G38" s="13"/>
      <c r="H38" s="17"/>
      <c r="I38" s="13"/>
      <c r="J38" s="8"/>
      <c r="K38" s="13"/>
      <c r="L38" s="8"/>
      <c r="M38" s="13"/>
      <c r="N38" s="8"/>
      <c r="O38" s="9"/>
    </row>
    <row r="39" spans="2:15" ht="19.7" customHeight="1">
      <c r="B39" s="14" t="s">
        <v>22</v>
      </c>
      <c r="C39" s="15" t="s">
        <v>38</v>
      </c>
      <c r="D39" s="15" t="s">
        <v>84</v>
      </c>
      <c r="E39" s="8"/>
      <c r="F39" s="21" t="s">
        <v>84</v>
      </c>
      <c r="G39" s="13"/>
      <c r="H39" s="22"/>
      <c r="I39" s="13"/>
      <c r="J39" s="22"/>
      <c r="K39" s="13"/>
      <c r="L39" s="22"/>
      <c r="M39" s="13"/>
      <c r="N39" s="22"/>
      <c r="O39" s="23"/>
    </row>
    <row r="40" spans="2:15" ht="19.7" customHeight="1">
      <c r="B40" s="14" t="s">
        <v>33</v>
      </c>
      <c r="C40" s="15" t="s">
        <v>11</v>
      </c>
      <c r="D40" s="15" t="s">
        <v>84</v>
      </c>
      <c r="E40" s="8"/>
      <c r="F40" s="21" t="s">
        <v>84</v>
      </c>
      <c r="G40" s="13"/>
      <c r="H40" s="22"/>
      <c r="I40" s="13"/>
      <c r="J40" s="22"/>
      <c r="K40" s="13"/>
      <c r="L40" s="22"/>
      <c r="M40" s="13"/>
      <c r="N40" s="22"/>
      <c r="O40" s="23"/>
    </row>
    <row r="41" spans="2:15" ht="19.7" customHeight="1">
      <c r="B41" s="18" t="s">
        <v>84</v>
      </c>
      <c r="C41" s="6" t="s">
        <v>34</v>
      </c>
      <c r="D41" s="6" t="s">
        <v>41</v>
      </c>
      <c r="E41" s="24">
        <v>5.5</v>
      </c>
      <c r="F41" s="7" t="s">
        <v>46</v>
      </c>
      <c r="G41" s="13"/>
      <c r="H41" s="17"/>
      <c r="I41" s="16"/>
      <c r="J41" s="17"/>
      <c r="K41" s="16"/>
      <c r="L41" s="17"/>
      <c r="M41" s="16"/>
      <c r="N41" s="17"/>
      <c r="O41" s="9"/>
    </row>
    <row r="42" spans="2:15" ht="19.7" customHeight="1">
      <c r="B42" s="18" t="s">
        <v>84</v>
      </c>
      <c r="C42" s="6" t="s">
        <v>39</v>
      </c>
      <c r="D42" s="6" t="s">
        <v>49</v>
      </c>
      <c r="E42" s="24">
        <v>2.5</v>
      </c>
      <c r="F42" s="7" t="s">
        <v>55</v>
      </c>
      <c r="G42" s="13"/>
      <c r="H42" s="17"/>
      <c r="I42" s="16"/>
      <c r="J42" s="17"/>
      <c r="K42" s="16"/>
      <c r="L42" s="17"/>
      <c r="M42" s="16"/>
      <c r="N42" s="17"/>
      <c r="O42" s="9"/>
    </row>
    <row r="43" spans="2:15" ht="19.7" customHeight="1">
      <c r="B43" s="18" t="s">
        <v>84</v>
      </c>
      <c r="C43" s="6" t="s">
        <v>71</v>
      </c>
      <c r="D43" s="6" t="s">
        <v>10</v>
      </c>
      <c r="E43" s="24">
        <v>1.5</v>
      </c>
      <c r="F43" s="7" t="s">
        <v>55</v>
      </c>
      <c r="G43" s="13"/>
      <c r="H43" s="17"/>
      <c r="I43" s="16"/>
      <c r="J43" s="17"/>
      <c r="K43" s="16"/>
      <c r="L43" s="17"/>
      <c r="M43" s="16"/>
      <c r="N43" s="17"/>
      <c r="O43" s="9"/>
    </row>
    <row r="44" spans="2:15" ht="19.7" customHeight="1">
      <c r="B44" s="18" t="s">
        <v>84</v>
      </c>
      <c r="C44" s="6" t="s">
        <v>21</v>
      </c>
      <c r="D44" s="6" t="s">
        <v>10</v>
      </c>
      <c r="E44" s="24">
        <v>0.7</v>
      </c>
      <c r="F44" s="7" t="s">
        <v>55</v>
      </c>
      <c r="G44" s="13"/>
      <c r="H44" s="17"/>
      <c r="I44" s="16"/>
      <c r="J44" s="17"/>
      <c r="K44" s="16"/>
      <c r="L44" s="17"/>
      <c r="M44" s="16"/>
      <c r="N44" s="17"/>
      <c r="O44" s="9"/>
    </row>
    <row r="45" spans="2:15" ht="19.7" customHeight="1">
      <c r="B45" s="14" t="s">
        <v>54</v>
      </c>
      <c r="C45" s="15" t="s">
        <v>19</v>
      </c>
      <c r="D45" s="15" t="s">
        <v>84</v>
      </c>
      <c r="E45" s="8"/>
      <c r="F45" s="21" t="s">
        <v>84</v>
      </c>
      <c r="G45" s="13"/>
      <c r="H45" s="22"/>
      <c r="I45" s="13"/>
      <c r="J45" s="22"/>
      <c r="K45" s="13"/>
      <c r="L45" s="22"/>
      <c r="M45" s="13"/>
      <c r="N45" s="22"/>
      <c r="O45" s="23"/>
    </row>
    <row r="46" spans="2:15" ht="19.7" customHeight="1">
      <c r="B46" s="18" t="s">
        <v>84</v>
      </c>
      <c r="C46" s="6" t="s">
        <v>8</v>
      </c>
      <c r="D46" s="6" t="s">
        <v>44</v>
      </c>
      <c r="E46" s="24">
        <v>2.2000000000000002</v>
      </c>
      <c r="F46" s="7" t="s">
        <v>56</v>
      </c>
      <c r="G46" s="13"/>
      <c r="H46" s="17"/>
      <c r="I46" s="16"/>
      <c r="J46" s="17"/>
      <c r="K46" s="16"/>
      <c r="L46" s="17"/>
      <c r="M46" s="16"/>
      <c r="N46" s="17"/>
      <c r="O46" s="9"/>
    </row>
    <row r="47" spans="2:15" ht="19.7" customHeight="1">
      <c r="B47" s="18" t="s">
        <v>84</v>
      </c>
      <c r="C47" s="6" t="s">
        <v>25</v>
      </c>
      <c r="D47" s="6" t="s">
        <v>80</v>
      </c>
      <c r="E47" s="24">
        <v>2.2000000000000002</v>
      </c>
      <c r="F47" s="7" t="s">
        <v>56</v>
      </c>
      <c r="G47" s="13"/>
      <c r="H47" s="17"/>
      <c r="I47" s="16"/>
      <c r="J47" s="17"/>
      <c r="K47" s="16"/>
      <c r="L47" s="17"/>
      <c r="M47" s="16"/>
      <c r="N47" s="17"/>
      <c r="O47" s="9"/>
    </row>
    <row r="48" spans="2:15" ht="19.7" customHeight="1">
      <c r="B48" s="18" t="s">
        <v>84</v>
      </c>
      <c r="C48" s="6" t="s">
        <v>18</v>
      </c>
      <c r="D48" s="6" t="s">
        <v>84</v>
      </c>
      <c r="E48" s="24">
        <v>0.2</v>
      </c>
      <c r="F48" s="7" t="s">
        <v>74</v>
      </c>
      <c r="G48" s="13"/>
      <c r="H48" s="17"/>
      <c r="I48" s="16"/>
      <c r="J48" s="17"/>
      <c r="K48" s="16"/>
      <c r="L48" s="17"/>
      <c r="M48" s="16"/>
      <c r="N48" s="17"/>
      <c r="O48" s="9"/>
    </row>
    <row r="49" spans="2:15" ht="19.7" customHeight="1">
      <c r="B49" s="18" t="s">
        <v>84</v>
      </c>
      <c r="C49" s="6" t="s">
        <v>84</v>
      </c>
      <c r="D49" s="6" t="s">
        <v>84</v>
      </c>
      <c r="E49" s="8"/>
      <c r="F49" s="7" t="s">
        <v>84</v>
      </c>
      <c r="G49" s="13"/>
      <c r="H49" s="17"/>
      <c r="I49" s="13"/>
      <c r="J49" s="8"/>
      <c r="K49" s="13"/>
      <c r="L49" s="8"/>
      <c r="M49" s="13"/>
      <c r="N49" s="8"/>
      <c r="O49" s="9"/>
    </row>
    <row r="50" spans="2:15" ht="19.7" customHeight="1">
      <c r="B50" s="14" t="s">
        <v>78</v>
      </c>
      <c r="C50" s="15" t="s">
        <v>77</v>
      </c>
      <c r="D50" s="15" t="s">
        <v>84</v>
      </c>
      <c r="E50" s="8"/>
      <c r="F50" s="21" t="s">
        <v>84</v>
      </c>
      <c r="G50" s="13"/>
      <c r="H50" s="22"/>
      <c r="I50" s="13"/>
      <c r="J50" s="22"/>
      <c r="K50" s="13"/>
      <c r="L50" s="22"/>
      <c r="M50" s="13"/>
      <c r="N50" s="22"/>
      <c r="O50" s="23"/>
    </row>
    <row r="51" spans="2:15" ht="19.7" customHeight="1">
      <c r="B51" s="14" t="s">
        <v>33</v>
      </c>
      <c r="C51" s="15" t="s">
        <v>11</v>
      </c>
      <c r="D51" s="15" t="s">
        <v>84</v>
      </c>
      <c r="E51" s="8"/>
      <c r="F51" s="21" t="s">
        <v>84</v>
      </c>
      <c r="G51" s="13"/>
      <c r="H51" s="22"/>
      <c r="I51" s="13"/>
      <c r="J51" s="22"/>
      <c r="K51" s="13"/>
      <c r="L51" s="22"/>
      <c r="M51" s="13"/>
      <c r="N51" s="22"/>
      <c r="O51" s="23"/>
    </row>
    <row r="52" spans="2:15" ht="19.7" customHeight="1">
      <c r="B52" s="18" t="s">
        <v>84</v>
      </c>
      <c r="C52" s="6" t="s">
        <v>34</v>
      </c>
      <c r="D52" s="6" t="s">
        <v>41</v>
      </c>
      <c r="E52" s="24">
        <v>8.6</v>
      </c>
      <c r="F52" s="7" t="s">
        <v>46</v>
      </c>
      <c r="G52" s="13"/>
      <c r="H52" s="17"/>
      <c r="I52" s="16"/>
      <c r="J52" s="17"/>
      <c r="K52" s="16"/>
      <c r="L52" s="17"/>
      <c r="M52" s="16"/>
      <c r="N52" s="17"/>
      <c r="O52" s="9"/>
    </row>
    <row r="53" spans="2:15" ht="19.7" customHeight="1">
      <c r="B53" s="18" t="s">
        <v>84</v>
      </c>
      <c r="C53" s="6" t="s">
        <v>39</v>
      </c>
      <c r="D53" s="6" t="s">
        <v>49</v>
      </c>
      <c r="E53" s="24">
        <v>27.3</v>
      </c>
      <c r="F53" s="7" t="s">
        <v>55</v>
      </c>
      <c r="G53" s="13"/>
      <c r="H53" s="17"/>
      <c r="I53" s="16"/>
      <c r="J53" s="17"/>
      <c r="K53" s="16"/>
      <c r="L53" s="17"/>
      <c r="M53" s="16"/>
      <c r="N53" s="17"/>
      <c r="O53" s="9"/>
    </row>
    <row r="54" spans="2:15" ht="19.7" customHeight="1">
      <c r="B54" s="18" t="s">
        <v>84</v>
      </c>
      <c r="C54" s="6" t="s">
        <v>71</v>
      </c>
      <c r="D54" s="6" t="s">
        <v>10</v>
      </c>
      <c r="E54" s="24">
        <v>10.3</v>
      </c>
      <c r="F54" s="7" t="s">
        <v>55</v>
      </c>
      <c r="G54" s="13"/>
      <c r="H54" s="17"/>
      <c r="I54" s="16"/>
      <c r="J54" s="17"/>
      <c r="K54" s="16"/>
      <c r="L54" s="17"/>
      <c r="M54" s="16"/>
      <c r="N54" s="17"/>
      <c r="O54" s="9"/>
    </row>
    <row r="55" spans="2:15" ht="19.7" customHeight="1">
      <c r="B55" s="18" t="s">
        <v>84</v>
      </c>
      <c r="C55" s="6" t="s">
        <v>21</v>
      </c>
      <c r="D55" s="6" t="s">
        <v>10</v>
      </c>
      <c r="E55" s="24">
        <v>14.9</v>
      </c>
      <c r="F55" s="7" t="s">
        <v>55</v>
      </c>
      <c r="G55" s="13"/>
      <c r="H55" s="17"/>
      <c r="I55" s="16"/>
      <c r="J55" s="17"/>
      <c r="K55" s="16"/>
      <c r="L55" s="17"/>
      <c r="M55" s="16"/>
      <c r="N55" s="17"/>
      <c r="O55" s="9"/>
    </row>
    <row r="56" spans="2:15" ht="19.7" customHeight="1">
      <c r="B56" s="14" t="s">
        <v>54</v>
      </c>
      <c r="C56" s="15" t="s">
        <v>19</v>
      </c>
      <c r="D56" s="15" t="s">
        <v>84</v>
      </c>
      <c r="E56" s="8"/>
      <c r="F56" s="21" t="s">
        <v>84</v>
      </c>
      <c r="G56" s="13"/>
      <c r="H56" s="22"/>
      <c r="I56" s="13"/>
      <c r="J56" s="22"/>
      <c r="K56" s="13"/>
      <c r="L56" s="22"/>
      <c r="M56" s="13"/>
      <c r="N56" s="22"/>
      <c r="O56" s="23"/>
    </row>
    <row r="57" spans="2:15" ht="19.7" customHeight="1">
      <c r="B57" s="18" t="s">
        <v>84</v>
      </c>
      <c r="C57" s="6" t="s">
        <v>8</v>
      </c>
      <c r="D57" s="6" t="s">
        <v>44</v>
      </c>
      <c r="E57" s="24">
        <v>11.1</v>
      </c>
      <c r="F57" s="7" t="s">
        <v>56</v>
      </c>
      <c r="G57" s="13"/>
      <c r="H57" s="17"/>
      <c r="I57" s="16"/>
      <c r="J57" s="17"/>
      <c r="K57" s="16"/>
      <c r="L57" s="17"/>
      <c r="M57" s="16"/>
      <c r="N57" s="17"/>
      <c r="O57" s="9"/>
    </row>
    <row r="58" spans="2:15" ht="19.7" customHeight="1">
      <c r="B58" s="18" t="s">
        <v>84</v>
      </c>
      <c r="C58" s="6" t="s">
        <v>18</v>
      </c>
      <c r="D58" s="6" t="s">
        <v>84</v>
      </c>
      <c r="E58" s="24">
        <v>1.3</v>
      </c>
      <c r="F58" s="7" t="s">
        <v>74</v>
      </c>
      <c r="G58" s="13"/>
      <c r="H58" s="17"/>
      <c r="I58" s="16"/>
      <c r="J58" s="17"/>
      <c r="K58" s="16"/>
      <c r="L58" s="17"/>
      <c r="M58" s="16"/>
      <c r="N58" s="17"/>
      <c r="O58" s="9"/>
    </row>
    <row r="59" spans="2:15" ht="19.7" customHeight="1">
      <c r="B59" s="18" t="s">
        <v>84</v>
      </c>
      <c r="C59" s="6" t="s">
        <v>84</v>
      </c>
      <c r="D59" s="6" t="s">
        <v>84</v>
      </c>
      <c r="E59" s="8"/>
      <c r="F59" s="7" t="s">
        <v>84</v>
      </c>
      <c r="G59" s="13"/>
      <c r="H59" s="17"/>
      <c r="I59" s="13"/>
      <c r="J59" s="8"/>
      <c r="K59" s="13"/>
      <c r="L59" s="8"/>
      <c r="M59" s="13"/>
      <c r="N59" s="8"/>
      <c r="O59" s="9"/>
    </row>
    <row r="60" spans="2:15" ht="19.7" customHeight="1">
      <c r="B60" s="27" t="s">
        <v>30</v>
      </c>
      <c r="C60" s="28" t="s">
        <v>2</v>
      </c>
      <c r="D60" s="28" t="s">
        <v>84</v>
      </c>
      <c r="E60" s="2"/>
      <c r="F60" s="29" t="s">
        <v>84</v>
      </c>
      <c r="G60" s="1"/>
      <c r="H60" s="30"/>
      <c r="I60" s="1"/>
      <c r="J60" s="30"/>
      <c r="K60" s="1"/>
      <c r="L60" s="30"/>
      <c r="M60" s="1"/>
      <c r="N60" s="30"/>
      <c r="O60" s="31"/>
    </row>
    <row r="61" spans="2:15" ht="19.7" customHeight="1">
      <c r="B61" s="14" t="s">
        <v>33</v>
      </c>
      <c r="C61" s="15" t="s">
        <v>11</v>
      </c>
      <c r="D61" s="15" t="s">
        <v>84</v>
      </c>
      <c r="E61" s="8"/>
      <c r="F61" s="21" t="s">
        <v>84</v>
      </c>
      <c r="G61" s="13"/>
      <c r="H61" s="22"/>
      <c r="I61" s="13"/>
      <c r="J61" s="22"/>
      <c r="K61" s="13"/>
      <c r="L61" s="22"/>
      <c r="M61" s="13"/>
      <c r="N61" s="22"/>
      <c r="O61" s="23"/>
    </row>
    <row r="62" spans="2:15" ht="19.7" customHeight="1">
      <c r="B62" s="18" t="s">
        <v>84</v>
      </c>
      <c r="C62" s="6" t="s">
        <v>21</v>
      </c>
      <c r="D62" s="6" t="s">
        <v>10</v>
      </c>
      <c r="E62" s="24">
        <v>0.1</v>
      </c>
      <c r="F62" s="7" t="s">
        <v>55</v>
      </c>
      <c r="G62" s="13"/>
      <c r="H62" s="17"/>
      <c r="I62" s="16"/>
      <c r="J62" s="17"/>
      <c r="K62" s="16"/>
      <c r="L62" s="17"/>
      <c r="M62" s="16"/>
      <c r="N62" s="17"/>
      <c r="O62" s="9"/>
    </row>
    <row r="63" spans="2:15" ht="19.7" customHeight="1">
      <c r="B63" s="18" t="s">
        <v>84</v>
      </c>
      <c r="C63" s="6" t="s">
        <v>53</v>
      </c>
      <c r="D63" s="6" t="s">
        <v>7</v>
      </c>
      <c r="E63" s="24">
        <v>0.3</v>
      </c>
      <c r="F63" s="7" t="s">
        <v>55</v>
      </c>
      <c r="G63" s="13"/>
      <c r="H63" s="17"/>
      <c r="I63" s="16"/>
      <c r="J63" s="17"/>
      <c r="K63" s="16"/>
      <c r="L63" s="17"/>
      <c r="M63" s="16"/>
      <c r="N63" s="17"/>
      <c r="O63" s="9"/>
    </row>
    <row r="64" spans="2:15" ht="19.7" customHeight="1">
      <c r="B64" s="14" t="s">
        <v>54</v>
      </c>
      <c r="C64" s="15" t="s">
        <v>19</v>
      </c>
      <c r="D64" s="15" t="s">
        <v>84</v>
      </c>
      <c r="E64" s="8"/>
      <c r="F64" s="21" t="s">
        <v>84</v>
      </c>
      <c r="G64" s="13"/>
      <c r="H64" s="22"/>
      <c r="I64" s="13"/>
      <c r="J64" s="22"/>
      <c r="K64" s="13"/>
      <c r="L64" s="22"/>
      <c r="M64" s="13"/>
      <c r="N64" s="22"/>
      <c r="O64" s="23"/>
    </row>
    <row r="65" spans="2:15" ht="19.7" customHeight="1">
      <c r="B65" s="18" t="s">
        <v>84</v>
      </c>
      <c r="C65" s="6" t="s">
        <v>8</v>
      </c>
      <c r="D65" s="6" t="s">
        <v>44</v>
      </c>
      <c r="E65" s="24">
        <v>0.1</v>
      </c>
      <c r="F65" s="7" t="s">
        <v>56</v>
      </c>
      <c r="G65" s="13"/>
      <c r="H65" s="17"/>
      <c r="I65" s="16"/>
      <c r="J65" s="17"/>
      <c r="K65" s="16"/>
      <c r="L65" s="17"/>
      <c r="M65" s="16"/>
      <c r="N65" s="17"/>
      <c r="O65" s="9"/>
    </row>
    <row r="66" spans="2:15" ht="19.7" customHeight="1">
      <c r="B66" s="18" t="s">
        <v>84</v>
      </c>
      <c r="C66" s="6" t="s">
        <v>18</v>
      </c>
      <c r="D66" s="6" t="s">
        <v>84</v>
      </c>
      <c r="E66" s="24">
        <v>0.1</v>
      </c>
      <c r="F66" s="7" t="s">
        <v>74</v>
      </c>
      <c r="G66" s="13"/>
      <c r="H66" s="17"/>
      <c r="I66" s="16"/>
      <c r="J66" s="17"/>
      <c r="K66" s="16"/>
      <c r="L66" s="17"/>
      <c r="M66" s="16"/>
      <c r="N66" s="17"/>
      <c r="O66" s="9"/>
    </row>
    <row r="67" spans="2:15" ht="19.7" customHeight="1">
      <c r="B67" s="18" t="s">
        <v>84</v>
      </c>
      <c r="C67" s="6" t="s">
        <v>84</v>
      </c>
      <c r="D67" s="6" t="s">
        <v>84</v>
      </c>
      <c r="E67" s="8"/>
      <c r="F67" s="7" t="s">
        <v>84</v>
      </c>
      <c r="G67" s="13"/>
      <c r="H67" s="17"/>
      <c r="I67" s="13"/>
      <c r="J67" s="8"/>
      <c r="K67" s="13"/>
      <c r="L67" s="8"/>
      <c r="M67" s="13"/>
      <c r="N67" s="8"/>
      <c r="O67" s="9"/>
    </row>
    <row r="68" spans="2:15" ht="19.7" customHeight="1">
      <c r="B68" s="14" t="s">
        <v>64</v>
      </c>
      <c r="C68" s="15" t="s">
        <v>73</v>
      </c>
      <c r="D68" s="15" t="s">
        <v>84</v>
      </c>
      <c r="E68" s="8"/>
      <c r="F68" s="21" t="s">
        <v>84</v>
      </c>
      <c r="G68" s="13"/>
      <c r="H68" s="22"/>
      <c r="I68" s="13"/>
      <c r="J68" s="22"/>
      <c r="K68" s="13"/>
      <c r="L68" s="22"/>
      <c r="M68" s="13"/>
      <c r="N68" s="22"/>
      <c r="O68" s="23"/>
    </row>
    <row r="69" spans="2:15" ht="19.7" customHeight="1">
      <c r="B69" s="18" t="s">
        <v>84</v>
      </c>
      <c r="C69" s="6" t="s">
        <v>70</v>
      </c>
      <c r="D69" s="6" t="s">
        <v>84</v>
      </c>
      <c r="E69" s="8">
        <v>180</v>
      </c>
      <c r="F69" s="7" t="s">
        <v>46</v>
      </c>
      <c r="G69" s="13"/>
      <c r="H69" s="17"/>
      <c r="I69" s="16"/>
      <c r="J69" s="17"/>
      <c r="K69" s="16"/>
      <c r="L69" s="17"/>
      <c r="M69" s="16"/>
      <c r="N69" s="17"/>
      <c r="O69" s="9"/>
    </row>
    <row r="70" spans="2:15" ht="19.7" customHeight="1">
      <c r="B70" s="18" t="s">
        <v>84</v>
      </c>
      <c r="C70" s="6" t="s">
        <v>25</v>
      </c>
      <c r="D70" s="6" t="s">
        <v>80</v>
      </c>
      <c r="E70" s="8">
        <v>36</v>
      </c>
      <c r="F70" s="7" t="s">
        <v>56</v>
      </c>
      <c r="G70" s="13"/>
      <c r="H70" s="17"/>
      <c r="I70" s="16"/>
      <c r="J70" s="17"/>
      <c r="K70" s="16"/>
      <c r="L70" s="17"/>
      <c r="M70" s="16"/>
      <c r="N70" s="17"/>
      <c r="O70" s="9"/>
    </row>
    <row r="71" spans="2:15" ht="19.7" customHeight="1">
      <c r="B71" s="18" t="s">
        <v>84</v>
      </c>
      <c r="C71" s="6" t="s">
        <v>18</v>
      </c>
      <c r="D71" s="6" t="s">
        <v>84</v>
      </c>
      <c r="E71" s="24">
        <v>4.5</v>
      </c>
      <c r="F71" s="7" t="s">
        <v>74</v>
      </c>
      <c r="G71" s="13"/>
      <c r="H71" s="17"/>
      <c r="I71" s="16"/>
      <c r="J71" s="17"/>
      <c r="K71" s="16"/>
      <c r="L71" s="17"/>
      <c r="M71" s="16"/>
      <c r="N71" s="17"/>
      <c r="O71" s="9"/>
    </row>
    <row r="72" spans="2:15" ht="19.7" customHeight="1">
      <c r="B72" s="18" t="s">
        <v>84</v>
      </c>
      <c r="C72" s="6" t="s">
        <v>84</v>
      </c>
      <c r="D72" s="6" t="s">
        <v>84</v>
      </c>
      <c r="E72" s="8"/>
      <c r="F72" s="7" t="s">
        <v>84</v>
      </c>
      <c r="G72" s="13"/>
      <c r="H72" s="17"/>
      <c r="I72" s="13"/>
      <c r="J72" s="8"/>
      <c r="K72" s="13"/>
      <c r="L72" s="8"/>
      <c r="M72" s="13"/>
      <c r="N72" s="8"/>
      <c r="O72" s="9"/>
    </row>
    <row r="73" spans="2:15" ht="19.7" customHeight="1">
      <c r="B73" s="18" t="s">
        <v>84</v>
      </c>
      <c r="C73" s="6" t="s">
        <v>84</v>
      </c>
      <c r="D73" s="6" t="s">
        <v>84</v>
      </c>
      <c r="E73" s="8"/>
      <c r="F73" s="7" t="s">
        <v>84</v>
      </c>
      <c r="G73" s="13"/>
      <c r="H73" s="17"/>
      <c r="I73" s="13"/>
      <c r="J73" s="8"/>
      <c r="K73" s="13"/>
      <c r="L73" s="8"/>
      <c r="M73" s="13"/>
      <c r="N73" s="8"/>
      <c r="O73" s="9"/>
    </row>
    <row r="74" spans="2:15" ht="19.7" customHeight="1">
      <c r="B74" s="18" t="s">
        <v>84</v>
      </c>
      <c r="C74" s="6" t="s">
        <v>84</v>
      </c>
      <c r="D74" s="6" t="s">
        <v>84</v>
      </c>
      <c r="E74" s="8"/>
      <c r="F74" s="7" t="s">
        <v>84</v>
      </c>
      <c r="G74" s="13"/>
      <c r="H74" s="17"/>
      <c r="I74" s="13"/>
      <c r="J74" s="8"/>
      <c r="K74" s="13"/>
      <c r="L74" s="8"/>
      <c r="M74" s="13"/>
      <c r="N74" s="8"/>
      <c r="O74" s="9"/>
    </row>
    <row r="75" spans="2:15" ht="19.7" customHeight="1">
      <c r="B75" s="18" t="s">
        <v>84</v>
      </c>
      <c r="C75" s="6" t="s">
        <v>84</v>
      </c>
      <c r="D75" s="6" t="s">
        <v>84</v>
      </c>
      <c r="E75" s="8"/>
      <c r="F75" s="7" t="s">
        <v>84</v>
      </c>
      <c r="G75" s="13"/>
      <c r="H75" s="17"/>
      <c r="I75" s="13"/>
      <c r="J75" s="8"/>
      <c r="K75" s="13"/>
      <c r="L75" s="8"/>
      <c r="M75" s="13"/>
      <c r="N75" s="8"/>
      <c r="O75" s="9"/>
    </row>
    <row r="76" spans="2:15" ht="19.7" customHeight="1">
      <c r="B76" s="18" t="s">
        <v>84</v>
      </c>
      <c r="C76" s="6" t="s">
        <v>84</v>
      </c>
      <c r="D76" s="6" t="s">
        <v>84</v>
      </c>
      <c r="E76" s="8"/>
      <c r="F76" s="7" t="s">
        <v>84</v>
      </c>
      <c r="G76" s="13"/>
      <c r="H76" s="17"/>
      <c r="I76" s="13"/>
      <c r="J76" s="8"/>
      <c r="K76" s="13"/>
      <c r="L76" s="8"/>
      <c r="M76" s="13"/>
      <c r="N76" s="8"/>
      <c r="O76" s="9"/>
    </row>
    <row r="77" spans="2:15" ht="19.7" customHeight="1">
      <c r="B77" s="18" t="s">
        <v>84</v>
      </c>
      <c r="C77" s="6" t="s">
        <v>84</v>
      </c>
      <c r="D77" s="6" t="s">
        <v>84</v>
      </c>
      <c r="E77" s="8"/>
      <c r="F77" s="7" t="s">
        <v>84</v>
      </c>
      <c r="G77" s="13"/>
      <c r="H77" s="17"/>
      <c r="I77" s="13"/>
      <c r="J77" s="8"/>
      <c r="K77" s="13"/>
      <c r="L77" s="8"/>
      <c r="M77" s="13"/>
      <c r="N77" s="8"/>
      <c r="O77" s="9"/>
    </row>
    <row r="78" spans="2:15" ht="19.7" customHeight="1">
      <c r="B78" s="18" t="s">
        <v>84</v>
      </c>
      <c r="C78" s="6" t="s">
        <v>84</v>
      </c>
      <c r="D78" s="6" t="s">
        <v>84</v>
      </c>
      <c r="E78" s="8"/>
      <c r="F78" s="7" t="s">
        <v>84</v>
      </c>
      <c r="G78" s="13"/>
      <c r="H78" s="17"/>
      <c r="I78" s="13"/>
      <c r="J78" s="8"/>
      <c r="K78" s="13"/>
      <c r="L78" s="8"/>
      <c r="M78" s="13"/>
      <c r="N78" s="8"/>
      <c r="O78" s="9"/>
    </row>
    <row r="79" spans="2:15" ht="19.7" customHeight="1">
      <c r="B79" s="18" t="s">
        <v>84</v>
      </c>
      <c r="C79" s="6" t="s">
        <v>84</v>
      </c>
      <c r="D79" s="6" t="s">
        <v>84</v>
      </c>
      <c r="E79" s="8"/>
      <c r="F79" s="7" t="s">
        <v>84</v>
      </c>
      <c r="G79" s="13"/>
      <c r="H79" s="17"/>
      <c r="I79" s="13"/>
      <c r="J79" s="8"/>
      <c r="K79" s="13"/>
      <c r="L79" s="8"/>
      <c r="M79" s="13"/>
      <c r="N79" s="8"/>
      <c r="O79" s="9"/>
    </row>
    <row r="80" spans="2:15" ht="19.7" customHeight="1">
      <c r="B80" s="18" t="s">
        <v>84</v>
      </c>
      <c r="C80" s="6" t="s">
        <v>84</v>
      </c>
      <c r="D80" s="6" t="s">
        <v>84</v>
      </c>
      <c r="E80" s="8"/>
      <c r="F80" s="7" t="s">
        <v>84</v>
      </c>
      <c r="G80" s="13"/>
      <c r="H80" s="17"/>
      <c r="I80" s="13"/>
      <c r="J80" s="8"/>
      <c r="K80" s="13"/>
      <c r="L80" s="8"/>
      <c r="M80" s="13"/>
      <c r="N80" s="8"/>
      <c r="O80" s="9"/>
    </row>
    <row r="81" spans="2:15" ht="19.7" customHeight="1">
      <c r="B81" s="18" t="s">
        <v>84</v>
      </c>
      <c r="C81" s="6" t="s">
        <v>84</v>
      </c>
      <c r="D81" s="6" t="s">
        <v>84</v>
      </c>
      <c r="E81" s="8"/>
      <c r="F81" s="7" t="s">
        <v>84</v>
      </c>
      <c r="G81" s="13"/>
      <c r="H81" s="17"/>
      <c r="I81" s="13"/>
      <c r="J81" s="8"/>
      <c r="K81" s="13"/>
      <c r="L81" s="8"/>
      <c r="M81" s="13"/>
      <c r="N81" s="8"/>
      <c r="O81" s="9"/>
    </row>
    <row r="82" spans="2:15" ht="19.7" customHeight="1">
      <c r="B82" s="18" t="s">
        <v>84</v>
      </c>
      <c r="C82" s="6" t="s">
        <v>84</v>
      </c>
      <c r="D82" s="6" t="s">
        <v>84</v>
      </c>
      <c r="E82" s="8"/>
      <c r="F82" s="7" t="s">
        <v>84</v>
      </c>
      <c r="G82" s="13"/>
      <c r="H82" s="17"/>
      <c r="I82" s="13"/>
      <c r="J82" s="8"/>
      <c r="K82" s="13"/>
      <c r="L82" s="8"/>
      <c r="M82" s="13"/>
      <c r="N82" s="8"/>
      <c r="O82" s="9"/>
    </row>
    <row r="83" spans="2:15" ht="19.7" customHeight="1">
      <c r="B83" s="18" t="s">
        <v>84</v>
      </c>
      <c r="C83" s="6" t="s">
        <v>84</v>
      </c>
      <c r="D83" s="6" t="s">
        <v>84</v>
      </c>
      <c r="E83" s="8"/>
      <c r="F83" s="7" t="s">
        <v>84</v>
      </c>
      <c r="G83" s="13"/>
      <c r="H83" s="17"/>
      <c r="I83" s="13"/>
      <c r="J83" s="8"/>
      <c r="K83" s="13"/>
      <c r="L83" s="8"/>
      <c r="M83" s="13"/>
      <c r="N83" s="8"/>
      <c r="O83" s="9"/>
    </row>
    <row r="84" spans="2:15" ht="19.7" customHeight="1">
      <c r="B84" s="18" t="s">
        <v>84</v>
      </c>
      <c r="C84" s="6" t="s">
        <v>84</v>
      </c>
      <c r="D84" s="6" t="s">
        <v>84</v>
      </c>
      <c r="E84" s="8"/>
      <c r="F84" s="7" t="s">
        <v>84</v>
      </c>
      <c r="G84" s="13"/>
      <c r="H84" s="17"/>
      <c r="I84" s="13"/>
      <c r="J84" s="8"/>
      <c r="K84" s="13"/>
      <c r="L84" s="8"/>
      <c r="M84" s="13"/>
      <c r="N84" s="8"/>
      <c r="O84" s="9"/>
    </row>
    <row r="85" spans="2:15" ht="19.7" customHeight="1">
      <c r="B85" s="18" t="s">
        <v>84</v>
      </c>
      <c r="C85" s="6" t="s">
        <v>84</v>
      </c>
      <c r="D85" s="6" t="s">
        <v>84</v>
      </c>
      <c r="E85" s="8"/>
      <c r="F85" s="7" t="s">
        <v>84</v>
      </c>
      <c r="G85" s="13"/>
      <c r="H85" s="17"/>
      <c r="I85" s="13"/>
      <c r="J85" s="8"/>
      <c r="K85" s="13"/>
      <c r="L85" s="8"/>
      <c r="M85" s="13"/>
      <c r="N85" s="8"/>
      <c r="O85" s="9"/>
    </row>
    <row r="86" spans="2:15" ht="19.7" customHeight="1">
      <c r="B86" s="18" t="s">
        <v>84</v>
      </c>
      <c r="C86" s="6" t="s">
        <v>84</v>
      </c>
      <c r="D86" s="6" t="s">
        <v>84</v>
      </c>
      <c r="E86" s="8"/>
      <c r="F86" s="7" t="s">
        <v>84</v>
      </c>
      <c r="G86" s="13"/>
      <c r="H86" s="17"/>
      <c r="I86" s="13"/>
      <c r="J86" s="8"/>
      <c r="K86" s="13"/>
      <c r="L86" s="8"/>
      <c r="M86" s="13"/>
      <c r="N86" s="8"/>
      <c r="O86" s="9"/>
    </row>
    <row r="87" spans="2:15" ht="19.7" customHeight="1">
      <c r="B87" s="18" t="s">
        <v>84</v>
      </c>
      <c r="C87" s="6" t="s">
        <v>84</v>
      </c>
      <c r="D87" s="6" t="s">
        <v>84</v>
      </c>
      <c r="E87" s="8"/>
      <c r="F87" s="7" t="s">
        <v>84</v>
      </c>
      <c r="G87" s="13"/>
      <c r="H87" s="17"/>
      <c r="I87" s="13"/>
      <c r="J87" s="8"/>
      <c r="K87" s="13"/>
      <c r="L87" s="8"/>
      <c r="M87" s="13"/>
      <c r="N87" s="8"/>
      <c r="O87" s="9"/>
    </row>
    <row r="88" spans="2:15" ht="19.7" customHeight="1">
      <c r="B88" s="27" t="s">
        <v>84</v>
      </c>
      <c r="C88" s="28" t="s">
        <v>83</v>
      </c>
      <c r="D88" s="28" t="s">
        <v>84</v>
      </c>
      <c r="E88" s="2"/>
      <c r="F88" s="29" t="s">
        <v>84</v>
      </c>
      <c r="G88" s="1"/>
      <c r="H88" s="30"/>
      <c r="I88" s="1"/>
      <c r="J88" s="30"/>
      <c r="K88" s="1"/>
      <c r="L88" s="30"/>
      <c r="M88" s="1"/>
      <c r="N88" s="30"/>
      <c r="O88" s="31"/>
    </row>
    <row r="89" spans="2:15" ht="19.7" customHeight="1">
      <c r="B89" s="18" t="s">
        <v>84</v>
      </c>
      <c r="C89" s="6" t="s">
        <v>63</v>
      </c>
      <c r="D89" s="6" t="s">
        <v>84</v>
      </c>
      <c r="E89" s="24">
        <v>12.6</v>
      </c>
      <c r="F89" s="7" t="s">
        <v>13</v>
      </c>
      <c r="G89" s="13"/>
      <c r="H89" s="17"/>
      <c r="I89" s="13"/>
      <c r="J89" s="8"/>
      <c r="K89" s="13"/>
      <c r="L89" s="8"/>
      <c r="M89" s="13"/>
      <c r="N89" s="8"/>
      <c r="O89" s="9"/>
    </row>
    <row r="90" spans="2:15" ht="19.7" customHeight="1">
      <c r="B90" s="18" t="s">
        <v>84</v>
      </c>
      <c r="C90" s="6" t="s">
        <v>32</v>
      </c>
      <c r="D90" s="6" t="s">
        <v>84</v>
      </c>
      <c r="E90" s="24">
        <v>4.05</v>
      </c>
      <c r="F90" s="7" t="s">
        <v>13</v>
      </c>
      <c r="G90" s="13"/>
      <c r="H90" s="17"/>
      <c r="I90" s="13"/>
      <c r="J90" s="8"/>
      <c r="K90" s="13"/>
      <c r="L90" s="8"/>
      <c r="M90" s="13"/>
      <c r="N90" s="8"/>
      <c r="O90" s="9"/>
    </row>
    <row r="91" spans="2:15" ht="19.7" customHeight="1">
      <c r="B91" s="18" t="s">
        <v>84</v>
      </c>
      <c r="C91" s="6" t="s">
        <v>23</v>
      </c>
      <c r="D91" s="6" t="s">
        <v>84</v>
      </c>
      <c r="E91" s="24">
        <v>0.87</v>
      </c>
      <c r="F91" s="7" t="s">
        <v>13</v>
      </c>
      <c r="G91" s="13"/>
      <c r="H91" s="17"/>
      <c r="I91" s="13"/>
      <c r="J91" s="8"/>
      <c r="K91" s="13"/>
      <c r="L91" s="8"/>
      <c r="M91" s="13"/>
      <c r="N91" s="8"/>
      <c r="O91" s="9"/>
    </row>
    <row r="92" spans="2:15" ht="19.7" customHeight="1">
      <c r="B92" s="18" t="s">
        <v>84</v>
      </c>
      <c r="C92" s="6" t="s">
        <v>42</v>
      </c>
      <c r="D92" s="6" t="s">
        <v>84</v>
      </c>
      <c r="E92" s="24">
        <v>3.12</v>
      </c>
      <c r="F92" s="7" t="s">
        <v>13</v>
      </c>
      <c r="G92" s="13"/>
      <c r="H92" s="17"/>
      <c r="I92" s="13"/>
      <c r="J92" s="8"/>
      <c r="K92" s="13"/>
      <c r="L92" s="8"/>
      <c r="M92" s="13"/>
      <c r="N92" s="8"/>
      <c r="O92" s="9"/>
    </row>
    <row r="93" spans="2:15" ht="19.7" customHeight="1">
      <c r="B93" s="18" t="s">
        <v>84</v>
      </c>
      <c r="C93" s="6" t="s">
        <v>65</v>
      </c>
      <c r="D93" s="6" t="s">
        <v>84</v>
      </c>
      <c r="E93" s="24">
        <v>4.5</v>
      </c>
      <c r="F93" s="7" t="s">
        <v>13</v>
      </c>
      <c r="G93" s="13"/>
      <c r="H93" s="17"/>
      <c r="I93" s="13"/>
      <c r="J93" s="8"/>
      <c r="K93" s="13"/>
      <c r="L93" s="8"/>
      <c r="M93" s="13"/>
      <c r="N93" s="8"/>
      <c r="O93" s="9"/>
    </row>
    <row r="94" spans="2:15" ht="19.7" customHeight="1">
      <c r="B94" s="18" t="s">
        <v>84</v>
      </c>
      <c r="C94" s="6" t="s">
        <v>75</v>
      </c>
      <c r="D94" s="6" t="s">
        <v>84</v>
      </c>
      <c r="E94" s="24">
        <v>7.38</v>
      </c>
      <c r="F94" s="7" t="s">
        <v>13</v>
      </c>
      <c r="G94" s="13"/>
      <c r="H94" s="17"/>
      <c r="I94" s="13"/>
      <c r="J94" s="8"/>
      <c r="K94" s="13"/>
      <c r="L94" s="8"/>
      <c r="M94" s="13"/>
      <c r="N94" s="8"/>
      <c r="O94" s="9"/>
    </row>
    <row r="95" spans="2:15" ht="19.7" customHeight="1">
      <c r="B95" s="18" t="s">
        <v>84</v>
      </c>
      <c r="C95" s="6" t="s">
        <v>35</v>
      </c>
      <c r="D95" s="6" t="s">
        <v>84</v>
      </c>
      <c r="E95" s="24">
        <v>0.49</v>
      </c>
      <c r="F95" s="7" t="s">
        <v>13</v>
      </c>
      <c r="G95" s="13"/>
      <c r="H95" s="17"/>
      <c r="I95" s="13"/>
      <c r="J95" s="8"/>
      <c r="K95" s="13"/>
      <c r="L95" s="8"/>
      <c r="M95" s="13"/>
      <c r="N95" s="8"/>
      <c r="O95" s="9"/>
    </row>
    <row r="96" spans="2:15" ht="19.7" customHeight="1">
      <c r="B96" s="18" t="s">
        <v>84</v>
      </c>
      <c r="C96" s="6" t="s">
        <v>69</v>
      </c>
      <c r="D96" s="6" t="s">
        <v>84</v>
      </c>
      <c r="E96" s="24">
        <v>2.93</v>
      </c>
      <c r="F96" s="7" t="s">
        <v>13</v>
      </c>
      <c r="G96" s="13"/>
      <c r="H96" s="17"/>
      <c r="I96" s="13"/>
      <c r="J96" s="8"/>
      <c r="K96" s="13"/>
      <c r="L96" s="8"/>
      <c r="M96" s="13"/>
      <c r="N96" s="8"/>
      <c r="O96" s="9"/>
    </row>
    <row r="97" spans="2:15" ht="19.7" customHeight="1">
      <c r="B97" s="18" t="s">
        <v>84</v>
      </c>
      <c r="C97" s="6" t="s">
        <v>62</v>
      </c>
      <c r="D97" s="6" t="s">
        <v>84</v>
      </c>
      <c r="E97" s="24">
        <v>0.8</v>
      </c>
      <c r="F97" s="7" t="s">
        <v>13</v>
      </c>
      <c r="G97" s="13"/>
      <c r="H97" s="17"/>
      <c r="I97" s="13"/>
      <c r="J97" s="8"/>
      <c r="K97" s="13"/>
      <c r="L97" s="8"/>
      <c r="M97" s="13"/>
      <c r="N97" s="8"/>
      <c r="O97" s="9"/>
    </row>
    <row r="98" spans="2:15" ht="19.7" customHeight="1">
      <c r="B98" s="18" t="s">
        <v>84</v>
      </c>
      <c r="C98" s="6" t="s">
        <v>79</v>
      </c>
      <c r="D98" s="6" t="s">
        <v>84</v>
      </c>
      <c r="E98" s="24">
        <v>7.9</v>
      </c>
      <c r="F98" s="7" t="s">
        <v>13</v>
      </c>
      <c r="G98" s="13"/>
      <c r="H98" s="17"/>
      <c r="I98" s="13"/>
      <c r="J98" s="8"/>
      <c r="K98" s="13"/>
      <c r="L98" s="8"/>
      <c r="M98" s="13"/>
      <c r="N98" s="8"/>
      <c r="O98" s="9"/>
    </row>
    <row r="99" spans="2:15" ht="19.7" customHeight="1">
      <c r="B99" s="18" t="s">
        <v>84</v>
      </c>
      <c r="C99" s="6" t="s">
        <v>76</v>
      </c>
      <c r="D99" s="6" t="s">
        <v>84</v>
      </c>
      <c r="E99" s="8"/>
      <c r="F99" s="7" t="s">
        <v>84</v>
      </c>
      <c r="G99" s="13"/>
      <c r="H99" s="17"/>
      <c r="I99" s="13"/>
      <c r="J99" s="8"/>
      <c r="K99" s="13"/>
      <c r="L99" s="8"/>
      <c r="M99" s="13"/>
      <c r="N99" s="8"/>
      <c r="O99" s="9"/>
    </row>
    <row r="100" spans="2:15" ht="19.7" customHeight="1">
      <c r="B100" s="18" t="s">
        <v>84</v>
      </c>
      <c r="C100" s="6" t="s">
        <v>67</v>
      </c>
      <c r="D100" s="6" t="s">
        <v>84</v>
      </c>
      <c r="E100" s="8">
        <v>6</v>
      </c>
      <c r="F100" s="7" t="s">
        <v>13</v>
      </c>
      <c r="G100" s="13"/>
      <c r="H100" s="17"/>
      <c r="I100" s="13"/>
      <c r="J100" s="8"/>
      <c r="K100" s="13"/>
      <c r="L100" s="8"/>
      <c r="M100" s="13"/>
      <c r="N100" s="8"/>
      <c r="O100" s="9"/>
    </row>
    <row r="101" spans="2:15" ht="19.7" customHeight="1">
      <c r="B101" s="18" t="s">
        <v>84</v>
      </c>
      <c r="C101" s="6" t="s">
        <v>20</v>
      </c>
      <c r="D101" s="6" t="s">
        <v>84</v>
      </c>
      <c r="E101" s="8">
        <v>15</v>
      </c>
      <c r="F101" s="7" t="s">
        <v>13</v>
      </c>
      <c r="G101" s="13"/>
      <c r="H101" s="17"/>
      <c r="I101" s="13"/>
      <c r="J101" s="8"/>
      <c r="K101" s="13"/>
      <c r="L101" s="8"/>
      <c r="M101" s="13"/>
      <c r="N101" s="8"/>
      <c r="O101" s="9"/>
    </row>
    <row r="102" spans="2:15" ht="19.7" customHeight="1">
      <c r="B102" s="18" t="s">
        <v>84</v>
      </c>
      <c r="C102" s="6" t="s">
        <v>66</v>
      </c>
      <c r="D102" s="6" t="s">
        <v>84</v>
      </c>
      <c r="E102" s="8"/>
      <c r="F102" s="7" t="s">
        <v>84</v>
      </c>
      <c r="G102" s="13"/>
      <c r="H102" s="17"/>
      <c r="I102" s="13"/>
      <c r="J102" s="8"/>
      <c r="K102" s="13"/>
      <c r="L102" s="8"/>
      <c r="M102" s="13"/>
      <c r="N102" s="8"/>
      <c r="O102" s="9"/>
    </row>
    <row r="103" spans="2:15" ht="19.7" customHeight="1">
      <c r="B103" s="18" t="s">
        <v>84</v>
      </c>
      <c r="C103" s="6" t="s">
        <v>5</v>
      </c>
      <c r="D103" s="6" t="s">
        <v>84</v>
      </c>
      <c r="E103" s="8">
        <v>10</v>
      </c>
      <c r="F103" s="7" t="s">
        <v>13</v>
      </c>
      <c r="G103" s="13"/>
      <c r="H103" s="17"/>
      <c r="I103" s="13"/>
      <c r="J103" s="8"/>
      <c r="K103" s="13"/>
      <c r="L103" s="8"/>
      <c r="M103" s="13"/>
      <c r="N103" s="8"/>
      <c r="O103" s="9"/>
    </row>
    <row r="104" spans="2:15" ht="19.7" customHeight="1">
      <c r="B104" s="18" t="s">
        <v>84</v>
      </c>
      <c r="C104" s="6" t="s">
        <v>1</v>
      </c>
      <c r="D104" s="6" t="s">
        <v>84</v>
      </c>
      <c r="E104" s="8"/>
      <c r="F104" s="7" t="s">
        <v>84</v>
      </c>
      <c r="G104" s="13"/>
      <c r="H104" s="17"/>
      <c r="I104" s="13"/>
      <c r="J104" s="8"/>
      <c r="K104" s="13"/>
      <c r="L104" s="8"/>
      <c r="M104" s="13"/>
      <c r="N104" s="8"/>
      <c r="O104" s="9"/>
    </row>
    <row r="105" spans="2:15" ht="19.7" customHeight="1">
      <c r="B105" s="18" t="s">
        <v>84</v>
      </c>
      <c r="C105" s="6" t="s">
        <v>72</v>
      </c>
      <c r="D105" s="6" t="s">
        <v>84</v>
      </c>
      <c r="E105" s="8"/>
      <c r="F105" s="7" t="s">
        <v>84</v>
      </c>
      <c r="G105" s="13"/>
      <c r="H105" s="17"/>
      <c r="I105" s="13"/>
      <c r="J105" s="8"/>
      <c r="K105" s="13"/>
      <c r="L105" s="8"/>
      <c r="M105" s="13"/>
      <c r="N105" s="8"/>
      <c r="O105" s="9"/>
    </row>
    <row r="106" spans="2:15" ht="19.7" customHeight="1">
      <c r="B106" s="18" t="s">
        <v>84</v>
      </c>
      <c r="C106" s="6" t="s">
        <v>29</v>
      </c>
      <c r="D106" s="6" t="s">
        <v>84</v>
      </c>
      <c r="E106" s="8"/>
      <c r="F106" s="7" t="s">
        <v>84</v>
      </c>
      <c r="G106" s="13"/>
      <c r="H106" s="17"/>
      <c r="I106" s="13"/>
      <c r="J106" s="8"/>
      <c r="K106" s="13"/>
      <c r="L106" s="8"/>
      <c r="M106" s="13"/>
      <c r="N106" s="8"/>
      <c r="O106" s="9"/>
    </row>
    <row r="107" spans="2:15">
      <c r="B107" s="19" t="s">
        <v>84</v>
      </c>
      <c r="C107" s="10" t="s">
        <v>84</v>
      </c>
      <c r="D107" s="10" t="s">
        <v>84</v>
      </c>
      <c r="E107" s="2"/>
      <c r="F107" s="11" t="s">
        <v>84</v>
      </c>
      <c r="G107" s="1"/>
      <c r="H107" s="20"/>
      <c r="I107" s="1"/>
      <c r="J107" s="2"/>
      <c r="K107" s="1"/>
      <c r="L107" s="2"/>
      <c r="M107" s="1"/>
      <c r="N107" s="2"/>
      <c r="O107" s="12"/>
    </row>
    <row r="108" spans="2:1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</sheetData>
  <mergeCells count="11">
    <mergeCell ref="I3:J3"/>
    <mergeCell ref="K3:L3"/>
    <mergeCell ref="M3:N3"/>
    <mergeCell ref="O3:O4"/>
    <mergeCell ref="B1:O2"/>
    <mergeCell ref="B3:B4"/>
    <mergeCell ref="C3:C4"/>
    <mergeCell ref="D3:D4"/>
    <mergeCell ref="E3:E4"/>
    <mergeCell ref="F3:F4"/>
    <mergeCell ref="G3:H3"/>
  </mergeCells>
  <phoneticPr fontId="4" type="noConversion"/>
  <pageMargins left="0.98425196850393704" right="7.874015748031496E-2" top="0.6692913385826772" bottom="0.59055118110236215" header="0.5" footer="0.5"/>
  <pageSetup paperSize="9" scale="80" orientation="landscape" copies="0"/>
  <headerFooter alignWithMargins="0"/>
  <rowBreaks count="3" manualBreakCount="3">
    <brk id="32" min="2" max="15" man="1"/>
    <brk id="60" min="2" max="15" man="1"/>
    <brk id="88" min="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설계설명서</vt:lpstr>
      <vt:lpstr>내역서</vt:lpstr>
      <vt:lpstr>내역서!Print_Area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회계팀장</cp:lastModifiedBy>
  <cp:lastPrinted>2018-11-02T00:19:40Z</cp:lastPrinted>
  <dcterms:created xsi:type="dcterms:W3CDTF">2018-10-31T00:20:04Z</dcterms:created>
  <dcterms:modified xsi:type="dcterms:W3CDTF">2018-11-02T00:20:05Z</dcterms:modified>
</cp:coreProperties>
</file>