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집계표" sheetId="62" r:id="rId1"/>
    <sheet name="공사원가총괄표" sheetId="6" r:id="rId2"/>
    <sheet name="공사원가계산서" sheetId="61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1" hidden="1">공사원가총괄표!$A$1:$O$177</definedName>
    <definedName name="_Key1" localSheetId="1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공사원가계산서!$B$1:$AB$175</definedName>
    <definedName name="_xlnm.Print_Area" localSheetId="0">공사원가집계표!$A$1:$L$91</definedName>
    <definedName name="_xlnm.Print_Area" localSheetId="1">공사원가총괄표!$B$1:$O$176</definedName>
    <definedName name="_xlnm.Print_Titles" localSheetId="2">공사원가계산서!$1:$5</definedName>
    <definedName name="_xlnm.Print_Titles" localSheetId="0">공사원가집계표!$1:$5</definedName>
    <definedName name="_xlnm.Print_Titles" localSheetId="1">공사원가총괄표!$1:$5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D87" i="62"/>
  <c r="C87"/>
  <c r="B87"/>
  <c r="A87"/>
  <c r="J84"/>
  <c r="I84"/>
  <c r="H84"/>
  <c r="G84"/>
  <c r="D77"/>
  <c r="C77"/>
  <c r="B77"/>
  <c r="A77"/>
  <c r="J74"/>
  <c r="I74"/>
  <c r="H74"/>
  <c r="G74"/>
  <c r="D67"/>
  <c r="B67"/>
  <c r="A67"/>
  <c r="D66"/>
  <c r="B66"/>
  <c r="A66"/>
  <c r="D65"/>
  <c r="B65"/>
  <c r="A65"/>
  <c r="J64"/>
  <c r="I64"/>
  <c r="H64"/>
  <c r="G64"/>
  <c r="D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J54"/>
  <c r="I54"/>
  <c r="H54"/>
  <c r="G54"/>
  <c r="J47"/>
  <c r="I47"/>
  <c r="H47"/>
  <c r="G47"/>
  <c r="D40"/>
  <c r="B40"/>
  <c r="A40"/>
  <c r="J37"/>
  <c r="I37"/>
  <c r="H37"/>
  <c r="G37"/>
  <c r="D30"/>
  <c r="C30"/>
  <c r="B30"/>
  <c r="A30"/>
  <c r="J27"/>
  <c r="H27"/>
  <c r="G27"/>
  <c r="D20"/>
  <c r="C20"/>
  <c r="B20"/>
  <c r="A20"/>
  <c r="J17"/>
  <c r="I17"/>
  <c r="H17"/>
  <c r="G17"/>
  <c r="D10"/>
  <c r="C10"/>
  <c r="B10"/>
  <c r="A10"/>
  <c r="J7"/>
  <c r="I7"/>
  <c r="H7"/>
  <c r="G7"/>
  <c r="G50"/>
  <c r="H50"/>
  <c r="I50"/>
  <c r="J50"/>
  <c r="G51"/>
  <c r="H51"/>
  <c r="I51"/>
  <c r="J51"/>
  <c r="G52"/>
  <c r="H52"/>
  <c r="I52"/>
  <c r="J52"/>
  <c r="G53"/>
  <c r="H53"/>
  <c r="I53"/>
  <c r="J53"/>
  <c r="G55"/>
  <c r="H55"/>
  <c r="I55"/>
  <c r="J55"/>
  <c r="G56"/>
  <c r="H56"/>
  <c r="I56"/>
  <c r="J56"/>
  <c r="G57"/>
  <c r="H57"/>
  <c r="I57"/>
  <c r="J57"/>
  <c r="G58"/>
  <c r="H58"/>
  <c r="I58"/>
  <c r="J58"/>
  <c r="G59"/>
  <c r="H59"/>
  <c r="I59"/>
  <c r="J59"/>
  <c r="G60"/>
  <c r="H60"/>
  <c r="I60"/>
  <c r="J60"/>
  <c r="G61"/>
  <c r="H61"/>
  <c r="I61"/>
  <c r="J61"/>
  <c r="G62"/>
  <c r="H62"/>
  <c r="I62"/>
  <c r="J62"/>
  <c r="G63"/>
  <c r="H63"/>
  <c r="I63"/>
  <c r="J63"/>
  <c r="G65"/>
  <c r="H65"/>
  <c r="J65"/>
  <c r="G66"/>
  <c r="H66"/>
  <c r="J66"/>
  <c r="G67"/>
  <c r="H67"/>
  <c r="J67"/>
  <c r="G68"/>
  <c r="H68"/>
  <c r="J68"/>
  <c r="G69"/>
  <c r="H69"/>
  <c r="J69"/>
  <c r="G70"/>
  <c r="H70"/>
  <c r="J70"/>
  <c r="G71"/>
  <c r="H71"/>
  <c r="J71"/>
  <c r="G72"/>
  <c r="H72"/>
  <c r="J72"/>
  <c r="G73"/>
  <c r="H73"/>
  <c r="I73"/>
  <c r="J73"/>
  <c r="G75"/>
  <c r="H75"/>
  <c r="I75"/>
  <c r="J75"/>
  <c r="G76"/>
  <c r="H76"/>
  <c r="I76"/>
  <c r="J76"/>
  <c r="G77"/>
  <c r="H77"/>
  <c r="I77"/>
  <c r="J77"/>
  <c r="G78"/>
  <c r="H78"/>
  <c r="I78"/>
  <c r="J78"/>
  <c r="G79"/>
  <c r="H79"/>
  <c r="I79"/>
  <c r="J79"/>
  <c r="G80"/>
  <c r="H80"/>
  <c r="I80"/>
  <c r="J80"/>
  <c r="G81"/>
  <c r="H81"/>
  <c r="I81"/>
  <c r="J81"/>
  <c r="G82"/>
  <c r="H82"/>
  <c r="I82"/>
  <c r="J82"/>
  <c r="G83"/>
  <c r="H83"/>
  <c r="I83"/>
  <c r="J83"/>
  <c r="G85"/>
  <c r="H85"/>
  <c r="J85"/>
  <c r="G86"/>
  <c r="H86"/>
  <c r="J86"/>
  <c r="G87"/>
  <c r="H87"/>
  <c r="J87"/>
  <c r="G88"/>
  <c r="H88"/>
  <c r="J88"/>
  <c r="G89"/>
  <c r="H89"/>
  <c r="I89"/>
  <c r="J89"/>
  <c r="J49"/>
  <c r="I49"/>
  <c r="H49"/>
  <c r="G49"/>
  <c r="D50"/>
  <c r="D51"/>
  <c r="D52"/>
  <c r="D53"/>
  <c r="D54"/>
  <c r="D55"/>
  <c r="D56"/>
  <c r="D68"/>
  <c r="D69"/>
  <c r="D70"/>
  <c r="D71"/>
  <c r="D72"/>
  <c r="D73"/>
  <c r="D74"/>
  <c r="D75"/>
  <c r="D76"/>
  <c r="D78"/>
  <c r="D79"/>
  <c r="D80"/>
  <c r="D81"/>
  <c r="D82"/>
  <c r="D83"/>
  <c r="D84"/>
  <c r="D85"/>
  <c r="D86"/>
  <c r="D88"/>
  <c r="D89"/>
  <c r="D90"/>
  <c r="D91"/>
  <c r="D49"/>
  <c r="C53"/>
  <c r="C54"/>
  <c r="C55"/>
  <c r="C56"/>
  <c r="C72"/>
  <c r="C73"/>
  <c r="C74"/>
  <c r="C75"/>
  <c r="C76"/>
  <c r="C78"/>
  <c r="C79"/>
  <c r="C84"/>
  <c r="C85"/>
  <c r="C86"/>
  <c r="C88"/>
  <c r="C89"/>
  <c r="C50"/>
  <c r="C51"/>
  <c r="C52"/>
  <c r="C49"/>
  <c r="B50"/>
  <c r="B51"/>
  <c r="B52"/>
  <c r="B53"/>
  <c r="B54"/>
  <c r="B55"/>
  <c r="B56"/>
  <c r="B68"/>
  <c r="B69"/>
  <c r="B70"/>
  <c r="B71"/>
  <c r="B72"/>
  <c r="B73"/>
  <c r="B74"/>
  <c r="B75"/>
  <c r="B76"/>
  <c r="B78"/>
  <c r="B79"/>
  <c r="B80"/>
  <c r="B81"/>
  <c r="B82"/>
  <c r="B83"/>
  <c r="B84"/>
  <c r="B85"/>
  <c r="B86"/>
  <c r="B88"/>
  <c r="B89"/>
  <c r="B90"/>
  <c r="B91"/>
  <c r="B49"/>
  <c r="A50"/>
  <c r="A51"/>
  <c r="A52"/>
  <c r="A53"/>
  <c r="A54"/>
  <c r="A55"/>
  <c r="A56"/>
  <c r="A68"/>
  <c r="A69"/>
  <c r="A70"/>
  <c r="A71"/>
  <c r="A72"/>
  <c r="A73"/>
  <c r="A74"/>
  <c r="A75"/>
  <c r="A76"/>
  <c r="A78"/>
  <c r="A79"/>
  <c r="A80"/>
  <c r="A81"/>
  <c r="A82"/>
  <c r="A83"/>
  <c r="A84"/>
  <c r="A85"/>
  <c r="A86"/>
  <c r="A88"/>
  <c r="A89"/>
  <c r="A90"/>
  <c r="A91"/>
  <c r="A49"/>
  <c r="J8"/>
  <c r="J9"/>
  <c r="J10"/>
  <c r="J11"/>
  <c r="J12"/>
  <c r="J13"/>
  <c r="J14"/>
  <c r="J15"/>
  <c r="J16"/>
  <c r="J18"/>
  <c r="J19"/>
  <c r="J20"/>
  <c r="J21"/>
  <c r="J22"/>
  <c r="J23"/>
  <c r="J24"/>
  <c r="J25"/>
  <c r="J26"/>
  <c r="J28"/>
  <c r="J29"/>
  <c r="J30"/>
  <c r="J31"/>
  <c r="J32"/>
  <c r="J33"/>
  <c r="J34"/>
  <c r="J35"/>
  <c r="J36"/>
  <c r="J38"/>
  <c r="J39"/>
  <c r="J40"/>
  <c r="J41"/>
  <c r="J42"/>
  <c r="J43"/>
  <c r="J44"/>
  <c r="J45"/>
  <c r="J46"/>
  <c r="J48"/>
  <c r="J6"/>
  <c r="I8"/>
  <c r="I9"/>
  <c r="I10"/>
  <c r="I11"/>
  <c r="I12"/>
  <c r="I13"/>
  <c r="I14"/>
  <c r="I15"/>
  <c r="I16"/>
  <c r="I18"/>
  <c r="I19"/>
  <c r="I20"/>
  <c r="I21"/>
  <c r="I22"/>
  <c r="I31"/>
  <c r="I32"/>
  <c r="I33"/>
  <c r="I34"/>
  <c r="I35"/>
  <c r="I36"/>
  <c r="I38"/>
  <c r="I39"/>
  <c r="I40"/>
  <c r="I41"/>
  <c r="I42"/>
  <c r="I48"/>
  <c r="H8"/>
  <c r="H9"/>
  <c r="H10"/>
  <c r="H11"/>
  <c r="H12"/>
  <c r="H13"/>
  <c r="H14"/>
  <c r="H15"/>
  <c r="H16"/>
  <c r="H18"/>
  <c r="H19"/>
  <c r="H20"/>
  <c r="H21"/>
  <c r="H22"/>
  <c r="H23"/>
  <c r="H24"/>
  <c r="H25"/>
  <c r="H26"/>
  <c r="H28"/>
  <c r="H29"/>
  <c r="H30"/>
  <c r="H31"/>
  <c r="H32"/>
  <c r="H33"/>
  <c r="H34"/>
  <c r="H35"/>
  <c r="H36"/>
  <c r="H38"/>
  <c r="H39"/>
  <c r="H40"/>
  <c r="H41"/>
  <c r="H42"/>
  <c r="H43"/>
  <c r="H44"/>
  <c r="H45"/>
  <c r="H46"/>
  <c r="H48"/>
  <c r="H6"/>
  <c r="G8"/>
  <c r="G9"/>
  <c r="G10"/>
  <c r="G11"/>
  <c r="G12"/>
  <c r="G13"/>
  <c r="G14"/>
  <c r="G15"/>
  <c r="G16"/>
  <c r="G18"/>
  <c r="G19"/>
  <c r="G20"/>
  <c r="G21"/>
  <c r="G22"/>
  <c r="G23"/>
  <c r="G24"/>
  <c r="G25"/>
  <c r="G26"/>
  <c r="G28"/>
  <c r="G29"/>
  <c r="G30"/>
  <c r="G31"/>
  <c r="G32"/>
  <c r="G33"/>
  <c r="G34"/>
  <c r="G35"/>
  <c r="G36"/>
  <c r="G38"/>
  <c r="G39"/>
  <c r="G40"/>
  <c r="G41"/>
  <c r="G42"/>
  <c r="G43"/>
  <c r="G44"/>
  <c r="G45"/>
  <c r="G46"/>
  <c r="G48"/>
  <c r="G6"/>
  <c r="D7"/>
  <c r="D8"/>
  <c r="D9"/>
  <c r="D11"/>
  <c r="D12"/>
  <c r="D13"/>
  <c r="D14"/>
  <c r="D15"/>
  <c r="D16"/>
  <c r="D17"/>
  <c r="D18"/>
  <c r="D19"/>
  <c r="D21"/>
  <c r="D22"/>
  <c r="D23"/>
  <c r="D24"/>
  <c r="D25"/>
  <c r="D26"/>
  <c r="D27"/>
  <c r="D28"/>
  <c r="D29"/>
  <c r="D31"/>
  <c r="D32"/>
  <c r="D33"/>
  <c r="D34"/>
  <c r="D35"/>
  <c r="D36"/>
  <c r="D37"/>
  <c r="D38"/>
  <c r="D39"/>
  <c r="D41"/>
  <c r="D42"/>
  <c r="D43"/>
  <c r="D44"/>
  <c r="D45"/>
  <c r="D46"/>
  <c r="D47"/>
  <c r="D48"/>
  <c r="D6"/>
  <c r="C7"/>
  <c r="C8"/>
  <c r="C9"/>
  <c r="C11"/>
  <c r="C12"/>
  <c r="C13"/>
  <c r="C14"/>
  <c r="C15"/>
  <c r="C16"/>
  <c r="C17"/>
  <c r="C18"/>
  <c r="C19"/>
  <c r="C21"/>
  <c r="C31"/>
  <c r="C32"/>
  <c r="C33"/>
  <c r="C34"/>
  <c r="C35"/>
  <c r="C36"/>
  <c r="C37"/>
  <c r="C42"/>
  <c r="C43"/>
  <c r="C44"/>
  <c r="C45"/>
  <c r="C46"/>
  <c r="C47"/>
  <c r="C6"/>
  <c r="B7"/>
  <c r="B8"/>
  <c r="B9"/>
  <c r="B11"/>
  <c r="B12"/>
  <c r="B13"/>
  <c r="B14"/>
  <c r="B15"/>
  <c r="B16"/>
  <c r="B17"/>
  <c r="B18"/>
  <c r="B19"/>
  <c r="B21"/>
  <c r="B22"/>
  <c r="B23"/>
  <c r="B24"/>
  <c r="B25"/>
  <c r="B26"/>
  <c r="B27"/>
  <c r="B28"/>
  <c r="B29"/>
  <c r="B31"/>
  <c r="B32"/>
  <c r="B33"/>
  <c r="B34"/>
  <c r="B35"/>
  <c r="B36"/>
  <c r="B37"/>
  <c r="B38"/>
  <c r="B39"/>
  <c r="B41"/>
  <c r="B42"/>
  <c r="B43"/>
  <c r="B44"/>
  <c r="B45"/>
  <c r="B46"/>
  <c r="B47"/>
  <c r="B48"/>
  <c r="B6"/>
  <c r="A7"/>
  <c r="A8"/>
  <c r="A9"/>
  <c r="A11"/>
  <c r="A12"/>
  <c r="A13"/>
  <c r="A14"/>
  <c r="A15"/>
  <c r="A16"/>
  <c r="A17"/>
  <c r="A18"/>
  <c r="A19"/>
  <c r="A21"/>
  <c r="A22"/>
  <c r="A23"/>
  <c r="A24"/>
  <c r="A25"/>
  <c r="A26"/>
  <c r="A27"/>
  <c r="A28"/>
  <c r="A29"/>
  <c r="A31"/>
  <c r="A32"/>
  <c r="A33"/>
  <c r="A34"/>
  <c r="A35"/>
  <c r="A36"/>
  <c r="A37"/>
  <c r="A38"/>
  <c r="A39"/>
  <c r="A41"/>
  <c r="A42"/>
  <c r="A43"/>
  <c r="A44"/>
  <c r="A45"/>
  <c r="A46"/>
  <c r="A47"/>
  <c r="A48"/>
  <c r="A6"/>
  <c r="E7" i="6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19"/>
  <c r="F19"/>
  <c r="G19"/>
  <c r="E20"/>
  <c r="F20"/>
  <c r="G20"/>
  <c r="E21"/>
  <c r="F21"/>
  <c r="G21"/>
  <c r="E22"/>
  <c r="F22"/>
  <c r="G22"/>
  <c r="E23"/>
  <c r="F23"/>
  <c r="G23"/>
  <c r="E24"/>
  <c r="F24"/>
  <c r="G24"/>
  <c r="E25"/>
  <c r="F25"/>
  <c r="G25"/>
  <c r="E26"/>
  <c r="F26"/>
  <c r="G26"/>
  <c r="E27"/>
  <c r="F27"/>
  <c r="G27"/>
  <c r="E28"/>
  <c r="F28"/>
  <c r="G28"/>
  <c r="E29"/>
  <c r="F29"/>
  <c r="G29"/>
  <c r="E30"/>
  <c r="F30"/>
  <c r="G30"/>
  <c r="E31"/>
  <c r="F31"/>
  <c r="G31"/>
  <c r="E32"/>
  <c r="F32"/>
  <c r="G32"/>
  <c r="E33"/>
  <c r="F33"/>
  <c r="G33"/>
  <c r="E34"/>
  <c r="F34"/>
  <c r="G34"/>
  <c r="E35"/>
  <c r="F35"/>
  <c r="G35"/>
  <c r="E36"/>
  <c r="F36"/>
  <c r="G36"/>
  <c r="E37"/>
  <c r="F37"/>
  <c r="G37"/>
  <c r="E38"/>
  <c r="F38"/>
  <c r="G38"/>
  <c r="E39"/>
  <c r="F39"/>
  <c r="G39"/>
  <c r="E40"/>
  <c r="F40"/>
  <c r="G40"/>
  <c r="E41"/>
  <c r="F41"/>
  <c r="G41"/>
  <c r="E42"/>
  <c r="F42"/>
  <c r="G42"/>
  <c r="E43"/>
  <c r="F43"/>
  <c r="G43"/>
  <c r="E44"/>
  <c r="F44"/>
  <c r="G44"/>
  <c r="E45"/>
  <c r="F45"/>
  <c r="G45"/>
  <c r="E46"/>
  <c r="F46"/>
  <c r="G46"/>
  <c r="E47"/>
  <c r="F47"/>
  <c r="G47"/>
  <c r="E48"/>
  <c r="F48"/>
  <c r="G48"/>
  <c r="E49"/>
  <c r="F49"/>
  <c r="G49"/>
  <c r="E50"/>
  <c r="F50"/>
  <c r="G50"/>
  <c r="E51"/>
  <c r="F51"/>
  <c r="G51"/>
  <c r="E52"/>
  <c r="F52"/>
  <c r="G52"/>
  <c r="E53"/>
  <c r="F53"/>
  <c r="G53"/>
  <c r="E54"/>
  <c r="F54"/>
  <c r="G54"/>
  <c r="E55"/>
  <c r="F55"/>
  <c r="G55"/>
  <c r="E56"/>
  <c r="F56"/>
  <c r="G56"/>
  <c r="E57"/>
  <c r="F57"/>
  <c r="G57"/>
  <c r="E58"/>
  <c r="F58"/>
  <c r="G58"/>
  <c r="E59"/>
  <c r="F59"/>
  <c r="G59"/>
  <c r="E60"/>
  <c r="F60"/>
  <c r="G60"/>
  <c r="E61"/>
  <c r="F61"/>
  <c r="G61"/>
  <c r="E62"/>
  <c r="F62"/>
  <c r="G62"/>
  <c r="E63"/>
  <c r="F63"/>
  <c r="G63"/>
  <c r="E64"/>
  <c r="F64"/>
  <c r="G64"/>
  <c r="E65"/>
  <c r="F65"/>
  <c r="G65"/>
  <c r="E66"/>
  <c r="F66"/>
  <c r="G66"/>
  <c r="E67"/>
  <c r="F67"/>
  <c r="G67"/>
  <c r="E68"/>
  <c r="F68"/>
  <c r="G68"/>
  <c r="E69"/>
  <c r="F69"/>
  <c r="G69"/>
  <c r="E70"/>
  <c r="F70"/>
  <c r="G70"/>
  <c r="E71"/>
  <c r="F71"/>
  <c r="G71"/>
  <c r="E72"/>
  <c r="F72"/>
  <c r="G72"/>
  <c r="E73"/>
  <c r="F73"/>
  <c r="G73"/>
  <c r="E74"/>
  <c r="F74"/>
  <c r="G74"/>
  <c r="E75"/>
  <c r="F75"/>
  <c r="G75"/>
  <c r="E76"/>
  <c r="F76"/>
  <c r="G76"/>
  <c r="E77"/>
  <c r="F77"/>
  <c r="G77"/>
  <c r="E78"/>
  <c r="F78"/>
  <c r="G78"/>
  <c r="E79"/>
  <c r="F79"/>
  <c r="G79"/>
  <c r="E80"/>
  <c r="F80"/>
  <c r="G80"/>
  <c r="E81"/>
  <c r="F81"/>
  <c r="G81"/>
  <c r="E82"/>
  <c r="F82"/>
  <c r="G82"/>
  <c r="E83"/>
  <c r="F83"/>
  <c r="G83"/>
  <c r="E84"/>
  <c r="F84"/>
  <c r="G84"/>
  <c r="E85"/>
  <c r="F85"/>
  <c r="G85"/>
  <c r="E86"/>
  <c r="F86"/>
  <c r="G86"/>
  <c r="E87"/>
  <c r="F87"/>
  <c r="G87"/>
  <c r="E88"/>
  <c r="F88"/>
  <c r="G88"/>
  <c r="E89"/>
  <c r="F89"/>
  <c r="G89"/>
  <c r="E90"/>
  <c r="F90"/>
  <c r="G90"/>
  <c r="E91"/>
  <c r="F91"/>
  <c r="G91"/>
  <c r="E92"/>
  <c r="F92"/>
  <c r="G92"/>
  <c r="E93"/>
  <c r="F93"/>
  <c r="G93"/>
  <c r="E94"/>
  <c r="F94"/>
  <c r="G94"/>
  <c r="E95"/>
  <c r="F95"/>
  <c r="G95"/>
  <c r="E96"/>
  <c r="F96"/>
  <c r="G96"/>
  <c r="E97"/>
  <c r="F97"/>
  <c r="G97"/>
  <c r="E98"/>
  <c r="F98"/>
  <c r="G98"/>
  <c r="E99"/>
  <c r="F99"/>
  <c r="G99"/>
  <c r="E100"/>
  <c r="F100"/>
  <c r="G100"/>
  <c r="E101"/>
  <c r="F101"/>
  <c r="G101"/>
  <c r="E102"/>
  <c r="F102"/>
  <c r="G102"/>
  <c r="E103"/>
  <c r="F103"/>
  <c r="G103"/>
  <c r="E104"/>
  <c r="F104"/>
  <c r="G104"/>
  <c r="E105"/>
  <c r="F105"/>
  <c r="G105"/>
  <c r="E106"/>
  <c r="F106"/>
  <c r="G106"/>
  <c r="E107"/>
  <c r="F107"/>
  <c r="G107"/>
  <c r="E108"/>
  <c r="F108"/>
  <c r="G108"/>
  <c r="E109"/>
  <c r="F109"/>
  <c r="G109"/>
  <c r="E110"/>
  <c r="F110"/>
  <c r="G110"/>
  <c r="E111"/>
  <c r="F111"/>
  <c r="G111"/>
  <c r="E112"/>
  <c r="F112"/>
  <c r="G112"/>
  <c r="E113"/>
  <c r="F113"/>
  <c r="G113"/>
  <c r="E114"/>
  <c r="F114"/>
  <c r="G114"/>
  <c r="E115"/>
  <c r="F115"/>
  <c r="G115"/>
  <c r="E116"/>
  <c r="F116"/>
  <c r="G116"/>
  <c r="E117"/>
  <c r="F117"/>
  <c r="G117"/>
  <c r="E118"/>
  <c r="F118"/>
  <c r="G118"/>
  <c r="E119"/>
  <c r="F119"/>
  <c r="G119"/>
  <c r="E120"/>
  <c r="F120"/>
  <c r="G120"/>
  <c r="E121"/>
  <c r="F121"/>
  <c r="G121"/>
  <c r="E122"/>
  <c r="F122"/>
  <c r="G122"/>
  <c r="E123"/>
  <c r="F123"/>
  <c r="G123"/>
  <c r="E124"/>
  <c r="F124"/>
  <c r="G124"/>
  <c r="E125"/>
  <c r="F125"/>
  <c r="G125"/>
  <c r="E126"/>
  <c r="F126"/>
  <c r="G126"/>
  <c r="E127"/>
  <c r="F127"/>
  <c r="G127"/>
  <c r="E128"/>
  <c r="F128"/>
  <c r="G128"/>
  <c r="E129"/>
  <c r="F129"/>
  <c r="G129"/>
  <c r="E130"/>
  <c r="F130"/>
  <c r="G130"/>
  <c r="E131"/>
  <c r="F131"/>
  <c r="G131"/>
  <c r="E132"/>
  <c r="F132"/>
  <c r="G132"/>
  <c r="E133"/>
  <c r="F133"/>
  <c r="G133"/>
  <c r="E134"/>
  <c r="F134"/>
  <c r="G134"/>
  <c r="E135"/>
  <c r="F135"/>
  <c r="G135"/>
  <c r="E136"/>
  <c r="F136"/>
  <c r="G136"/>
  <c r="E137"/>
  <c r="F137"/>
  <c r="G137"/>
  <c r="E138"/>
  <c r="F138"/>
  <c r="G138"/>
  <c r="E139"/>
  <c r="F139"/>
  <c r="G139"/>
  <c r="E140"/>
  <c r="F140"/>
  <c r="G140"/>
  <c r="E141"/>
  <c r="F141"/>
  <c r="G141"/>
  <c r="E142"/>
  <c r="F142"/>
  <c r="G142"/>
  <c r="E143"/>
  <c r="F143"/>
  <c r="G143"/>
  <c r="E144"/>
  <c r="F144"/>
  <c r="G144"/>
  <c r="E145"/>
  <c r="F145"/>
  <c r="G145"/>
  <c r="E146"/>
  <c r="F146"/>
  <c r="G146"/>
  <c r="E147"/>
  <c r="F147"/>
  <c r="G147"/>
  <c r="E148"/>
  <c r="F148"/>
  <c r="G148"/>
  <c r="E149"/>
  <c r="F149"/>
  <c r="G149"/>
  <c r="E150"/>
  <c r="F150"/>
  <c r="G150"/>
  <c r="E151"/>
  <c r="F151"/>
  <c r="G151"/>
  <c r="E152"/>
  <c r="F152"/>
  <c r="G152"/>
  <c r="E153"/>
  <c r="F153"/>
  <c r="G153"/>
  <c r="E154"/>
  <c r="F154"/>
  <c r="G154"/>
  <c r="E155"/>
  <c r="F155"/>
  <c r="G155"/>
  <c r="E156"/>
  <c r="F156"/>
  <c r="G156"/>
  <c r="E157"/>
  <c r="F157"/>
  <c r="G157"/>
  <c r="E158"/>
  <c r="F158"/>
  <c r="G158"/>
  <c r="E159"/>
  <c r="F159"/>
  <c r="G159"/>
  <c r="E160"/>
  <c r="F160"/>
  <c r="G160"/>
  <c r="E161"/>
  <c r="F161"/>
  <c r="G161"/>
  <c r="E162"/>
  <c r="F162"/>
  <c r="G162"/>
  <c r="E163"/>
  <c r="F163"/>
  <c r="G163"/>
  <c r="E164"/>
  <c r="F164"/>
  <c r="G164"/>
  <c r="E165"/>
  <c r="F165"/>
  <c r="G165"/>
  <c r="E166"/>
  <c r="F166"/>
  <c r="G166"/>
  <c r="E167"/>
  <c r="F167"/>
  <c r="G167"/>
  <c r="E168"/>
  <c r="F168"/>
  <c r="G168"/>
  <c r="E169"/>
  <c r="F169"/>
  <c r="G169"/>
  <c r="E170"/>
  <c r="F170"/>
  <c r="G170"/>
  <c r="E171"/>
  <c r="F171"/>
  <c r="G171"/>
  <c r="E172"/>
  <c r="F172"/>
  <c r="G172"/>
  <c r="E173"/>
  <c r="F173"/>
  <c r="G173"/>
  <c r="E174"/>
  <c r="F174"/>
  <c r="G174"/>
  <c r="E175"/>
  <c r="F175"/>
  <c r="G175"/>
  <c r="G6"/>
  <c r="F6"/>
  <c r="E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6"/>
  <c r="B2" i="61" l="1"/>
  <c r="L37" i="6" l="1"/>
  <c r="L122"/>
  <c r="L173"/>
  <c r="L158"/>
  <c r="L174"/>
  <c r="L172"/>
  <c r="L144"/>
  <c r="L36"/>
  <c r="L159" l="1"/>
  <c r="V159" i="61"/>
  <c r="L151" i="6"/>
  <c r="V151" i="61"/>
  <c r="L143" i="6"/>
  <c r="V143" i="61"/>
  <c r="L135" i="6"/>
  <c r="V135" i="61"/>
  <c r="L128" i="6"/>
  <c r="V128" i="61"/>
  <c r="L170" i="6"/>
  <c r="V170" i="61"/>
  <c r="L123" i="6"/>
  <c r="V123" i="61"/>
  <c r="L115" i="6"/>
  <c r="V115" i="61"/>
  <c r="L107" i="6"/>
  <c r="V107" i="61"/>
  <c r="L99" i="6"/>
  <c r="V99" i="61"/>
  <c r="L91" i="6"/>
  <c r="V91" i="61"/>
  <c r="L52" i="6"/>
  <c r="V52" i="61"/>
  <c r="L89" i="6"/>
  <c r="V89" i="61"/>
  <c r="L156" i="6"/>
  <c r="V156" i="61"/>
  <c r="L148" i="6"/>
  <c r="V148" i="61"/>
  <c r="L140" i="6"/>
  <c r="V140" i="61"/>
  <c r="L165" i="6"/>
  <c r="V165" i="61"/>
  <c r="L134" i="6"/>
  <c r="V134" i="61"/>
  <c r="L120" i="6"/>
  <c r="V120" i="61"/>
  <c r="L112" i="6"/>
  <c r="V112" i="61"/>
  <c r="L104" i="6"/>
  <c r="V104" i="61"/>
  <c r="L96" i="6"/>
  <c r="V96" i="61"/>
  <c r="L70" i="6"/>
  <c r="V70" i="61"/>
  <c r="L87" i="6"/>
  <c r="V87" i="61"/>
  <c r="L62" i="6"/>
  <c r="V62" i="61"/>
  <c r="L65" i="6"/>
  <c r="V65" i="61"/>
  <c r="L157" i="6"/>
  <c r="V157" i="61"/>
  <c r="L149" i="6"/>
  <c r="V149" i="61"/>
  <c r="L141" i="6"/>
  <c r="V141" i="61"/>
  <c r="L127" i="6"/>
  <c r="V127" i="61"/>
  <c r="L169" i="6"/>
  <c r="V169" i="61"/>
  <c r="L162" i="6"/>
  <c r="V162" i="61"/>
  <c r="L121" i="6"/>
  <c r="V121" i="61"/>
  <c r="L113" i="6"/>
  <c r="V113" i="61"/>
  <c r="L105" i="6"/>
  <c r="V105" i="61"/>
  <c r="L97" i="6"/>
  <c r="V97" i="61"/>
  <c r="V72"/>
  <c r="L72" i="6"/>
  <c r="L88"/>
  <c r="V88" i="61"/>
  <c r="L69" i="6"/>
  <c r="V69" i="61"/>
  <c r="L68" i="6"/>
  <c r="V68" i="61"/>
  <c r="L171" i="6"/>
  <c r="V171" i="61"/>
  <c r="L154" i="6"/>
  <c r="V154" i="61"/>
  <c r="L146" i="6"/>
  <c r="V146" i="61"/>
  <c r="L138" i="6"/>
  <c r="V138" i="61"/>
  <c r="L164" i="6"/>
  <c r="V164" i="61"/>
  <c r="L133" i="6"/>
  <c r="V133" i="61"/>
  <c r="L126" i="6"/>
  <c r="V126" i="61"/>
  <c r="L118" i="6"/>
  <c r="V118" i="61"/>
  <c r="L110" i="6"/>
  <c r="V110" i="61"/>
  <c r="L102" i="6"/>
  <c r="V102" i="61"/>
  <c r="L94" i="6"/>
  <c r="V94" i="61"/>
  <c r="V64"/>
  <c r="L64" i="6"/>
  <c r="L56"/>
  <c r="V56" i="61"/>
  <c r="L59" i="6"/>
  <c r="V59" i="61"/>
  <c r="L155" i="6"/>
  <c r="V155" i="61"/>
  <c r="L147" i="6"/>
  <c r="V147" i="61"/>
  <c r="L139" i="6"/>
  <c r="V139" i="61"/>
  <c r="L168" i="6"/>
  <c r="V168" i="61"/>
  <c r="L161" i="6"/>
  <c r="V161" i="61"/>
  <c r="L130" i="6"/>
  <c r="V130" i="61"/>
  <c r="L119" i="6"/>
  <c r="V119" i="61"/>
  <c r="L111" i="6"/>
  <c r="V111" i="61"/>
  <c r="L103" i="6"/>
  <c r="V103" i="61"/>
  <c r="L95" i="6"/>
  <c r="V95" i="61"/>
  <c r="L66" i="6"/>
  <c r="V66" i="61"/>
  <c r="L67" i="6"/>
  <c r="V67" i="61"/>
  <c r="L61" i="6"/>
  <c r="V61" i="61"/>
  <c r="L63" i="6"/>
  <c r="V63" i="61"/>
  <c r="L163" i="6"/>
  <c r="V163" i="61"/>
  <c r="L152" i="6"/>
  <c r="V152" i="61"/>
  <c r="L136" i="6"/>
  <c r="V136" i="61"/>
  <c r="L132" i="6"/>
  <c r="V132" i="61"/>
  <c r="L124" i="6"/>
  <c r="V124" i="61"/>
  <c r="L116" i="6"/>
  <c r="V116" i="61"/>
  <c r="L108" i="6"/>
  <c r="V108" i="61"/>
  <c r="L100" i="6"/>
  <c r="V100" i="61"/>
  <c r="L92" i="6"/>
  <c r="V92" i="61"/>
  <c r="L54" i="6"/>
  <c r="V54" i="61"/>
  <c r="L53" i="6"/>
  <c r="V53" i="61"/>
  <c r="L50" i="6"/>
  <c r="V50" i="61"/>
  <c r="L167" i="6"/>
  <c r="V167" i="61"/>
  <c r="L153" i="6"/>
  <c r="V153" i="61"/>
  <c r="L145" i="6"/>
  <c r="V145" i="61"/>
  <c r="V137"/>
  <c r="L137" i="6"/>
  <c r="L160"/>
  <c r="V160" i="61"/>
  <c r="L129" i="6"/>
  <c r="V129" i="61"/>
  <c r="L125" i="6"/>
  <c r="V125" i="61"/>
  <c r="L117" i="6"/>
  <c r="V117" i="61"/>
  <c r="L109" i="6"/>
  <c r="V109" i="61"/>
  <c r="L101" i="6"/>
  <c r="V101" i="61"/>
  <c r="L93" i="6"/>
  <c r="V93" i="61"/>
  <c r="L57" i="6"/>
  <c r="V57" i="61"/>
  <c r="L58" i="6"/>
  <c r="V58" i="61"/>
  <c r="L51" i="6"/>
  <c r="V51" i="61"/>
  <c r="L55" i="6"/>
  <c r="V55" i="61"/>
  <c r="L150" i="6"/>
  <c r="V150" i="61"/>
  <c r="L142" i="6"/>
  <c r="V142" i="61"/>
  <c r="L131" i="6"/>
  <c r="V131" i="61"/>
  <c r="L166" i="6"/>
  <c r="V166" i="61"/>
  <c r="L114" i="6"/>
  <c r="V114" i="61"/>
  <c r="L106" i="6"/>
  <c r="V106" i="61"/>
  <c r="L98" i="6"/>
  <c r="V98" i="61"/>
  <c r="L73" i="6"/>
  <c r="V73" i="61"/>
  <c r="L71" i="6"/>
  <c r="V71" i="61"/>
  <c r="L86" i="6"/>
  <c r="V86" i="61"/>
  <c r="K175" i="6" l="1"/>
  <c r="O175" i="61"/>
  <c r="P175" s="1"/>
  <c r="L60" i="6"/>
  <c r="V60" i="61"/>
  <c r="L49" i="6"/>
  <c r="L48"/>
  <c r="K60" l="1"/>
  <c r="O60" i="61"/>
  <c r="P60" s="1"/>
  <c r="K99" i="6"/>
  <c r="O99" i="61"/>
  <c r="P99" s="1"/>
  <c r="O89"/>
  <c r="P89" s="1"/>
  <c r="K89" i="6"/>
  <c r="K149"/>
  <c r="O149" i="61"/>
  <c r="P149" s="1"/>
  <c r="K121" i="6"/>
  <c r="O121" i="61"/>
  <c r="P121" s="1"/>
  <c r="O72"/>
  <c r="P72" s="1"/>
  <c r="K72" i="6"/>
  <c r="O146" i="61"/>
  <c r="P146" s="1"/>
  <c r="K146" i="6"/>
  <c r="K110"/>
  <c r="O110" i="61"/>
  <c r="P110" s="1"/>
  <c r="K119" i="6"/>
  <c r="O119" i="61"/>
  <c r="P119" s="1"/>
  <c r="K66" i="6"/>
  <c r="O66" i="61"/>
  <c r="P66" s="1"/>
  <c r="K152" i="6"/>
  <c r="O152" i="61"/>
  <c r="P152" s="1"/>
  <c r="K132" i="6"/>
  <c r="O132" i="61"/>
  <c r="P132" s="1"/>
  <c r="K116" i="6"/>
  <c r="O116" i="61"/>
  <c r="P116" s="1"/>
  <c r="K54" i="6"/>
  <c r="O54" i="61"/>
  <c r="P54" s="1"/>
  <c r="K160" i="6"/>
  <c r="O160" i="61"/>
  <c r="P160" s="1"/>
  <c r="K150" i="6"/>
  <c r="O150" i="61"/>
  <c r="P150" s="1"/>
  <c r="O151"/>
  <c r="P151" s="1"/>
  <c r="K151" i="6"/>
  <c r="K123"/>
  <c r="O123" i="61"/>
  <c r="P123" s="1"/>
  <c r="K172" i="6"/>
  <c r="O172" i="61"/>
  <c r="P172" s="1"/>
  <c r="O96"/>
  <c r="P96" s="1"/>
  <c r="K96" i="6"/>
  <c r="K113"/>
  <c r="O113" i="61"/>
  <c r="P113" s="1"/>
  <c r="K138" i="6"/>
  <c r="O138" i="61"/>
  <c r="P138" s="1"/>
  <c r="K102" i="6"/>
  <c r="O102" i="61"/>
  <c r="P102" s="1"/>
  <c r="K161" i="6"/>
  <c r="O161" i="61"/>
  <c r="P161" s="1"/>
  <c r="O111"/>
  <c r="P111" s="1"/>
  <c r="K111" i="6"/>
  <c r="O101" i="61"/>
  <c r="P101" s="1"/>
  <c r="K101" i="6"/>
  <c r="K142"/>
  <c r="O142" i="61"/>
  <c r="P142" s="1"/>
  <c r="K122" i="6"/>
  <c r="O122" i="61"/>
  <c r="P122" s="1"/>
  <c r="O37"/>
  <c r="K37" i="6"/>
  <c r="O143" i="61"/>
  <c r="P143" s="1"/>
  <c r="K143" i="6"/>
  <c r="K107"/>
  <c r="O107" i="61"/>
  <c r="P107" s="1"/>
  <c r="K120" i="6"/>
  <c r="O120" i="61"/>
  <c r="P120" s="1"/>
  <c r="K62" i="6"/>
  <c r="O62" i="61"/>
  <c r="P62" s="1"/>
  <c r="K105" i="6"/>
  <c r="O105" i="61"/>
  <c r="P105" s="1"/>
  <c r="K126" i="6"/>
  <c r="O126" i="61"/>
  <c r="P126" s="1"/>
  <c r="K94" i="6"/>
  <c r="O94" i="61"/>
  <c r="P94" s="1"/>
  <c r="O56"/>
  <c r="P56" s="1"/>
  <c r="K56" i="6"/>
  <c r="K136"/>
  <c r="O136" i="61"/>
  <c r="P136" s="1"/>
  <c r="O53"/>
  <c r="P53" s="1"/>
  <c r="K53" i="6"/>
  <c r="K137"/>
  <c r="O137" i="61"/>
  <c r="P137" s="1"/>
  <c r="K125" i="6"/>
  <c r="O125" i="61"/>
  <c r="P125" s="1"/>
  <c r="K93" i="6"/>
  <c r="O93" i="61"/>
  <c r="P93" s="1"/>
  <c r="K135" i="6"/>
  <c r="O135" i="61"/>
  <c r="P135" s="1"/>
  <c r="O165"/>
  <c r="P165" s="1"/>
  <c r="K165" i="6"/>
  <c r="K70"/>
  <c r="O70" i="61"/>
  <c r="P70" s="1"/>
  <c r="K157" i="6"/>
  <c r="O157" i="61"/>
  <c r="P157" s="1"/>
  <c r="K162" i="6"/>
  <c r="O162" i="61"/>
  <c r="P162" s="1"/>
  <c r="O97"/>
  <c r="P97" s="1"/>
  <c r="K97" i="6"/>
  <c r="K164"/>
  <c r="O164" i="61"/>
  <c r="P164" s="1"/>
  <c r="K118" i="6"/>
  <c r="O118" i="61"/>
  <c r="P118" s="1"/>
  <c r="K59" i="6"/>
  <c r="O59" i="61"/>
  <c r="P59" s="1"/>
  <c r="K124" i="6"/>
  <c r="O124" i="61"/>
  <c r="P124" s="1"/>
  <c r="K50" i="6"/>
  <c r="O50" i="61"/>
  <c r="P50" s="1"/>
  <c r="K117" i="6"/>
  <c r="O117" i="61"/>
  <c r="P117" s="1"/>
  <c r="O55"/>
  <c r="P55" s="1"/>
  <c r="K55" i="6"/>
  <c r="O166" i="61"/>
  <c r="P166" s="1"/>
  <c r="K166" i="6"/>
  <c r="K98"/>
  <c r="O98" i="61"/>
  <c r="P98" s="1"/>
  <c r="R175"/>
  <c r="S175"/>
  <c r="K159" i="6"/>
  <c r="O159" i="61"/>
  <c r="P159" s="1"/>
  <c r="K91" i="6"/>
  <c r="O91" i="61"/>
  <c r="P91" s="1"/>
  <c r="K140" i="6"/>
  <c r="O140" i="61"/>
  <c r="P140" s="1"/>
  <c r="K104" i="6"/>
  <c r="O104" i="61"/>
  <c r="P104" s="1"/>
  <c r="K87" i="6"/>
  <c r="O87" i="61"/>
  <c r="P87" s="1"/>
  <c r="K127" i="6"/>
  <c r="O127" i="61"/>
  <c r="P127" s="1"/>
  <c r="O69"/>
  <c r="P69" s="1"/>
  <c r="K69" i="6"/>
  <c r="O154" i="61"/>
  <c r="P154" s="1"/>
  <c r="K154" i="6"/>
  <c r="K139"/>
  <c r="O139" i="61"/>
  <c r="P139" s="1"/>
  <c r="K95" i="6"/>
  <c r="O95" i="61"/>
  <c r="P95" s="1"/>
  <c r="K92" i="6"/>
  <c r="O92" i="61"/>
  <c r="P92" s="1"/>
  <c r="K109" i="6"/>
  <c r="O109" i="61"/>
  <c r="P109" s="1"/>
  <c r="O58"/>
  <c r="P58" s="1"/>
  <c r="K58" i="6"/>
  <c r="K73"/>
  <c r="O73" i="61"/>
  <c r="P73" s="1"/>
  <c r="K128" i="6"/>
  <c r="O128" i="61"/>
  <c r="P128" s="1"/>
  <c r="K115" i="6"/>
  <c r="O115" i="61"/>
  <c r="P115" s="1"/>
  <c r="K52" i="6"/>
  <c r="O52" i="61"/>
  <c r="P52" s="1"/>
  <c r="K134" i="6"/>
  <c r="O134" i="61"/>
  <c r="P134" s="1"/>
  <c r="K169" i="6"/>
  <c r="O169" i="61"/>
  <c r="P169" s="1"/>
  <c r="K68" i="6"/>
  <c r="O68" i="61"/>
  <c r="P68" s="1"/>
  <c r="O63"/>
  <c r="P63" s="1"/>
  <c r="K63" i="6"/>
  <c r="K108"/>
  <c r="O108" i="61"/>
  <c r="P108" s="1"/>
  <c r="O168"/>
  <c r="P168" s="1"/>
  <c r="K168" i="6"/>
  <c r="K57"/>
  <c r="O57" i="61"/>
  <c r="P57" s="1"/>
  <c r="O158"/>
  <c r="P158" s="1"/>
  <c r="K158" i="6"/>
  <c r="K173"/>
  <c r="O173" i="61"/>
  <c r="P173" s="1"/>
  <c r="K114" i="6"/>
  <c r="O114" i="61"/>
  <c r="P114" s="1"/>
  <c r="K36" i="6"/>
  <c r="O36" i="61"/>
  <c r="K148" i="6"/>
  <c r="O148" i="61"/>
  <c r="P148" s="1"/>
  <c r="K65" i="6"/>
  <c r="O65" i="61"/>
  <c r="P65" s="1"/>
  <c r="K141" i="6"/>
  <c r="O141" i="61"/>
  <c r="P141" s="1"/>
  <c r="K171" i="6"/>
  <c r="O171" i="61"/>
  <c r="P171" s="1"/>
  <c r="K133" i="6"/>
  <c r="O133" i="61"/>
  <c r="P133" s="1"/>
  <c r="K64" i="6"/>
  <c r="O64" i="61"/>
  <c r="P64" s="1"/>
  <c r="O86"/>
  <c r="P86" s="1"/>
  <c r="K86" i="6"/>
  <c r="O147" i="61"/>
  <c r="P147" s="1"/>
  <c r="K147" i="6"/>
  <c r="O103" i="61"/>
  <c r="P103" s="1"/>
  <c r="K103" i="6"/>
  <c r="K67"/>
  <c r="O67" i="61"/>
  <c r="P67" s="1"/>
  <c r="O174"/>
  <c r="P174" s="1"/>
  <c r="K174" i="6"/>
  <c r="K100"/>
  <c r="O100" i="61"/>
  <c r="P100" s="1"/>
  <c r="K167" i="6"/>
  <c r="O167" i="61"/>
  <c r="P167" s="1"/>
  <c r="O129"/>
  <c r="P129" s="1"/>
  <c r="K129" i="6"/>
  <c r="K106"/>
  <c r="O106" i="61"/>
  <c r="P106" s="1"/>
  <c r="O170"/>
  <c r="P170" s="1"/>
  <c r="K170" i="6"/>
  <c r="K156"/>
  <c r="O156" i="61"/>
  <c r="P156" s="1"/>
  <c r="K112" i="6"/>
  <c r="O112" i="61"/>
  <c r="P112" s="1"/>
  <c r="K88" i="6"/>
  <c r="O88" i="61"/>
  <c r="P88" s="1"/>
  <c r="K155" i="6"/>
  <c r="O155" i="61"/>
  <c r="P155" s="1"/>
  <c r="K130" i="6"/>
  <c r="O130" i="61"/>
  <c r="P130" s="1"/>
  <c r="O61"/>
  <c r="P61" s="1"/>
  <c r="K61" i="6"/>
  <c r="K144"/>
  <c r="O144" i="61"/>
  <c r="P144" s="1"/>
  <c r="K153" i="6"/>
  <c r="O153" i="61"/>
  <c r="P153" s="1"/>
  <c r="O51"/>
  <c r="P51" s="1"/>
  <c r="K51" i="6"/>
  <c r="O131" i="61"/>
  <c r="P131" s="1"/>
  <c r="K131" i="6"/>
  <c r="K71"/>
  <c r="O71" i="61"/>
  <c r="P71" s="1"/>
  <c r="K145" i="6"/>
  <c r="O145" i="61"/>
  <c r="P145" s="1"/>
  <c r="M163" l="1"/>
  <c r="J163" i="6"/>
  <c r="R145" i="61"/>
  <c r="S145"/>
  <c r="S112"/>
  <c r="R112"/>
  <c r="S133"/>
  <c r="R133"/>
  <c r="R108"/>
  <c r="S108"/>
  <c r="S169"/>
  <c r="R169"/>
  <c r="R134"/>
  <c r="S134"/>
  <c r="R109"/>
  <c r="S109"/>
  <c r="S124"/>
  <c r="R124"/>
  <c r="R162"/>
  <c r="S162"/>
  <c r="S53"/>
  <c r="R53"/>
  <c r="R56"/>
  <c r="S56"/>
  <c r="R113"/>
  <c r="S113"/>
  <c r="S160"/>
  <c r="R160"/>
  <c r="R110"/>
  <c r="S110"/>
  <c r="R146"/>
  <c r="S146"/>
  <c r="R72"/>
  <c r="S72"/>
  <c r="R89"/>
  <c r="S89"/>
  <c r="S131"/>
  <c r="R131"/>
  <c r="R61"/>
  <c r="S61"/>
  <c r="R129"/>
  <c r="S129"/>
  <c r="S174"/>
  <c r="R174"/>
  <c r="S147"/>
  <c r="R147"/>
  <c r="S86"/>
  <c r="R86"/>
  <c r="R114"/>
  <c r="S114"/>
  <c r="S154"/>
  <c r="R154"/>
  <c r="R69"/>
  <c r="S69"/>
  <c r="S55"/>
  <c r="R55"/>
  <c r="R97"/>
  <c r="S97"/>
  <c r="R165"/>
  <c r="S165"/>
  <c r="S136"/>
  <c r="R136"/>
  <c r="S62"/>
  <c r="R62"/>
  <c r="S107"/>
  <c r="R107"/>
  <c r="R143"/>
  <c r="S143"/>
  <c r="R101"/>
  <c r="S101"/>
  <c r="S121"/>
  <c r="R121"/>
  <c r="S60"/>
  <c r="R60"/>
  <c r="R71"/>
  <c r="S71"/>
  <c r="S144"/>
  <c r="R144"/>
  <c r="S130"/>
  <c r="R130"/>
  <c r="S155"/>
  <c r="R155"/>
  <c r="R88"/>
  <c r="S88"/>
  <c r="S156"/>
  <c r="R156"/>
  <c r="S170"/>
  <c r="R170"/>
  <c r="S100"/>
  <c r="R100"/>
  <c r="R67"/>
  <c r="S67"/>
  <c r="S103"/>
  <c r="R103"/>
  <c r="S64"/>
  <c r="R64"/>
  <c r="S171"/>
  <c r="R171"/>
  <c r="R141"/>
  <c r="S141"/>
  <c r="R65"/>
  <c r="S65"/>
  <c r="S148"/>
  <c r="R148"/>
  <c r="S158"/>
  <c r="R158"/>
  <c r="S168"/>
  <c r="R168"/>
  <c r="S63"/>
  <c r="R63"/>
  <c r="R58"/>
  <c r="S58"/>
  <c r="R139"/>
  <c r="S139"/>
  <c r="R127"/>
  <c r="S127"/>
  <c r="R87"/>
  <c r="S87"/>
  <c r="S140"/>
  <c r="R140"/>
  <c r="S91"/>
  <c r="R91"/>
  <c r="R166"/>
  <c r="S166"/>
  <c r="R50"/>
  <c r="S50"/>
  <c r="R59"/>
  <c r="S59"/>
  <c r="R157"/>
  <c r="S157"/>
  <c r="R70"/>
  <c r="S70"/>
  <c r="S93"/>
  <c r="R93"/>
  <c r="R137"/>
  <c r="S137"/>
  <c r="S94"/>
  <c r="R94"/>
  <c r="R126"/>
  <c r="S126"/>
  <c r="R120"/>
  <c r="S120"/>
  <c r="R122"/>
  <c r="S122"/>
  <c r="R142"/>
  <c r="S142"/>
  <c r="S111"/>
  <c r="R111"/>
  <c r="R161"/>
  <c r="S161"/>
  <c r="R138"/>
  <c r="S138"/>
  <c r="S96"/>
  <c r="R96"/>
  <c r="S172"/>
  <c r="R172"/>
  <c r="S151"/>
  <c r="R151"/>
  <c r="S150"/>
  <c r="R150"/>
  <c r="R54"/>
  <c r="S54"/>
  <c r="R132"/>
  <c r="S132"/>
  <c r="R152"/>
  <c r="S152"/>
  <c r="R66"/>
  <c r="S66"/>
  <c r="R51"/>
  <c r="S51"/>
  <c r="S153"/>
  <c r="R153"/>
  <c r="R106"/>
  <c r="S106"/>
  <c r="S167"/>
  <c r="R167"/>
  <c r="S173"/>
  <c r="R173"/>
  <c r="S57"/>
  <c r="R57"/>
  <c r="S68"/>
  <c r="R68"/>
  <c r="R52"/>
  <c r="S52"/>
  <c r="S115"/>
  <c r="R115"/>
  <c r="S128"/>
  <c r="R128"/>
  <c r="R73"/>
  <c r="S73"/>
  <c r="S92"/>
  <c r="R92"/>
  <c r="S95"/>
  <c r="R95"/>
  <c r="S104"/>
  <c r="R104"/>
  <c r="S159"/>
  <c r="R159"/>
  <c r="R98"/>
  <c r="S98"/>
  <c r="R117"/>
  <c r="S117"/>
  <c r="R118"/>
  <c r="S118"/>
  <c r="R164"/>
  <c r="S164"/>
  <c r="S135"/>
  <c r="R135"/>
  <c r="R125"/>
  <c r="S125"/>
  <c r="R105"/>
  <c r="S105"/>
  <c r="R102"/>
  <c r="S102"/>
  <c r="S123"/>
  <c r="R123"/>
  <c r="S116"/>
  <c r="R116"/>
  <c r="S119"/>
  <c r="R119"/>
  <c r="S149"/>
  <c r="R149"/>
  <c r="S99"/>
  <c r="R99"/>
  <c r="M169" l="1"/>
  <c r="J169" i="6"/>
  <c r="M169" s="1"/>
  <c r="J169" i="61"/>
  <c r="M174"/>
  <c r="J174" i="6"/>
  <c r="M174" s="1"/>
  <c r="J174" i="61"/>
  <c r="M165"/>
  <c r="J165" i="6"/>
  <c r="M165" s="1"/>
  <c r="J165" i="61"/>
  <c r="M161"/>
  <c r="J161" i="6"/>
  <c r="M161" s="1"/>
  <c r="J161" i="61"/>
  <c r="M164"/>
  <c r="J164" i="6"/>
  <c r="M164" s="1"/>
  <c r="J164" i="61"/>
  <c r="M168"/>
  <c r="J168" i="6"/>
  <c r="M168" s="1"/>
  <c r="J168" i="61"/>
  <c r="M167"/>
  <c r="J167" i="6"/>
  <c r="M167" s="1"/>
  <c r="J167" i="61"/>
  <c r="M172"/>
  <c r="J172" i="6"/>
  <c r="M172" s="1"/>
  <c r="J172" i="61"/>
  <c r="M162"/>
  <c r="J162" i="6"/>
  <c r="M162" s="1"/>
  <c r="J162" i="61"/>
  <c r="M159"/>
  <c r="J159" i="6"/>
  <c r="M159" s="1"/>
  <c r="J159" i="61"/>
  <c r="J160" i="6"/>
  <c r="M160" s="1"/>
  <c r="M160" i="61"/>
  <c r="J160"/>
  <c r="M171"/>
  <c r="J171" i="6"/>
  <c r="M171" s="1"/>
  <c r="J171" i="61"/>
  <c r="M87"/>
  <c r="J87" i="6"/>
  <c r="M87" s="1"/>
  <c r="J87" i="61"/>
  <c r="M166"/>
  <c r="J166" i="6"/>
  <c r="M166" s="1"/>
  <c r="J166" i="61"/>
  <c r="M173"/>
  <c r="J173" i="6"/>
  <c r="M173" s="1"/>
  <c r="J173" i="61"/>
  <c r="M86"/>
  <c r="J86" i="6"/>
  <c r="M86" s="1"/>
  <c r="J86" i="61"/>
  <c r="J170" i="6"/>
  <c r="M170" s="1"/>
  <c r="M170" i="61"/>
  <c r="J170"/>
  <c r="M88"/>
  <c r="J88" i="6"/>
  <c r="M88" s="1"/>
  <c r="J88" i="61"/>
  <c r="M89"/>
  <c r="J89" i="6"/>
  <c r="M89" s="1"/>
  <c r="J89" i="61"/>
  <c r="T87" l="1"/>
  <c r="U87"/>
  <c r="W87"/>
  <c r="T162"/>
  <c r="W162"/>
  <c r="U162"/>
  <c r="T164"/>
  <c r="U164"/>
  <c r="W164"/>
  <c r="T169"/>
  <c r="W169"/>
  <c r="U169"/>
  <c r="T170"/>
  <c r="U170"/>
  <c r="W170"/>
  <c r="T86"/>
  <c r="W86"/>
  <c r="U86"/>
  <c r="T171"/>
  <c r="W171"/>
  <c r="X171" s="1"/>
  <c r="Y171" s="1"/>
  <c r="Z171" s="1"/>
  <c r="AA171" s="1"/>
  <c r="AB171" s="1"/>
  <c r="N171" i="6" s="1"/>
  <c r="K85" i="62" s="1"/>
  <c r="U171" i="61"/>
  <c r="T172"/>
  <c r="V172" s="1"/>
  <c r="W172" s="1"/>
  <c r="X172" s="1"/>
  <c r="U172"/>
  <c r="T161"/>
  <c r="W161"/>
  <c r="U161"/>
  <c r="T89"/>
  <c r="W89"/>
  <c r="U89"/>
  <c r="T173"/>
  <c r="V173" s="1"/>
  <c r="W173" s="1"/>
  <c r="U173"/>
  <c r="T167"/>
  <c r="U167"/>
  <c r="W167"/>
  <c r="X167" s="1"/>
  <c r="Y167" s="1"/>
  <c r="Z167" s="1"/>
  <c r="AA167" s="1"/>
  <c r="AB167" s="1"/>
  <c r="N167" i="6" s="1"/>
  <c r="K81" i="62" s="1"/>
  <c r="T165" i="61"/>
  <c r="U165"/>
  <c r="W165"/>
  <c r="T88"/>
  <c r="W88"/>
  <c r="U88"/>
  <c r="T166"/>
  <c r="U166"/>
  <c r="W166"/>
  <c r="T160"/>
  <c r="U160"/>
  <c r="W160"/>
  <c r="T159"/>
  <c r="U159"/>
  <c r="W159"/>
  <c r="T168"/>
  <c r="U168"/>
  <c r="W168"/>
  <c r="T174"/>
  <c r="V174" s="1"/>
  <c r="W174" s="1"/>
  <c r="X174" s="1"/>
  <c r="U174"/>
  <c r="Y174" l="1"/>
  <c r="Z174" s="1"/>
  <c r="AA174" s="1"/>
  <c r="AB174" s="1"/>
  <c r="N174" i="6" s="1"/>
  <c r="K88" i="62" s="1"/>
  <c r="X160" i="61"/>
  <c r="Y160" s="1"/>
  <c r="X166"/>
  <c r="Y166" s="1"/>
  <c r="Z88"/>
  <c r="AA88" s="1"/>
  <c r="AB88" s="1"/>
  <c r="N88" i="6" s="1"/>
  <c r="K45" i="62" s="1"/>
  <c r="X88" i="61"/>
  <c r="Y88" s="1"/>
  <c r="X173"/>
  <c r="Y173" s="1"/>
  <c r="X89"/>
  <c r="Y89" s="1"/>
  <c r="Z86"/>
  <c r="AA86" s="1"/>
  <c r="AB86" s="1"/>
  <c r="N86" i="6" s="1"/>
  <c r="K43" i="62" s="1"/>
  <c r="X86" i="61"/>
  <c r="Y86" s="1"/>
  <c r="X164"/>
  <c r="Y164" s="1"/>
  <c r="X162"/>
  <c r="Y162" s="1"/>
  <c r="X161"/>
  <c r="Y161" s="1"/>
  <c r="X168"/>
  <c r="Y168" s="1"/>
  <c r="X159"/>
  <c r="Y159" s="1"/>
  <c r="Z165"/>
  <c r="AA165" s="1"/>
  <c r="AB165" s="1"/>
  <c r="N165" i="6" s="1"/>
  <c r="K79" i="62" s="1"/>
  <c r="X165" i="61"/>
  <c r="Y165" s="1"/>
  <c r="Z170"/>
  <c r="AA170" s="1"/>
  <c r="AB170" s="1"/>
  <c r="N170" i="6" s="1"/>
  <c r="K84" i="62" s="1"/>
  <c r="X170" i="61"/>
  <c r="Y170" s="1"/>
  <c r="Z169"/>
  <c r="AA169" s="1"/>
  <c r="AB169" s="1"/>
  <c r="N169" i="6" s="1"/>
  <c r="K83" i="62" s="1"/>
  <c r="X169" i="61"/>
  <c r="Y169" s="1"/>
  <c r="Z87"/>
  <c r="AA87" s="1"/>
  <c r="AB87" s="1"/>
  <c r="N87" i="6" s="1"/>
  <c r="K44" i="62" s="1"/>
  <c r="X87" i="61"/>
  <c r="Y87" s="1"/>
  <c r="Y172"/>
  <c r="Z172" s="1"/>
  <c r="AA172" s="1"/>
  <c r="AB172" s="1"/>
  <c r="N172" i="6" s="1"/>
  <c r="K86" i="62" s="1"/>
  <c r="Z173" i="61" l="1"/>
  <c r="AA173" s="1"/>
  <c r="AB173" s="1"/>
  <c r="N173" i="6" s="1"/>
  <c r="K87" i="62" s="1"/>
  <c r="Z166" i="61"/>
  <c r="AA166" s="1"/>
  <c r="AB166" s="1"/>
  <c r="N166" i="6" s="1"/>
  <c r="K80" i="62" s="1"/>
  <c r="Z168" i="61"/>
  <c r="AA168" s="1"/>
  <c r="AB168" s="1"/>
  <c r="N168" i="6" s="1"/>
  <c r="K82" i="62" s="1"/>
  <c r="Z162" i="61"/>
  <c r="AA162" s="1"/>
  <c r="AB162" s="1"/>
  <c r="N162" i="6" s="1"/>
  <c r="K76" i="62" s="1"/>
  <c r="Z159" i="61"/>
  <c r="AA159" s="1"/>
  <c r="AB159" s="1"/>
  <c r="N159" i="6" s="1"/>
  <c r="K73" i="62" s="1"/>
  <c r="Z161" i="61"/>
  <c r="AB161" s="1"/>
  <c r="N161" i="6" s="1"/>
  <c r="K75" i="62" s="1"/>
  <c r="Z164" i="61"/>
  <c r="AA164" s="1"/>
  <c r="AB164" s="1"/>
  <c r="N164" i="6" s="1"/>
  <c r="K78" i="62" s="1"/>
  <c r="Z89" i="61"/>
  <c r="AA89" s="1"/>
  <c r="AB89" s="1"/>
  <c r="N89" i="6" s="1"/>
  <c r="K46" i="62" s="1"/>
  <c r="Z160" i="61"/>
  <c r="AA160" s="1"/>
  <c r="AB160" s="1"/>
  <c r="N160" i="6" s="1"/>
  <c r="K74" i="62" s="1"/>
  <c r="AA161" i="61"/>
  <c r="L47" i="6" l="1"/>
  <c r="L43"/>
  <c r="L44"/>
  <c r="L84"/>
  <c r="L46"/>
  <c r="L79"/>
  <c r="L80" l="1"/>
  <c r="L78"/>
  <c r="L77"/>
  <c r="L45"/>
  <c r="L75"/>
  <c r="L82"/>
  <c r="L85"/>
  <c r="L76"/>
  <c r="L83"/>
  <c r="L81" l="1"/>
  <c r="J85" l="1"/>
  <c r="M85" i="61"/>
  <c r="M84"/>
  <c r="J84" i="6"/>
  <c r="J83"/>
  <c r="M83" i="61"/>
  <c r="M82"/>
  <c r="J82" i="6"/>
  <c r="J81"/>
  <c r="M81" i="61"/>
  <c r="J80" i="6"/>
  <c r="M80" i="61"/>
  <c r="J79" i="6"/>
  <c r="M79" i="61"/>
  <c r="J78" i="6"/>
  <c r="M78" i="61"/>
  <c r="M77"/>
  <c r="J77" i="6"/>
  <c r="J76"/>
  <c r="M76" i="61"/>
  <c r="J75" i="6"/>
  <c r="M75" i="61"/>
  <c r="J175" i="6" l="1"/>
  <c r="M175" i="61"/>
  <c r="J175"/>
  <c r="J39" i="6"/>
  <c r="J31"/>
  <c r="J41"/>
  <c r="J40"/>
  <c r="J32"/>
  <c r="J34"/>
  <c r="J30"/>
  <c r="J35"/>
  <c r="J33"/>
  <c r="J38"/>
  <c r="T175" i="61" l="1"/>
  <c r="U175"/>
  <c r="M41"/>
  <c r="M40"/>
  <c r="M39"/>
  <c r="M38"/>
  <c r="M35"/>
  <c r="J46" i="6"/>
  <c r="M149" i="61" l="1"/>
  <c r="J149" i="6"/>
  <c r="M149" s="1"/>
  <c r="J149" i="61"/>
  <c r="M103"/>
  <c r="J103" i="6"/>
  <c r="M103" s="1"/>
  <c r="J103" i="61"/>
  <c r="J52" i="6"/>
  <c r="M52" s="1"/>
  <c r="M52" i="61"/>
  <c r="J52"/>
  <c r="J138" i="6"/>
  <c r="M138" s="1"/>
  <c r="M138" i="61"/>
  <c r="J138"/>
  <c r="M92"/>
  <c r="J92" i="6"/>
  <c r="M92" s="1"/>
  <c r="J92" i="61"/>
  <c r="J37" i="6"/>
  <c r="M37" s="1"/>
  <c r="M37" i="61"/>
  <c r="T37" s="1"/>
  <c r="J114" i="6"/>
  <c r="M114" s="1"/>
  <c r="M114" i="61"/>
  <c r="J114"/>
  <c r="J62" i="6"/>
  <c r="M62" s="1"/>
  <c r="M62" i="61"/>
  <c r="J62"/>
  <c r="M143"/>
  <c r="J143" i="6"/>
  <c r="M143" s="1"/>
  <c r="J143" i="61"/>
  <c r="M108"/>
  <c r="J108" i="6"/>
  <c r="M108" s="1"/>
  <c r="J108" i="61"/>
  <c r="J54" i="6"/>
  <c r="M54" s="1"/>
  <c r="M54" i="61"/>
  <c r="J54"/>
  <c r="M120"/>
  <c r="J120" i="6"/>
  <c r="M120" s="1"/>
  <c r="J120" i="61"/>
  <c r="M99"/>
  <c r="J99" i="6"/>
  <c r="M99" s="1"/>
  <c r="J99" i="61"/>
  <c r="M146"/>
  <c r="J146" i="6"/>
  <c r="M146" s="1"/>
  <c r="J146" i="61"/>
  <c r="J110" i="6"/>
  <c r="M110" s="1"/>
  <c r="M110" i="61"/>
  <c r="J110"/>
  <c r="J68" i="6"/>
  <c r="M68" s="1"/>
  <c r="M68" i="61"/>
  <c r="J68"/>
  <c r="M141"/>
  <c r="J141" i="6"/>
  <c r="M141" s="1"/>
  <c r="J141" i="61"/>
  <c r="J98" i="6"/>
  <c r="M98" s="1"/>
  <c r="M98" i="61"/>
  <c r="J98"/>
  <c r="M157"/>
  <c r="J157" i="6"/>
  <c r="M157" s="1"/>
  <c r="J157" i="61"/>
  <c r="M124"/>
  <c r="J124" i="6"/>
  <c r="M124" s="1"/>
  <c r="J124" i="61"/>
  <c r="M72"/>
  <c r="J72" i="6"/>
  <c r="M72" s="1"/>
  <c r="J72" i="61"/>
  <c r="J36" i="6"/>
  <c r="M36" s="1"/>
  <c r="M36" i="61"/>
  <c r="T36" s="1"/>
  <c r="M126"/>
  <c r="J126" i="6"/>
  <c r="M126" s="1"/>
  <c r="J126" i="61"/>
  <c r="M100"/>
  <c r="J100" i="6"/>
  <c r="M100" s="1"/>
  <c r="J100" i="61"/>
  <c r="M153"/>
  <c r="J153" i="6"/>
  <c r="M153" s="1"/>
  <c r="J153" i="61"/>
  <c r="J113" i="6"/>
  <c r="M113" s="1"/>
  <c r="M113" i="61"/>
  <c r="J113"/>
  <c r="J71" i="6"/>
  <c r="M71" s="1"/>
  <c r="M71" i="61"/>
  <c r="J71"/>
  <c r="M151"/>
  <c r="J151" i="6"/>
  <c r="M151" s="1"/>
  <c r="J151" i="61"/>
  <c r="J107" i="6"/>
  <c r="M107" s="1"/>
  <c r="M107" i="61"/>
  <c r="J107"/>
  <c r="M50"/>
  <c r="J50" i="6"/>
  <c r="M50" s="1"/>
  <c r="J50" i="61"/>
  <c r="M125"/>
  <c r="J125" i="6"/>
  <c r="M125" s="1"/>
  <c r="J125" i="61"/>
  <c r="J73" i="6"/>
  <c r="M73" s="1"/>
  <c r="M73" i="61"/>
  <c r="J73"/>
  <c r="M53"/>
  <c r="J53" i="6"/>
  <c r="M53" s="1"/>
  <c r="J53" i="61"/>
  <c r="M147"/>
  <c r="J147" i="6"/>
  <c r="M147" s="1"/>
  <c r="J147" i="61"/>
  <c r="M102"/>
  <c r="J102" i="6"/>
  <c r="M102" s="1"/>
  <c r="J102" i="61"/>
  <c r="J158" i="6"/>
  <c r="M158" s="1"/>
  <c r="M158" i="61"/>
  <c r="J158"/>
  <c r="J136" i="6"/>
  <c r="M136" s="1"/>
  <c r="M136" i="61"/>
  <c r="J136"/>
  <c r="J91" i="6"/>
  <c r="M91" s="1"/>
  <c r="M91" i="61"/>
  <c r="J91"/>
  <c r="J154" i="6"/>
  <c r="M154" s="1"/>
  <c r="M154" i="61"/>
  <c r="J154"/>
  <c r="J111" i="6"/>
  <c r="M111" s="1"/>
  <c r="M111" i="61"/>
  <c r="J111"/>
  <c r="M58"/>
  <c r="J58" i="6"/>
  <c r="M58" s="1"/>
  <c r="J58" i="61"/>
  <c r="M137"/>
  <c r="J137" i="6"/>
  <c r="M137" s="1"/>
  <c r="J137" i="61"/>
  <c r="M104"/>
  <c r="J104" i="6"/>
  <c r="M104" s="1"/>
  <c r="J104" i="61"/>
  <c r="J51" i="6"/>
  <c r="M51" s="1"/>
  <c r="M51" i="61"/>
  <c r="J51"/>
  <c r="M119"/>
  <c r="J119" i="6"/>
  <c r="M119" s="1"/>
  <c r="J119" i="61"/>
  <c r="M97"/>
  <c r="J97" i="6"/>
  <c r="M97" s="1"/>
  <c r="J97" i="61"/>
  <c r="M144"/>
  <c r="J144" i="6"/>
  <c r="M144" s="1"/>
  <c r="J144" i="61"/>
  <c r="J106" i="6"/>
  <c r="M106" s="1"/>
  <c r="M106" i="61"/>
  <c r="J106"/>
  <c r="M67"/>
  <c r="J67" i="6"/>
  <c r="M67" s="1"/>
  <c r="J67" i="61"/>
  <c r="J135" i="6"/>
  <c r="M135" s="1"/>
  <c r="M135" i="61"/>
  <c r="J135"/>
  <c r="J96" i="6"/>
  <c r="M96" s="1"/>
  <c r="M96" i="61"/>
  <c r="J96"/>
  <c r="M155"/>
  <c r="J155" i="6"/>
  <c r="M155" s="1"/>
  <c r="J155" i="61"/>
  <c r="M121"/>
  <c r="J121" i="6"/>
  <c r="M121" s="1"/>
  <c r="J121" i="61"/>
  <c r="M64"/>
  <c r="J64" i="6"/>
  <c r="M64" s="1"/>
  <c r="J64" i="61"/>
  <c r="M152"/>
  <c r="J152" i="6"/>
  <c r="M152" s="1"/>
  <c r="J152" i="61"/>
  <c r="M105"/>
  <c r="J105" i="6"/>
  <c r="M105" s="1"/>
  <c r="J105" i="61"/>
  <c r="J56" i="6"/>
  <c r="M56" s="1"/>
  <c r="M56" i="61"/>
  <c r="J56"/>
  <c r="M139"/>
  <c r="J139" i="6"/>
  <c r="M139" s="1"/>
  <c r="J139" i="61"/>
  <c r="J93" i="6"/>
  <c r="M93" s="1"/>
  <c r="M93" i="61"/>
  <c r="J93"/>
  <c r="J57" i="6"/>
  <c r="M57" s="1"/>
  <c r="M57" i="61"/>
  <c r="J57"/>
  <c r="M117"/>
  <c r="J117" i="6"/>
  <c r="M117" s="1"/>
  <c r="J117" i="61"/>
  <c r="M63"/>
  <c r="J63" i="6"/>
  <c r="M63" s="1"/>
  <c r="J63" i="61"/>
  <c r="M145"/>
  <c r="J145" i="6"/>
  <c r="M145" s="1"/>
  <c r="J145" i="61"/>
  <c r="J112" i="6"/>
  <c r="M112" s="1"/>
  <c r="M112" i="61"/>
  <c r="J112"/>
  <c r="M55"/>
  <c r="J55" i="6"/>
  <c r="M55" s="1"/>
  <c r="J55" i="61"/>
  <c r="M156"/>
  <c r="J156" i="6"/>
  <c r="M156" s="1"/>
  <c r="J156" i="61"/>
  <c r="J109" i="6"/>
  <c r="M109" s="1"/>
  <c r="M109" i="61"/>
  <c r="J109"/>
  <c r="M66"/>
  <c r="J66" i="6"/>
  <c r="M66" s="1"/>
  <c r="J66" i="61"/>
  <c r="J140" i="6"/>
  <c r="M140" s="1"/>
  <c r="M140" i="61"/>
  <c r="J140"/>
  <c r="J95" i="6"/>
  <c r="M95" s="1"/>
  <c r="M95" i="61"/>
  <c r="J95"/>
  <c r="J59" i="6"/>
  <c r="M59" s="1"/>
  <c r="M59" i="61"/>
  <c r="J59"/>
  <c r="J122" i="6"/>
  <c r="M122" s="1"/>
  <c r="M122" i="61"/>
  <c r="J122"/>
  <c r="M70"/>
  <c r="J70" i="6"/>
  <c r="M70" s="1"/>
  <c r="J70" i="61"/>
  <c r="M148"/>
  <c r="J148" i="6"/>
  <c r="M148" s="1"/>
  <c r="J148" i="61"/>
  <c r="J115" i="6"/>
  <c r="M115" s="1"/>
  <c r="M115" i="61"/>
  <c r="J115"/>
  <c r="M60"/>
  <c r="J60" i="6"/>
  <c r="M60" s="1"/>
  <c r="J60" i="61"/>
  <c r="J118" i="6"/>
  <c r="M118" s="1"/>
  <c r="M118" i="61"/>
  <c r="J118"/>
  <c r="J69" i="6"/>
  <c r="M69" s="1"/>
  <c r="M69" i="61"/>
  <c r="J69"/>
  <c r="J142" i="6"/>
  <c r="M142" s="1"/>
  <c r="M142" i="61"/>
  <c r="J142"/>
  <c r="M101"/>
  <c r="J101" i="6"/>
  <c r="M101" s="1"/>
  <c r="J101" i="61"/>
  <c r="M65"/>
  <c r="J65" i="6"/>
  <c r="M65" s="1"/>
  <c r="J65" i="61"/>
  <c r="M123"/>
  <c r="J123" i="6"/>
  <c r="M123" s="1"/>
  <c r="J123" i="61"/>
  <c r="M94"/>
  <c r="J94" i="6"/>
  <c r="M94" s="1"/>
  <c r="J94" i="61"/>
  <c r="J150" i="6"/>
  <c r="M150" s="1"/>
  <c r="M150" i="61"/>
  <c r="J150"/>
  <c r="J116" i="6"/>
  <c r="M116" s="1"/>
  <c r="M116" i="61"/>
  <c r="J116"/>
  <c r="M61"/>
  <c r="J61" i="6"/>
  <c r="M61" s="1"/>
  <c r="J61" i="61"/>
  <c r="L90" i="6"/>
  <c r="M49" i="61"/>
  <c r="J49" i="6"/>
  <c r="M48" i="61"/>
  <c r="J48" i="6"/>
  <c r="J47"/>
  <c r="M47" i="61"/>
  <c r="J45" i="6"/>
  <c r="M45" i="61"/>
  <c r="J44" i="6"/>
  <c r="M44" i="61"/>
  <c r="J43" i="6"/>
  <c r="M43" i="61"/>
  <c r="M31"/>
  <c r="M33"/>
  <c r="M32"/>
  <c r="M30"/>
  <c r="J18" i="6"/>
  <c r="J20"/>
  <c r="J14"/>
  <c r="J26"/>
  <c r="L74"/>
  <c r="L42"/>
  <c r="M129" i="61" l="1"/>
  <c r="J129" i="6"/>
  <c r="M129" s="1"/>
  <c r="J129" i="61"/>
  <c r="T65"/>
  <c r="W65"/>
  <c r="U65"/>
  <c r="T69"/>
  <c r="W69"/>
  <c r="U69"/>
  <c r="T70"/>
  <c r="W70"/>
  <c r="U70"/>
  <c r="T95"/>
  <c r="U95"/>
  <c r="W95"/>
  <c r="T55"/>
  <c r="W55"/>
  <c r="U55"/>
  <c r="T117"/>
  <c r="U117"/>
  <c r="W117"/>
  <c r="T121"/>
  <c r="W121"/>
  <c r="U121"/>
  <c r="T135"/>
  <c r="U135"/>
  <c r="W135"/>
  <c r="X135" s="1"/>
  <c r="Y135" s="1"/>
  <c r="Z135" s="1"/>
  <c r="AA135" s="1"/>
  <c r="AB135" s="1"/>
  <c r="N135" i="6" s="1"/>
  <c r="K49" i="62" s="1"/>
  <c r="T67" i="61"/>
  <c r="W67"/>
  <c r="U67"/>
  <c r="T119"/>
  <c r="U119"/>
  <c r="W119"/>
  <c r="M133"/>
  <c r="J133" i="6"/>
  <c r="M133" s="1"/>
  <c r="J133" i="61"/>
  <c r="M131"/>
  <c r="J131" i="6"/>
  <c r="M131" s="1"/>
  <c r="J131" i="61"/>
  <c r="T58"/>
  <c r="W58"/>
  <c r="U58"/>
  <c r="T91"/>
  <c r="W91"/>
  <c r="X91" s="1"/>
  <c r="Y91" s="1"/>
  <c r="Z91" s="1"/>
  <c r="AA91" s="1"/>
  <c r="AB91" s="1"/>
  <c r="N91" i="6" s="1"/>
  <c r="K48" i="62" s="1"/>
  <c r="U91" i="61"/>
  <c r="T53"/>
  <c r="W53"/>
  <c r="U53"/>
  <c r="T113"/>
  <c r="U113"/>
  <c r="W113"/>
  <c r="T153"/>
  <c r="U153"/>
  <c r="W153"/>
  <c r="T110"/>
  <c r="U110"/>
  <c r="W110"/>
  <c r="T146"/>
  <c r="W146"/>
  <c r="U146"/>
  <c r="T54"/>
  <c r="U54"/>
  <c r="W54"/>
  <c r="X54" s="1"/>
  <c r="Y54" s="1"/>
  <c r="Z54" s="1"/>
  <c r="AA54" s="1"/>
  <c r="AB54" s="1"/>
  <c r="N54" i="6" s="1"/>
  <c r="K11" i="62" s="1"/>
  <c r="T108" i="61"/>
  <c r="W108"/>
  <c r="U108"/>
  <c r="T114"/>
  <c r="U114"/>
  <c r="W114"/>
  <c r="T138"/>
  <c r="W138"/>
  <c r="U138"/>
  <c r="J128" i="6"/>
  <c r="M128" s="1"/>
  <c r="M128" i="61"/>
  <c r="J128"/>
  <c r="T116"/>
  <c r="U116"/>
  <c r="W116"/>
  <c r="T101"/>
  <c r="U101"/>
  <c r="W101"/>
  <c r="T118"/>
  <c r="U118"/>
  <c r="W118"/>
  <c r="T60"/>
  <c r="W60"/>
  <c r="U60"/>
  <c r="T140"/>
  <c r="W140"/>
  <c r="X140" s="1"/>
  <c r="Y140" s="1"/>
  <c r="Z140" s="1"/>
  <c r="AA140" s="1"/>
  <c r="AB140" s="1"/>
  <c r="N140" i="6" s="1"/>
  <c r="K54" i="62" s="1"/>
  <c r="U140" i="61"/>
  <c r="T66"/>
  <c r="U66"/>
  <c r="W66"/>
  <c r="T56"/>
  <c r="W56"/>
  <c r="U56"/>
  <c r="T105"/>
  <c r="U105"/>
  <c r="W105"/>
  <c r="T155"/>
  <c r="W155"/>
  <c r="U155"/>
  <c r="T136"/>
  <c r="W136"/>
  <c r="U136"/>
  <c r="T107"/>
  <c r="U107"/>
  <c r="W107"/>
  <c r="T151"/>
  <c r="U151"/>
  <c r="W151"/>
  <c r="X151" s="1"/>
  <c r="Y151" s="1"/>
  <c r="Z151" s="1"/>
  <c r="AA151" s="1"/>
  <c r="AB151" s="1"/>
  <c r="N151" i="6" s="1"/>
  <c r="K65" i="62" s="1"/>
  <c r="T100" i="61"/>
  <c r="U100"/>
  <c r="W100"/>
  <c r="T72"/>
  <c r="W72"/>
  <c r="U72"/>
  <c r="T98"/>
  <c r="U98"/>
  <c r="W98"/>
  <c r="T141"/>
  <c r="W141"/>
  <c r="U141"/>
  <c r="T99"/>
  <c r="U99"/>
  <c r="W99"/>
  <c r="T143"/>
  <c r="W143"/>
  <c r="U143"/>
  <c r="T52"/>
  <c r="U52"/>
  <c r="W52"/>
  <c r="T103"/>
  <c r="U103"/>
  <c r="W103"/>
  <c r="M134"/>
  <c r="J134" i="6"/>
  <c r="M134" s="1"/>
  <c r="J134" i="61"/>
  <c r="T150"/>
  <c r="U150"/>
  <c r="W150"/>
  <c r="T94"/>
  <c r="W94"/>
  <c r="U94"/>
  <c r="T122"/>
  <c r="V122" s="1"/>
  <c r="W122" s="1"/>
  <c r="X122" s="1"/>
  <c r="U122"/>
  <c r="T112"/>
  <c r="W112"/>
  <c r="U112"/>
  <c r="T145"/>
  <c r="W145"/>
  <c r="U145"/>
  <c r="T57"/>
  <c r="U57"/>
  <c r="W57"/>
  <c r="T152"/>
  <c r="U152"/>
  <c r="W152"/>
  <c r="T106"/>
  <c r="U106"/>
  <c r="W106"/>
  <c r="T144"/>
  <c r="V144" s="1"/>
  <c r="W144"/>
  <c r="X144" s="1"/>
  <c r="U144"/>
  <c r="J130" i="6"/>
  <c r="M130" s="1"/>
  <c r="M130" i="61"/>
  <c r="J130"/>
  <c r="M127"/>
  <c r="J127" i="6"/>
  <c r="M127" s="1"/>
  <c r="J127" i="61"/>
  <c r="T51"/>
  <c r="U51"/>
  <c r="W51"/>
  <c r="T104"/>
  <c r="U104"/>
  <c r="W104"/>
  <c r="T111"/>
  <c r="U111"/>
  <c r="W111"/>
  <c r="T158"/>
  <c r="V158" s="1"/>
  <c r="W158" s="1"/>
  <c r="U158"/>
  <c r="T102"/>
  <c r="U102"/>
  <c r="W102"/>
  <c r="T73"/>
  <c r="U73"/>
  <c r="W73"/>
  <c r="T125"/>
  <c r="U125"/>
  <c r="W125"/>
  <c r="T126"/>
  <c r="U126"/>
  <c r="W126"/>
  <c r="T124"/>
  <c r="U124"/>
  <c r="W124"/>
  <c r="T120"/>
  <c r="W120"/>
  <c r="U120"/>
  <c r="T92"/>
  <c r="U92"/>
  <c r="W92"/>
  <c r="T149"/>
  <c r="U149"/>
  <c r="W149"/>
  <c r="M132"/>
  <c r="J132" i="6"/>
  <c r="M132" s="1"/>
  <c r="J132" i="61"/>
  <c r="T61"/>
  <c r="W61"/>
  <c r="U61"/>
  <c r="T123"/>
  <c r="U123"/>
  <c r="W123"/>
  <c r="T142"/>
  <c r="W142"/>
  <c r="U142"/>
  <c r="T115"/>
  <c r="U115"/>
  <c r="W115"/>
  <c r="X115" s="1"/>
  <c r="Y115" s="1"/>
  <c r="Z115" s="1"/>
  <c r="AA115" s="1"/>
  <c r="AB115" s="1"/>
  <c r="N115" i="6" s="1"/>
  <c r="E72" i="62" s="1"/>
  <c r="T148" i="61"/>
  <c r="U148"/>
  <c r="W148"/>
  <c r="T59"/>
  <c r="W59"/>
  <c r="U59"/>
  <c r="T109"/>
  <c r="W109"/>
  <c r="U109"/>
  <c r="T156"/>
  <c r="W156"/>
  <c r="U156"/>
  <c r="T63"/>
  <c r="W63"/>
  <c r="U63"/>
  <c r="T93"/>
  <c r="W93"/>
  <c r="U93"/>
  <c r="T139"/>
  <c r="W139"/>
  <c r="U139"/>
  <c r="T64"/>
  <c r="W64"/>
  <c r="U64"/>
  <c r="T96"/>
  <c r="U96"/>
  <c r="W96"/>
  <c r="X96" s="1"/>
  <c r="Y96" s="1"/>
  <c r="Z96" s="1"/>
  <c r="AA96" s="1"/>
  <c r="AB96" s="1"/>
  <c r="N96" i="6" s="1"/>
  <c r="E53" i="62" s="1"/>
  <c r="T97" i="61"/>
  <c r="U97"/>
  <c r="W97"/>
  <c r="T137"/>
  <c r="W137"/>
  <c r="U137"/>
  <c r="T154"/>
  <c r="W154"/>
  <c r="U154"/>
  <c r="T147"/>
  <c r="U147"/>
  <c r="W147"/>
  <c r="T50"/>
  <c r="W50"/>
  <c r="U50"/>
  <c r="T71"/>
  <c r="W71"/>
  <c r="U71"/>
  <c r="T157"/>
  <c r="W157"/>
  <c r="U157"/>
  <c r="T68"/>
  <c r="U68"/>
  <c r="W68"/>
  <c r="T62"/>
  <c r="W62"/>
  <c r="U62"/>
  <c r="M90"/>
  <c r="J90" i="6"/>
  <c r="M14" i="61"/>
  <c r="M20"/>
  <c r="M18"/>
  <c r="M26"/>
  <c r="M46"/>
  <c r="J12" i="6"/>
  <c r="J22"/>
  <c r="L6"/>
  <c r="Y144" i="61" l="1"/>
  <c r="Z144" s="1"/>
  <c r="AA144" s="1"/>
  <c r="AB144" s="1"/>
  <c r="N144" i="6" s="1"/>
  <c r="K58" i="62" s="1"/>
  <c r="X62" i="61"/>
  <c r="Y62" s="1"/>
  <c r="Z62"/>
  <c r="AA62" s="1"/>
  <c r="AB62" s="1"/>
  <c r="N62" i="6" s="1"/>
  <c r="K19" i="62" s="1"/>
  <c r="X50" i="61"/>
  <c r="Y50" s="1"/>
  <c r="Z50"/>
  <c r="AA50" s="1"/>
  <c r="AB50" s="1"/>
  <c r="N50" i="6" s="1"/>
  <c r="K7" i="62" s="1"/>
  <c r="X93" i="61"/>
  <c r="Y93" s="1"/>
  <c r="X59"/>
  <c r="Y59" s="1"/>
  <c r="Z59"/>
  <c r="AA59" s="1"/>
  <c r="AB59" s="1"/>
  <c r="N59" i="6" s="1"/>
  <c r="K16" i="62" s="1"/>
  <c r="X149" i="61"/>
  <c r="Y149" s="1"/>
  <c r="X126"/>
  <c r="Y126" s="1"/>
  <c r="Z126"/>
  <c r="AA126" s="1"/>
  <c r="AB126" s="1"/>
  <c r="N126" i="6" s="1"/>
  <c r="E83" i="62" s="1"/>
  <c r="T130" i="61"/>
  <c r="W130"/>
  <c r="U130"/>
  <c r="Z152"/>
  <c r="AA152" s="1"/>
  <c r="AB152" s="1"/>
  <c r="N152" i="6" s="1"/>
  <c r="K66" i="62" s="1"/>
  <c r="X152" i="61"/>
  <c r="Y152" s="1"/>
  <c r="X94"/>
  <c r="Y94" s="1"/>
  <c r="X103"/>
  <c r="Y103" s="1"/>
  <c r="Z105"/>
  <c r="AA105" s="1"/>
  <c r="AB105" s="1"/>
  <c r="N105" i="6" s="1"/>
  <c r="E62" i="62" s="1"/>
  <c r="X105" i="61"/>
  <c r="Y105" s="1"/>
  <c r="X56"/>
  <c r="Y56" s="1"/>
  <c r="X114"/>
  <c r="Y114" s="1"/>
  <c r="X108"/>
  <c r="Y108" s="1"/>
  <c r="Z110"/>
  <c r="AA110" s="1"/>
  <c r="AB110" s="1"/>
  <c r="N110" i="6" s="1"/>
  <c r="E67" i="62" s="1"/>
  <c r="X110" i="61"/>
  <c r="Y110" s="1"/>
  <c r="Z58"/>
  <c r="AA58" s="1"/>
  <c r="AB58" s="1"/>
  <c r="N58" i="6" s="1"/>
  <c r="K15" i="62" s="1"/>
  <c r="X58" i="61"/>
  <c r="Y58" s="1"/>
  <c r="T131"/>
  <c r="W131"/>
  <c r="U131"/>
  <c r="X119"/>
  <c r="Y119" s="1"/>
  <c r="X67"/>
  <c r="Y67" s="1"/>
  <c r="X117"/>
  <c r="Y117" s="1"/>
  <c r="Z117"/>
  <c r="AA117" s="1"/>
  <c r="AB117" s="1"/>
  <c r="N117" i="6" s="1"/>
  <c r="E74" i="62" s="1"/>
  <c r="X55" i="61"/>
  <c r="Y55" s="1"/>
  <c r="X65"/>
  <c r="Y65" s="1"/>
  <c r="T129"/>
  <c r="W129"/>
  <c r="U129"/>
  <c r="X97"/>
  <c r="Y97" s="1"/>
  <c r="X63"/>
  <c r="Y63" s="1"/>
  <c r="X123"/>
  <c r="Y123" s="1"/>
  <c r="X61"/>
  <c r="Y61" s="1"/>
  <c r="T132"/>
  <c r="U132"/>
  <c r="W132"/>
  <c r="X92"/>
  <c r="Y92" s="1"/>
  <c r="X120"/>
  <c r="Y120" s="1"/>
  <c r="X125"/>
  <c r="Y125" s="1"/>
  <c r="Z125"/>
  <c r="AA125" s="1"/>
  <c r="AB125" s="1"/>
  <c r="N125" i="6" s="1"/>
  <c r="E82" i="62" s="1"/>
  <c r="X111" i="61"/>
  <c r="Y111" s="1"/>
  <c r="X57"/>
  <c r="Y57" s="1"/>
  <c r="Z57"/>
  <c r="AA57" s="1"/>
  <c r="AB57" s="1"/>
  <c r="N57" i="6" s="1"/>
  <c r="K14" i="62" s="1"/>
  <c r="X145" i="61"/>
  <c r="Y145" s="1"/>
  <c r="T134"/>
  <c r="W134"/>
  <c r="U134"/>
  <c r="X52"/>
  <c r="Y52" s="1"/>
  <c r="Z143"/>
  <c r="AA143" s="1"/>
  <c r="AB143" s="1"/>
  <c r="N143" i="6" s="1"/>
  <c r="K57" i="62" s="1"/>
  <c r="X143" i="61"/>
  <c r="Y143" s="1"/>
  <c r="X98"/>
  <c r="Y98" s="1"/>
  <c r="Z72"/>
  <c r="AA72" s="1"/>
  <c r="AB72" s="1"/>
  <c r="N72" i="6" s="1"/>
  <c r="K29" i="62" s="1"/>
  <c r="X72" i="61"/>
  <c r="Y72" s="1"/>
  <c r="X107"/>
  <c r="Y107" s="1"/>
  <c r="X136"/>
  <c r="Y136" s="1"/>
  <c r="Z118"/>
  <c r="AA118" s="1"/>
  <c r="AB118" s="1"/>
  <c r="N118" i="6" s="1"/>
  <c r="E75" i="62" s="1"/>
  <c r="X118" i="61"/>
  <c r="Y118" s="1"/>
  <c r="T128"/>
  <c r="U128"/>
  <c r="W128"/>
  <c r="X153"/>
  <c r="Y153" s="1"/>
  <c r="Z153"/>
  <c r="AA153" s="1"/>
  <c r="AB153" s="1"/>
  <c r="N153" i="6" s="1"/>
  <c r="K67" i="62" s="1"/>
  <c r="T133" i="61"/>
  <c r="W133"/>
  <c r="U133"/>
  <c r="Z68"/>
  <c r="AA68" s="1"/>
  <c r="AB68" s="1"/>
  <c r="N68" i="6" s="1"/>
  <c r="K25" i="62" s="1"/>
  <c r="X68" i="61"/>
  <c r="Y68" s="1"/>
  <c r="Z157"/>
  <c r="AA157" s="1"/>
  <c r="AB157" s="1"/>
  <c r="N157" i="6" s="1"/>
  <c r="K71" i="62" s="1"/>
  <c r="X157" i="61"/>
  <c r="Y157" s="1"/>
  <c r="X147"/>
  <c r="Y147" s="1"/>
  <c r="X154"/>
  <c r="Y154" s="1"/>
  <c r="Z64"/>
  <c r="AA64" s="1"/>
  <c r="AB64" s="1"/>
  <c r="N64" i="6" s="1"/>
  <c r="K21" i="62" s="1"/>
  <c r="X64" i="61"/>
  <c r="Y64" s="1"/>
  <c r="X156"/>
  <c r="Y156" s="1"/>
  <c r="X148"/>
  <c r="Y148" s="1"/>
  <c r="Z73"/>
  <c r="AA73" s="1"/>
  <c r="AB73" s="1"/>
  <c r="N73" i="6" s="1"/>
  <c r="K30" i="62" s="1"/>
  <c r="X73" i="61"/>
  <c r="Y73" s="1"/>
  <c r="X104"/>
  <c r="Y104" s="1"/>
  <c r="T127"/>
  <c r="W127"/>
  <c r="U127"/>
  <c r="X112"/>
  <c r="Y112" s="1"/>
  <c r="Z112"/>
  <c r="AA112" s="1"/>
  <c r="AB112" s="1"/>
  <c r="N112" i="6" s="1"/>
  <c r="E69" i="62" s="1"/>
  <c r="X150" i="61"/>
  <c r="Y150" s="1"/>
  <c r="X155"/>
  <c r="Y155" s="1"/>
  <c r="Z155"/>
  <c r="X66"/>
  <c r="Y66" s="1"/>
  <c r="Z66"/>
  <c r="AA66" s="1"/>
  <c r="AB66" s="1"/>
  <c r="N66" i="6" s="1"/>
  <c r="K23" i="62" s="1"/>
  <c r="X101" i="61"/>
  <c r="Y101" s="1"/>
  <c r="Z101"/>
  <c r="AA101" s="1"/>
  <c r="AB101" s="1"/>
  <c r="N101" i="6" s="1"/>
  <c r="E58" i="62" s="1"/>
  <c r="X138" i="61"/>
  <c r="Y138" s="1"/>
  <c r="X146"/>
  <c r="Y146" s="1"/>
  <c r="Z146"/>
  <c r="AA146" s="1"/>
  <c r="AB146" s="1"/>
  <c r="N146" i="6" s="1"/>
  <c r="K60" i="62" s="1"/>
  <c r="X113" i="61"/>
  <c r="Y113" s="1"/>
  <c r="X53"/>
  <c r="Y53" s="1"/>
  <c r="X121"/>
  <c r="Y121" s="1"/>
  <c r="X95"/>
  <c r="Y95" s="1"/>
  <c r="X70"/>
  <c r="Y70" s="1"/>
  <c r="Z70"/>
  <c r="AA70" s="1"/>
  <c r="AB70" s="1"/>
  <c r="N70" i="6" s="1"/>
  <c r="K27" i="62" s="1"/>
  <c r="X71" i="61"/>
  <c r="Y71" s="1"/>
  <c r="Z71"/>
  <c r="AA71" s="1"/>
  <c r="AB71" s="1"/>
  <c r="N71" i="6" s="1"/>
  <c r="K28" i="62" s="1"/>
  <c r="X137" i="61"/>
  <c r="Y137" s="1"/>
  <c r="Z137"/>
  <c r="AA137" s="1"/>
  <c r="AB137" s="1"/>
  <c r="N137" i="6" s="1"/>
  <c r="K51" i="62" s="1"/>
  <c r="X139" i="61"/>
  <c r="Y139" s="1"/>
  <c r="X109"/>
  <c r="Y109" s="1"/>
  <c r="X142"/>
  <c r="Y142" s="1"/>
  <c r="Z142"/>
  <c r="AA142" s="1"/>
  <c r="AB142" s="1"/>
  <c r="N142" i="6" s="1"/>
  <c r="K56" i="62" s="1"/>
  <c r="X124" i="61"/>
  <c r="Y124" s="1"/>
  <c r="X102"/>
  <c r="Y102" s="1"/>
  <c r="Z102"/>
  <c r="AA102" s="1"/>
  <c r="AB102" s="1"/>
  <c r="N102" i="6" s="1"/>
  <c r="E59" i="62" s="1"/>
  <c r="X158" i="61"/>
  <c r="Y158" s="1"/>
  <c r="X51"/>
  <c r="Y51" s="1"/>
  <c r="X106"/>
  <c r="Y106" s="1"/>
  <c r="X99"/>
  <c r="Y99" s="1"/>
  <c r="X141"/>
  <c r="Y141" s="1"/>
  <c r="Z141"/>
  <c r="AA141" s="1"/>
  <c r="AB141" s="1"/>
  <c r="N141" i="6" s="1"/>
  <c r="K55" i="62" s="1"/>
  <c r="X100" i="61"/>
  <c r="Y100" s="1"/>
  <c r="Z100"/>
  <c r="AA100" s="1"/>
  <c r="AB100" s="1"/>
  <c r="N100" i="6" s="1"/>
  <c r="E57" i="62" s="1"/>
  <c r="X60" i="61"/>
  <c r="Y60" s="1"/>
  <c r="Z60"/>
  <c r="AA60" s="1"/>
  <c r="AB60" s="1"/>
  <c r="N60" i="6" s="1"/>
  <c r="K17" i="62" s="1"/>
  <c r="X116" i="61"/>
  <c r="Y116" s="1"/>
  <c r="Z116"/>
  <c r="AA116" s="1"/>
  <c r="AB116" s="1"/>
  <c r="N116" i="6" s="1"/>
  <c r="E73" i="62" s="1"/>
  <c r="X69" i="61"/>
  <c r="Y69" s="1"/>
  <c r="Z69"/>
  <c r="AA69" s="1"/>
  <c r="AB69" s="1"/>
  <c r="N69" i="6" s="1"/>
  <c r="K26" i="62" s="1"/>
  <c r="Y122" i="61"/>
  <c r="Z122" s="1"/>
  <c r="AA122" s="1"/>
  <c r="AB122" s="1"/>
  <c r="N122" i="6" s="1"/>
  <c r="E79" i="62" s="1"/>
  <c r="M22" i="61"/>
  <c r="J6" i="6"/>
  <c r="J11"/>
  <c r="J19"/>
  <c r="J7"/>
  <c r="J13"/>
  <c r="J21"/>
  <c r="J9"/>
  <c r="J8"/>
  <c r="J15"/>
  <c r="T90" i="61"/>
  <c r="T18"/>
  <c r="O8"/>
  <c r="T14"/>
  <c r="K6" i="6"/>
  <c r="Z106" i="61" l="1"/>
  <c r="AA106" s="1"/>
  <c r="AB106" s="1"/>
  <c r="N106" i="6" s="1"/>
  <c r="E63" i="62" s="1"/>
  <c r="Z158" i="61"/>
  <c r="AA158" s="1"/>
  <c r="AB158" s="1"/>
  <c r="N158" i="6" s="1"/>
  <c r="K72" i="62" s="1"/>
  <c r="Z124" i="61"/>
  <c r="AA124" s="1"/>
  <c r="AB124" s="1"/>
  <c r="N124" i="6" s="1"/>
  <c r="E81" i="62" s="1"/>
  <c r="Z109" i="61"/>
  <c r="AA109" s="1"/>
  <c r="AB109" s="1"/>
  <c r="N109" i="6" s="1"/>
  <c r="E66" i="62" s="1"/>
  <c r="Z121" i="61"/>
  <c r="AA121" s="1"/>
  <c r="AB121" s="1"/>
  <c r="N121" i="6" s="1"/>
  <c r="E78" i="62" s="1"/>
  <c r="Z113" i="61"/>
  <c r="AA113" s="1"/>
  <c r="AB113" s="1"/>
  <c r="N113" i="6" s="1"/>
  <c r="E70" i="62" s="1"/>
  <c r="Z138" i="61"/>
  <c r="AA138" s="1"/>
  <c r="AB138" s="1"/>
  <c r="N138" i="6" s="1"/>
  <c r="K52" i="62" s="1"/>
  <c r="Z150" i="61"/>
  <c r="AA150" s="1"/>
  <c r="AB150" s="1"/>
  <c r="N150" i="6" s="1"/>
  <c r="K64" i="62" s="1"/>
  <c r="Z156" i="61"/>
  <c r="AA156" s="1"/>
  <c r="AB156" s="1"/>
  <c r="N156" i="6" s="1"/>
  <c r="K70" i="62" s="1"/>
  <c r="Z154" i="61"/>
  <c r="AA154" s="1"/>
  <c r="AB154" s="1"/>
  <c r="N154" i="6" s="1"/>
  <c r="K68" i="62" s="1"/>
  <c r="Z107" i="61"/>
  <c r="AA107" s="1"/>
  <c r="AB107" s="1"/>
  <c r="N107" i="6" s="1"/>
  <c r="E64" i="62" s="1"/>
  <c r="Z98" i="61"/>
  <c r="AA98" s="1"/>
  <c r="AB98" s="1"/>
  <c r="N98" i="6" s="1"/>
  <c r="E55" i="62" s="1"/>
  <c r="Z52" i="61"/>
  <c r="AA52" s="1"/>
  <c r="AB52" s="1"/>
  <c r="N52" i="6" s="1"/>
  <c r="K9" i="62" s="1"/>
  <c r="Z92" i="61"/>
  <c r="AA92" s="1"/>
  <c r="AB92" s="1"/>
  <c r="N92" i="6" s="1"/>
  <c r="E49" i="62" s="1"/>
  <c r="Z61" i="61"/>
  <c r="AA61" s="1"/>
  <c r="AB61" s="1"/>
  <c r="N61" i="6" s="1"/>
  <c r="K18" i="62" s="1"/>
  <c r="Z63" i="61"/>
  <c r="AA63" s="1"/>
  <c r="AB63" s="1"/>
  <c r="N63" i="6" s="1"/>
  <c r="K20" i="62" s="1"/>
  <c r="Z65" i="61"/>
  <c r="AA65" s="1"/>
  <c r="AB65" s="1"/>
  <c r="N65" i="6" s="1"/>
  <c r="K22" i="62" s="1"/>
  <c r="Z119" i="61"/>
  <c r="AA119" s="1"/>
  <c r="AB119" s="1"/>
  <c r="N119" i="6" s="1"/>
  <c r="E76" i="62" s="1"/>
  <c r="Z108" i="61"/>
  <c r="AA108" s="1"/>
  <c r="AB108" s="1"/>
  <c r="N108" i="6" s="1"/>
  <c r="E65" i="62" s="1"/>
  <c r="Z56" i="61"/>
  <c r="AA56" s="1"/>
  <c r="AB56" s="1"/>
  <c r="N56" i="6" s="1"/>
  <c r="K13" i="62" s="1"/>
  <c r="Z103" i="61"/>
  <c r="AA103" s="1"/>
  <c r="AB103" s="1"/>
  <c r="N103" i="6" s="1"/>
  <c r="E60" i="62" s="1"/>
  <c r="Z149" i="61"/>
  <c r="AA149" s="1"/>
  <c r="AB149" s="1"/>
  <c r="N149" i="6" s="1"/>
  <c r="K63" i="62" s="1"/>
  <c r="Z93" i="61"/>
  <c r="AA93" s="1"/>
  <c r="AB93" s="1"/>
  <c r="N93" i="6" s="1"/>
  <c r="E50" i="62" s="1"/>
  <c r="Z99" i="61"/>
  <c r="Z51"/>
  <c r="AA51" s="1"/>
  <c r="AB51" s="1"/>
  <c r="N51" i="6" s="1"/>
  <c r="K8" i="62" s="1"/>
  <c r="Z139" i="61"/>
  <c r="AA139" s="1"/>
  <c r="AB139" s="1"/>
  <c r="N139" i="6" s="1"/>
  <c r="K53" i="62" s="1"/>
  <c r="Z95" i="61"/>
  <c r="AA95" s="1"/>
  <c r="AB95" s="1"/>
  <c r="N95" i="6" s="1"/>
  <c r="E52" i="62" s="1"/>
  <c r="Z53" i="61"/>
  <c r="AA53" s="1"/>
  <c r="AB53" s="1"/>
  <c r="N53" i="6" s="1"/>
  <c r="K10" i="62" s="1"/>
  <c r="Z104" i="61"/>
  <c r="AA104" s="1"/>
  <c r="AB104" s="1"/>
  <c r="N104" i="6" s="1"/>
  <c r="E61" i="62" s="1"/>
  <c r="Z148" i="61"/>
  <c r="AA148" s="1"/>
  <c r="AB148" s="1"/>
  <c r="N148" i="6" s="1"/>
  <c r="K62" i="62" s="1"/>
  <c r="Z147" i="61"/>
  <c r="AA147" s="1"/>
  <c r="AB147" s="1"/>
  <c r="N147" i="6" s="1"/>
  <c r="K61" i="62" s="1"/>
  <c r="Z136" i="61"/>
  <c r="AA136" s="1"/>
  <c r="AB136" s="1"/>
  <c r="N136" i="6" s="1"/>
  <c r="K50" i="62" s="1"/>
  <c r="Z145" i="61"/>
  <c r="AA145" s="1"/>
  <c r="AB145" s="1"/>
  <c r="N145" i="6" s="1"/>
  <c r="K59" i="62" s="1"/>
  <c r="Z111" i="61"/>
  <c r="AA111" s="1"/>
  <c r="AB111" s="1"/>
  <c r="N111" i="6" s="1"/>
  <c r="E68" i="62" s="1"/>
  <c r="Z120" i="61"/>
  <c r="AA120" s="1"/>
  <c r="AB120" s="1"/>
  <c r="N120" i="6" s="1"/>
  <c r="E77" i="62" s="1"/>
  <c r="Z123" i="61"/>
  <c r="AA123" s="1"/>
  <c r="AB123" s="1"/>
  <c r="N123" i="6" s="1"/>
  <c r="E80" i="62" s="1"/>
  <c r="Z97" i="61"/>
  <c r="AA97" s="1"/>
  <c r="AB97" s="1"/>
  <c r="N97" i="6" s="1"/>
  <c r="E54" i="62" s="1"/>
  <c r="Z55" i="61"/>
  <c r="AA55" s="1"/>
  <c r="AB55" s="1"/>
  <c r="N55" i="6" s="1"/>
  <c r="K12" i="62" s="1"/>
  <c r="Z67" i="61"/>
  <c r="AA67" s="1"/>
  <c r="AB67" s="1"/>
  <c r="N67" i="6" s="1"/>
  <c r="K24" i="62" s="1"/>
  <c r="Z114" i="61"/>
  <c r="AA114" s="1"/>
  <c r="AB114" s="1"/>
  <c r="N114" i="6" s="1"/>
  <c r="E71" i="62" s="1"/>
  <c r="Z94" i="61"/>
  <c r="AA94" s="1"/>
  <c r="AB94" s="1"/>
  <c r="N94" i="6" s="1"/>
  <c r="E51" i="62" s="1"/>
  <c r="X127" i="61"/>
  <c r="Y127" s="1"/>
  <c r="Z127"/>
  <c r="AA127" s="1"/>
  <c r="AB127" s="1"/>
  <c r="N127" i="6" s="1"/>
  <c r="E84" i="62" s="1"/>
  <c r="X134" i="61"/>
  <c r="Y134" s="1"/>
  <c r="Z134"/>
  <c r="AA134" s="1"/>
  <c r="AB134" s="1"/>
  <c r="N134" i="6" s="1"/>
  <c r="E91" i="62" s="1"/>
  <c r="X130" i="61"/>
  <c r="Y130" s="1"/>
  <c r="AA99"/>
  <c r="AB99"/>
  <c r="N99" i="6" s="1"/>
  <c r="E56" i="62" s="1"/>
  <c r="X131" i="61"/>
  <c r="Y131" s="1"/>
  <c r="Z131"/>
  <c r="AA131" s="1"/>
  <c r="AB131" s="1"/>
  <c r="N131" i="6" s="1"/>
  <c r="E88" i="62" s="1"/>
  <c r="AA155" i="61"/>
  <c r="AB155"/>
  <c r="N155" i="6" s="1"/>
  <c r="K69" i="62" s="1"/>
  <c r="X133" i="61"/>
  <c r="Y133" s="1"/>
  <c r="Z133"/>
  <c r="AA133" s="1"/>
  <c r="AB133" s="1"/>
  <c r="N133" i="6" s="1"/>
  <c r="E90" i="62" s="1"/>
  <c r="X128" i="61"/>
  <c r="Y128" s="1"/>
  <c r="Z128"/>
  <c r="AA128" s="1"/>
  <c r="AB128" s="1"/>
  <c r="N128" i="6" s="1"/>
  <c r="E85" i="62" s="1"/>
  <c r="X132" i="61"/>
  <c r="Y132" s="1"/>
  <c r="Z132"/>
  <c r="AA132" s="1"/>
  <c r="AB132" s="1"/>
  <c r="N132" i="6" s="1"/>
  <c r="E89" i="62" s="1"/>
  <c r="X129" i="61"/>
  <c r="Y129" s="1"/>
  <c r="Z129"/>
  <c r="AA129" s="1"/>
  <c r="AB129" s="1"/>
  <c r="N129" i="6" s="1"/>
  <c r="E86" i="62" s="1"/>
  <c r="O90" i="61"/>
  <c r="P90" s="1"/>
  <c r="K90" i="6"/>
  <c r="M90" s="1"/>
  <c r="J90" i="61"/>
  <c r="O85"/>
  <c r="P85" s="1"/>
  <c r="K85" i="6"/>
  <c r="M85" s="1"/>
  <c r="J85" i="61"/>
  <c r="T85"/>
  <c r="O84"/>
  <c r="P84" s="1"/>
  <c r="K84" i="6"/>
  <c r="M84" s="1"/>
  <c r="J84" i="61"/>
  <c r="T84"/>
  <c r="O83"/>
  <c r="P83" s="1"/>
  <c r="K83" i="6"/>
  <c r="M83" s="1"/>
  <c r="J83" i="61"/>
  <c r="T83"/>
  <c r="O82"/>
  <c r="P82" s="1"/>
  <c r="K82" i="6"/>
  <c r="M82" s="1"/>
  <c r="J82" i="61"/>
  <c r="T82"/>
  <c r="O81"/>
  <c r="P81" s="1"/>
  <c r="K81" i="6"/>
  <c r="M81" s="1"/>
  <c r="J81" i="61"/>
  <c r="T81"/>
  <c r="O80"/>
  <c r="P80" s="1"/>
  <c r="K80" i="6"/>
  <c r="M80" s="1"/>
  <c r="J80" i="61"/>
  <c r="T80"/>
  <c r="O79"/>
  <c r="P79" s="1"/>
  <c r="K79" i="6"/>
  <c r="M79" s="1"/>
  <c r="J79" i="61"/>
  <c r="T79"/>
  <c r="O78"/>
  <c r="P78" s="1"/>
  <c r="K78" i="6"/>
  <c r="M78" s="1"/>
  <c r="J78" i="61"/>
  <c r="T78"/>
  <c r="O77"/>
  <c r="P77" s="1"/>
  <c r="K77" i="6"/>
  <c r="M77" s="1"/>
  <c r="J77" i="61"/>
  <c r="T77"/>
  <c r="O76"/>
  <c r="P76" s="1"/>
  <c r="K76" i="6"/>
  <c r="M76" s="1"/>
  <c r="J76" i="61"/>
  <c r="T76"/>
  <c r="O75"/>
  <c r="P75" s="1"/>
  <c r="K75" i="6"/>
  <c r="M75" s="1"/>
  <c r="J75" i="61"/>
  <c r="T75"/>
  <c r="J74"/>
  <c r="J74" i="6"/>
  <c r="M74" i="61"/>
  <c r="O74"/>
  <c r="P74" s="1"/>
  <c r="K74" i="6"/>
  <c r="O49" i="61"/>
  <c r="P49" s="1"/>
  <c r="K49" i="6"/>
  <c r="M49" s="1"/>
  <c r="J49" i="61"/>
  <c r="T49"/>
  <c r="O48"/>
  <c r="P48" s="1"/>
  <c r="K48" i="6"/>
  <c r="M48" s="1"/>
  <c r="J48" i="61"/>
  <c r="T48"/>
  <c r="O45"/>
  <c r="K45" i="6"/>
  <c r="M45" s="1"/>
  <c r="T45" i="61"/>
  <c r="O44"/>
  <c r="K44" i="6"/>
  <c r="M44" s="1"/>
  <c r="T44" i="61"/>
  <c r="O43"/>
  <c r="K43" i="6"/>
  <c r="M43" s="1"/>
  <c r="T43" i="61"/>
  <c r="O42"/>
  <c r="K42" i="6"/>
  <c r="J42"/>
  <c r="M42" i="61"/>
  <c r="O41"/>
  <c r="K41" i="6"/>
  <c r="T41" i="61"/>
  <c r="K40" i="6"/>
  <c r="O40" i="61"/>
  <c r="T40"/>
  <c r="O39"/>
  <c r="K39" i="6"/>
  <c r="T39" i="61"/>
  <c r="O38"/>
  <c r="K38" i="6"/>
  <c r="T38" i="61"/>
  <c r="O35"/>
  <c r="K35" i="6"/>
  <c r="T35" i="61"/>
  <c r="O34"/>
  <c r="P34" s="1"/>
  <c r="K34" i="6"/>
  <c r="O33" i="61"/>
  <c r="K33" i="6"/>
  <c r="T33" i="61"/>
  <c r="O32"/>
  <c r="K32" i="6"/>
  <c r="T32" i="61"/>
  <c r="O31"/>
  <c r="P31" s="1"/>
  <c r="K31" i="6"/>
  <c r="T31" i="61"/>
  <c r="O30"/>
  <c r="K30" i="6"/>
  <c r="T30" i="61"/>
  <c r="O29"/>
  <c r="K29" i="6"/>
  <c r="J29"/>
  <c r="M29" i="61"/>
  <c r="K28" i="6"/>
  <c r="O28" i="61"/>
  <c r="J28" i="6"/>
  <c r="M28" i="61"/>
  <c r="O27"/>
  <c r="K27" i="6"/>
  <c r="J27"/>
  <c r="M27" i="61"/>
  <c r="O26"/>
  <c r="K26" i="6"/>
  <c r="T26" i="61"/>
  <c r="O25"/>
  <c r="K25" i="6"/>
  <c r="J25"/>
  <c r="M25" i="61"/>
  <c r="J24" i="6"/>
  <c r="M24" i="61"/>
  <c r="K24" i="6"/>
  <c r="O24" i="61"/>
  <c r="O23"/>
  <c r="K23" i="6"/>
  <c r="J23"/>
  <c r="M23" i="61"/>
  <c r="O22"/>
  <c r="P22" s="1"/>
  <c r="K22" i="6"/>
  <c r="T22" i="61"/>
  <c r="O21"/>
  <c r="P21" s="1"/>
  <c r="K21" i="6"/>
  <c r="O20" i="61"/>
  <c r="P20" s="1"/>
  <c r="K20" i="6"/>
  <c r="T20" i="61"/>
  <c r="O19"/>
  <c r="P19" s="1"/>
  <c r="K19" i="6"/>
  <c r="O18" i="61"/>
  <c r="P18" s="1"/>
  <c r="K18" i="6"/>
  <c r="O17" i="61"/>
  <c r="K17" i="6"/>
  <c r="J17"/>
  <c r="J16"/>
  <c r="O16" i="61"/>
  <c r="K16" i="6"/>
  <c r="O15" i="61"/>
  <c r="K15" i="6"/>
  <c r="O14" i="61"/>
  <c r="K14" i="6"/>
  <c r="O13" i="61"/>
  <c r="P13" s="1"/>
  <c r="K13" i="6"/>
  <c r="O12" i="61"/>
  <c r="P12" s="1"/>
  <c r="K12" i="6"/>
  <c r="O11" i="61"/>
  <c r="K11" i="6"/>
  <c r="O9" i="61"/>
  <c r="P9" s="1"/>
  <c r="K9" i="6"/>
  <c r="O7" i="61"/>
  <c r="P7" s="1"/>
  <c r="K7" i="6"/>
  <c r="M6" i="61"/>
  <c r="T6" s="1"/>
  <c r="M6" i="6"/>
  <c r="K8"/>
  <c r="O6" i="61"/>
  <c r="P6" s="1"/>
  <c r="J6"/>
  <c r="M21"/>
  <c r="M9"/>
  <c r="M12"/>
  <c r="P25"/>
  <c r="P23"/>
  <c r="M11"/>
  <c r="M15"/>
  <c r="M19"/>
  <c r="Z130" l="1"/>
  <c r="AA130" s="1"/>
  <c r="AB130" s="1"/>
  <c r="N130" i="6" s="1"/>
  <c r="E87" i="62" s="1"/>
  <c r="K163" i="6"/>
  <c r="M163" s="1"/>
  <c r="O163" i="61"/>
  <c r="P163" s="1"/>
  <c r="J163"/>
  <c r="T163"/>
  <c r="L9" i="6"/>
  <c r="M9" s="1"/>
  <c r="L15"/>
  <c r="M15" s="1"/>
  <c r="S90" i="61"/>
  <c r="R90"/>
  <c r="U90"/>
  <c r="M17"/>
  <c r="T17" s="1"/>
  <c r="S85"/>
  <c r="R85"/>
  <c r="U85"/>
  <c r="S84"/>
  <c r="R84"/>
  <c r="U84"/>
  <c r="S83"/>
  <c r="R83"/>
  <c r="U83"/>
  <c r="S82"/>
  <c r="R82"/>
  <c r="U82"/>
  <c r="S81"/>
  <c r="R81"/>
  <c r="U81"/>
  <c r="S80"/>
  <c r="R80"/>
  <c r="U80"/>
  <c r="S79"/>
  <c r="R79"/>
  <c r="U79"/>
  <c r="S78"/>
  <c r="R78"/>
  <c r="U78"/>
  <c r="S77"/>
  <c r="R77"/>
  <c r="U77"/>
  <c r="S76"/>
  <c r="R76"/>
  <c r="U76"/>
  <c r="S75"/>
  <c r="R75"/>
  <c r="U75"/>
  <c r="M74" i="6"/>
  <c r="S74" i="61"/>
  <c r="R74"/>
  <c r="U74"/>
  <c r="T74"/>
  <c r="S49"/>
  <c r="R49"/>
  <c r="U49"/>
  <c r="S48"/>
  <c r="R48"/>
  <c r="U48"/>
  <c r="O47"/>
  <c r="P47" s="1"/>
  <c r="K47" i="6"/>
  <c r="M47" s="1"/>
  <c r="J47" i="61"/>
  <c r="T47"/>
  <c r="O46"/>
  <c r="K46" i="6"/>
  <c r="M46" s="1"/>
  <c r="T46" i="61"/>
  <c r="M42" i="6"/>
  <c r="T42" i="61"/>
  <c r="L41" i="6"/>
  <c r="M41" s="1"/>
  <c r="L40"/>
  <c r="M40" s="1"/>
  <c r="L39"/>
  <c r="M39" s="1"/>
  <c r="L38"/>
  <c r="M38" s="1"/>
  <c r="L35"/>
  <c r="M35" s="1"/>
  <c r="S34" i="61"/>
  <c r="R34"/>
  <c r="L34" i="6"/>
  <c r="M34" s="1"/>
  <c r="L33"/>
  <c r="M33" s="1"/>
  <c r="L32"/>
  <c r="M32" s="1"/>
  <c r="L31"/>
  <c r="S31" i="61"/>
  <c r="R31"/>
  <c r="U31"/>
  <c r="M31" i="6"/>
  <c r="L30"/>
  <c r="M30" s="1"/>
  <c r="T29" i="61"/>
  <c r="T28"/>
  <c r="T27"/>
  <c r="L26" i="6"/>
  <c r="M26" s="1"/>
  <c r="S25" i="61"/>
  <c r="R25"/>
  <c r="U25"/>
  <c r="T25"/>
  <c r="T24"/>
  <c r="L24" i="6"/>
  <c r="M24" s="1"/>
  <c r="S23" i="61"/>
  <c r="R23"/>
  <c r="U23"/>
  <c r="T23"/>
  <c r="L22" i="6"/>
  <c r="M22" s="1"/>
  <c r="S22" i="61"/>
  <c r="R22"/>
  <c r="U22"/>
  <c r="J22"/>
  <c r="S21"/>
  <c r="R21"/>
  <c r="U21"/>
  <c r="T21"/>
  <c r="S20"/>
  <c r="R20"/>
  <c r="U20"/>
  <c r="L20" i="6"/>
  <c r="M20" s="1"/>
  <c r="S19" i="61"/>
  <c r="R19"/>
  <c r="U19"/>
  <c r="T19"/>
  <c r="L18" i="6"/>
  <c r="M18" s="1"/>
  <c r="S18" i="61"/>
  <c r="R18"/>
  <c r="U18"/>
  <c r="M16"/>
  <c r="L16" i="6"/>
  <c r="M16" s="1"/>
  <c r="T15" i="61"/>
  <c r="L14" i="6"/>
  <c r="M14" s="1"/>
  <c r="S13" i="61"/>
  <c r="R13"/>
  <c r="S12"/>
  <c r="R12"/>
  <c r="L12" i="6"/>
  <c r="M12" s="1"/>
  <c r="U12" i="61"/>
  <c r="T12"/>
  <c r="T11"/>
  <c r="J10" i="6"/>
  <c r="U9" i="61"/>
  <c r="T9"/>
  <c r="S9"/>
  <c r="R9"/>
  <c r="S7"/>
  <c r="R7"/>
  <c r="P8"/>
  <c r="J15"/>
  <c r="P14"/>
  <c r="J14"/>
  <c r="P15"/>
  <c r="U15" s="1"/>
  <c r="P11"/>
  <c r="U11" s="1"/>
  <c r="J34"/>
  <c r="M34"/>
  <c r="P33"/>
  <c r="J33"/>
  <c r="P17"/>
  <c r="U17" s="1"/>
  <c r="P36"/>
  <c r="J36"/>
  <c r="P45"/>
  <c r="J45"/>
  <c r="P37"/>
  <c r="J37"/>
  <c r="P28"/>
  <c r="U28" s="1"/>
  <c r="S6"/>
  <c r="R6"/>
  <c r="U6"/>
  <c r="M7"/>
  <c r="P42"/>
  <c r="J42"/>
  <c r="P38"/>
  <c r="J38"/>
  <c r="P39"/>
  <c r="J39"/>
  <c r="P44"/>
  <c r="J44"/>
  <c r="P43"/>
  <c r="J43"/>
  <c r="P30"/>
  <c r="J30"/>
  <c r="P32"/>
  <c r="J32"/>
  <c r="P35"/>
  <c r="J35"/>
  <c r="P40"/>
  <c r="J40"/>
  <c r="P27"/>
  <c r="P24"/>
  <c r="U24" s="1"/>
  <c r="J24"/>
  <c r="P29"/>
  <c r="U29" s="1"/>
  <c r="M8"/>
  <c r="P46"/>
  <c r="J46"/>
  <c r="J16"/>
  <c r="M13"/>
  <c r="P26"/>
  <c r="J26"/>
  <c r="P41"/>
  <c r="J41"/>
  <c r="P16"/>
  <c r="L175" i="6" l="1"/>
  <c r="M175" s="1"/>
  <c r="V175" i="61"/>
  <c r="S163"/>
  <c r="R163"/>
  <c r="U163"/>
  <c r="W163"/>
  <c r="V76"/>
  <c r="V80"/>
  <c r="V90"/>
  <c r="V85"/>
  <c r="W85" s="1"/>
  <c r="V84"/>
  <c r="V83"/>
  <c r="W83" s="1"/>
  <c r="V82"/>
  <c r="W82" s="1"/>
  <c r="V81"/>
  <c r="W81" s="1"/>
  <c r="W80"/>
  <c r="V79"/>
  <c r="W79" s="1"/>
  <c r="V78"/>
  <c r="V77"/>
  <c r="W77" s="1"/>
  <c r="W76"/>
  <c r="V75"/>
  <c r="V74"/>
  <c r="V49"/>
  <c r="W49" s="1"/>
  <c r="X49" s="1"/>
  <c r="Y49" s="1"/>
  <c r="V48"/>
  <c r="W48" s="1"/>
  <c r="S47"/>
  <c r="R47"/>
  <c r="U47"/>
  <c r="S46"/>
  <c r="R46"/>
  <c r="U46"/>
  <c r="S45"/>
  <c r="R45"/>
  <c r="U45"/>
  <c r="S44"/>
  <c r="R44"/>
  <c r="U44"/>
  <c r="S43"/>
  <c r="R43"/>
  <c r="U43"/>
  <c r="S42"/>
  <c r="R42"/>
  <c r="U42"/>
  <c r="S41"/>
  <c r="R41"/>
  <c r="U41"/>
  <c r="S40"/>
  <c r="R40"/>
  <c r="U40"/>
  <c r="S39"/>
  <c r="R39"/>
  <c r="U39"/>
  <c r="S38"/>
  <c r="R38"/>
  <c r="U38"/>
  <c r="S37"/>
  <c r="R37"/>
  <c r="U37"/>
  <c r="S36"/>
  <c r="R36"/>
  <c r="U36"/>
  <c r="S35"/>
  <c r="R35"/>
  <c r="U35"/>
  <c r="T34"/>
  <c r="U34"/>
  <c r="S33"/>
  <c r="R33"/>
  <c r="U33"/>
  <c r="S32"/>
  <c r="R32"/>
  <c r="U32"/>
  <c r="V31"/>
  <c r="W31" s="1"/>
  <c r="S30"/>
  <c r="R30"/>
  <c r="U30"/>
  <c r="S29"/>
  <c r="R29"/>
  <c r="S28"/>
  <c r="R28"/>
  <c r="L28" i="6"/>
  <c r="M28" s="1"/>
  <c r="S27" i="61"/>
  <c r="R27"/>
  <c r="U27"/>
  <c r="S26"/>
  <c r="R26"/>
  <c r="U26"/>
  <c r="S24"/>
  <c r="R24"/>
  <c r="V22"/>
  <c r="W22" s="1"/>
  <c r="V21"/>
  <c r="L21" i="6"/>
  <c r="M21" s="1"/>
  <c r="V20" i="61"/>
  <c r="W20" s="1"/>
  <c r="V18"/>
  <c r="W18" s="1"/>
  <c r="L17" i="6"/>
  <c r="M17" s="1"/>
  <c r="S17" i="61"/>
  <c r="R17"/>
  <c r="U16"/>
  <c r="T16"/>
  <c r="S16"/>
  <c r="R16"/>
  <c r="S15"/>
  <c r="R15"/>
  <c r="S14"/>
  <c r="R14"/>
  <c r="U14"/>
  <c r="L13" i="6"/>
  <c r="M13" s="1"/>
  <c r="U13" i="61"/>
  <c r="T13"/>
  <c r="V12"/>
  <c r="W12" s="1"/>
  <c r="S11"/>
  <c r="R11"/>
  <c r="J11"/>
  <c r="K10" i="6"/>
  <c r="O10" i="61"/>
  <c r="P10" s="1"/>
  <c r="M10"/>
  <c r="V9"/>
  <c r="W9" s="1"/>
  <c r="U8"/>
  <c r="T8"/>
  <c r="S8"/>
  <c r="R8"/>
  <c r="J7"/>
  <c r="U7"/>
  <c r="T7"/>
  <c r="L8" i="6"/>
  <c r="M8" s="1"/>
  <c r="V6" i="61"/>
  <c r="W6" s="1"/>
  <c r="X6" s="1"/>
  <c r="Y6" s="1"/>
  <c r="Z6" s="1"/>
  <c r="AA6" s="1"/>
  <c r="AB6" s="1"/>
  <c r="N6" i="6" s="1"/>
  <c r="E6" i="62" s="1"/>
  <c r="J21" i="61"/>
  <c r="J12"/>
  <c r="J18"/>
  <c r="J28"/>
  <c r="J9"/>
  <c r="J31"/>
  <c r="J20"/>
  <c r="W175" l="1"/>
  <c r="X163"/>
  <c r="Y163" s="1"/>
  <c r="V24"/>
  <c r="W90"/>
  <c r="V32"/>
  <c r="W32" s="1"/>
  <c r="V43"/>
  <c r="X85"/>
  <c r="Y85" s="1"/>
  <c r="W84"/>
  <c r="X83"/>
  <c r="Y83" s="1"/>
  <c r="X82"/>
  <c r="Y82" s="1"/>
  <c r="X81"/>
  <c r="Y81" s="1"/>
  <c r="X80"/>
  <c r="Y80" s="1"/>
  <c r="X79"/>
  <c r="Y79" s="1"/>
  <c r="W78"/>
  <c r="X77"/>
  <c r="Y77" s="1"/>
  <c r="X76"/>
  <c r="Y76" s="1"/>
  <c r="W75"/>
  <c r="W74"/>
  <c r="Z49"/>
  <c r="X48"/>
  <c r="Y48" s="1"/>
  <c r="V47"/>
  <c r="V46"/>
  <c r="W46" s="1"/>
  <c r="V45"/>
  <c r="V44"/>
  <c r="W43"/>
  <c r="V42"/>
  <c r="V41"/>
  <c r="V40"/>
  <c r="V39"/>
  <c r="V38"/>
  <c r="V37"/>
  <c r="V36"/>
  <c r="W36" s="1"/>
  <c r="V35"/>
  <c r="V34"/>
  <c r="W34" s="1"/>
  <c r="V33"/>
  <c r="X31"/>
  <c r="Y31" s="1"/>
  <c r="V30"/>
  <c r="L29" i="6"/>
  <c r="M29" s="1"/>
  <c r="V29" i="61"/>
  <c r="J29"/>
  <c r="V28"/>
  <c r="W28" s="1"/>
  <c r="V27"/>
  <c r="L27" i="6"/>
  <c r="M27" s="1"/>
  <c r="J27" i="61"/>
  <c r="V26"/>
  <c r="L25" i="6"/>
  <c r="M25" s="1"/>
  <c r="V25" i="61"/>
  <c r="J25"/>
  <c r="W24"/>
  <c r="V23"/>
  <c r="L23" i="6"/>
  <c r="M23" s="1"/>
  <c r="J23" i="61"/>
  <c r="X22"/>
  <c r="Y22" s="1"/>
  <c r="W21"/>
  <c r="X20"/>
  <c r="Y20" s="1"/>
  <c r="V19"/>
  <c r="L19" i="6"/>
  <c r="M19" s="1"/>
  <c r="X18" i="61"/>
  <c r="Y18" s="1"/>
  <c r="V17"/>
  <c r="W17" s="1"/>
  <c r="V16"/>
  <c r="V15"/>
  <c r="W15" s="1"/>
  <c r="X15" s="1"/>
  <c r="Y15" s="1"/>
  <c r="V14"/>
  <c r="W14" s="1"/>
  <c r="V13"/>
  <c r="W13" s="1"/>
  <c r="X12"/>
  <c r="Y12" s="1"/>
  <c r="V11"/>
  <c r="L11" i="6"/>
  <c r="M11" s="1"/>
  <c r="L10"/>
  <c r="M10" s="1"/>
  <c r="S10" i="61"/>
  <c r="R10"/>
  <c r="T10"/>
  <c r="U10"/>
  <c r="X9"/>
  <c r="Y9" s="1"/>
  <c r="V8"/>
  <c r="W8" s="1"/>
  <c r="V7"/>
  <c r="L7" i="6"/>
  <c r="M7" s="1"/>
  <c r="J13" i="61"/>
  <c r="J19"/>
  <c r="J17"/>
  <c r="J8"/>
  <c r="Z163" l="1"/>
  <c r="AA163" s="1"/>
  <c r="AB163" s="1"/>
  <c r="N163" i="6" s="1"/>
  <c r="K77" i="62" s="1"/>
  <c r="X175" i="61"/>
  <c r="Y175" s="1"/>
  <c r="Z175"/>
  <c r="X90"/>
  <c r="Y90" s="1"/>
  <c r="Z85"/>
  <c r="X84"/>
  <c r="Y84" s="1"/>
  <c r="Z83"/>
  <c r="Z82"/>
  <c r="Z81"/>
  <c r="Z80"/>
  <c r="AA80" s="1"/>
  <c r="AB80" s="1"/>
  <c r="N80" i="6" s="1"/>
  <c r="K37" i="62" s="1"/>
  <c r="Z79" i="61"/>
  <c r="X78"/>
  <c r="Y78" s="1"/>
  <c r="Z77"/>
  <c r="Z76"/>
  <c r="X75"/>
  <c r="Y75" s="1"/>
  <c r="X74"/>
  <c r="Y74" s="1"/>
  <c r="AA49"/>
  <c r="AB49" s="1"/>
  <c r="N49" i="6" s="1"/>
  <c r="K6" i="62" s="1"/>
  <c r="Z48" i="61"/>
  <c r="W47"/>
  <c r="X46"/>
  <c r="Y46" s="1"/>
  <c r="W45"/>
  <c r="W44"/>
  <c r="X43"/>
  <c r="Y43" s="1"/>
  <c r="W42"/>
  <c r="W41"/>
  <c r="W40"/>
  <c r="W39"/>
  <c r="W38"/>
  <c r="W37"/>
  <c r="X36"/>
  <c r="Y36" s="1"/>
  <c r="W35"/>
  <c r="X34"/>
  <c r="Y34" s="1"/>
  <c r="W33"/>
  <c r="X32"/>
  <c r="Y32" s="1"/>
  <c r="Z31"/>
  <c r="W30"/>
  <c r="W29"/>
  <c r="X28"/>
  <c r="Y28" s="1"/>
  <c r="W27"/>
  <c r="W26"/>
  <c r="W25"/>
  <c r="X24"/>
  <c r="Y24" s="1"/>
  <c r="W23"/>
  <c r="Z22"/>
  <c r="X21"/>
  <c r="Y21" s="1"/>
  <c r="Z20"/>
  <c r="AA20" s="1"/>
  <c r="AB20" s="1"/>
  <c r="W19"/>
  <c r="Z18"/>
  <c r="X17"/>
  <c r="Y17" s="1"/>
  <c r="W16"/>
  <c r="Z15"/>
  <c r="X14"/>
  <c r="Y14" s="1"/>
  <c r="X13"/>
  <c r="Y13" s="1"/>
  <c r="Z12"/>
  <c r="W11"/>
  <c r="V10"/>
  <c r="W10" s="1"/>
  <c r="Z9"/>
  <c r="X8"/>
  <c r="Y8" s="1"/>
  <c r="W7"/>
  <c r="J10"/>
  <c r="AA175" l="1"/>
  <c r="AB175"/>
  <c r="N175" i="6" s="1"/>
  <c r="K89" i="62" s="1"/>
  <c r="Z90" i="61"/>
  <c r="AA85"/>
  <c r="AB85" s="1"/>
  <c r="N85" i="6" s="1"/>
  <c r="K42" i="62" s="1"/>
  <c r="Z84" i="61"/>
  <c r="AA83"/>
  <c r="AB83" s="1"/>
  <c r="N83" i="6" s="1"/>
  <c r="K40" i="62" s="1"/>
  <c r="AA82" i="61"/>
  <c r="AB82" s="1"/>
  <c r="N82" i="6" s="1"/>
  <c r="K39" i="62" s="1"/>
  <c r="AA81" i="61"/>
  <c r="AB81" s="1"/>
  <c r="N81" i="6" s="1"/>
  <c r="K38" i="62" s="1"/>
  <c r="AA79" i="61"/>
  <c r="AB79" s="1"/>
  <c r="N79" i="6" s="1"/>
  <c r="K36" i="62" s="1"/>
  <c r="Z78" i="61"/>
  <c r="AA77"/>
  <c r="AB77" s="1"/>
  <c r="N77" i="6" s="1"/>
  <c r="K34" i="62" s="1"/>
  <c r="AA76" i="61"/>
  <c r="AB76" s="1"/>
  <c r="N76" i="6" s="1"/>
  <c r="K33" i="62" s="1"/>
  <c r="Z75" i="61"/>
  <c r="Z74"/>
  <c r="AA48"/>
  <c r="AB48" s="1"/>
  <c r="N48" i="6" s="1"/>
  <c r="E48" i="62" s="1"/>
  <c r="X47" i="61"/>
  <c r="Y47" s="1"/>
  <c r="Z46"/>
  <c r="AA46" s="1"/>
  <c r="AB46" s="1"/>
  <c r="X45"/>
  <c r="Y45" s="1"/>
  <c r="Z45" s="1"/>
  <c r="X44"/>
  <c r="Y44" s="1"/>
  <c r="Z43"/>
  <c r="X42"/>
  <c r="Y42" s="1"/>
  <c r="X41"/>
  <c r="Y41" s="1"/>
  <c r="X40"/>
  <c r="Y40" s="1"/>
  <c r="X39"/>
  <c r="Y39" s="1"/>
  <c r="X38"/>
  <c r="Y38" s="1"/>
  <c r="X37"/>
  <c r="Y37" s="1"/>
  <c r="Z36"/>
  <c r="X35"/>
  <c r="Y35" s="1"/>
  <c r="Z34"/>
  <c r="X33"/>
  <c r="Y33" s="1"/>
  <c r="Z32"/>
  <c r="AA31"/>
  <c r="AB31" s="1"/>
  <c r="N31" i="6" s="1"/>
  <c r="E31" i="62" s="1"/>
  <c r="X30" i="61"/>
  <c r="Y30" s="1"/>
  <c r="X29"/>
  <c r="Y29" s="1"/>
  <c r="Z28"/>
  <c r="X27"/>
  <c r="Y27" s="1"/>
  <c r="X26"/>
  <c r="Y26" s="1"/>
  <c r="X25"/>
  <c r="Y25" s="1"/>
  <c r="Z24"/>
  <c r="X23"/>
  <c r="Y23" s="1"/>
  <c r="AA22"/>
  <c r="AB22" s="1"/>
  <c r="N22" i="6" s="1"/>
  <c r="E22" i="62" s="1"/>
  <c r="Z21" i="61"/>
  <c r="X19"/>
  <c r="Y19" s="1"/>
  <c r="AA18"/>
  <c r="AB18" s="1"/>
  <c r="N18" i="6" s="1"/>
  <c r="E18" i="62" s="1"/>
  <c r="Z17" i="61"/>
  <c r="X16"/>
  <c r="Y16" s="1"/>
  <c r="AA15"/>
  <c r="AB15" s="1"/>
  <c r="N15" i="6" s="1"/>
  <c r="E15" i="62" s="1"/>
  <c r="Z14" i="61"/>
  <c r="AA14" s="1"/>
  <c r="Z13"/>
  <c r="AA13" s="1"/>
  <c r="AA12"/>
  <c r="AB12" s="1"/>
  <c r="N12" i="6" s="1"/>
  <c r="E12" i="62" s="1"/>
  <c r="X11" i="61"/>
  <c r="Y11" s="1"/>
  <c r="X10"/>
  <c r="Y10" s="1"/>
  <c r="AA9"/>
  <c r="AB9" s="1"/>
  <c r="N9" i="6" s="1"/>
  <c r="E9" i="62" s="1"/>
  <c r="Z8" i="61"/>
  <c r="X7"/>
  <c r="Y7" s="1"/>
  <c r="N20" i="6"/>
  <c r="E20" i="62" s="1"/>
  <c r="AA90" i="61" l="1"/>
  <c r="AB90" s="1"/>
  <c r="N90" i="6" s="1"/>
  <c r="K47" i="62" s="1"/>
  <c r="AA84" i="61"/>
  <c r="AB84" s="1"/>
  <c r="N84" i="6" s="1"/>
  <c r="K41" i="62" s="1"/>
  <c r="AA78" i="61"/>
  <c r="AB78" s="1"/>
  <c r="N78" i="6" s="1"/>
  <c r="K35" i="62" s="1"/>
  <c r="AA75" i="61"/>
  <c r="AB75" s="1"/>
  <c r="N75" i="6" s="1"/>
  <c r="K32" i="62" s="1"/>
  <c r="AA74" i="61"/>
  <c r="AB74" s="1"/>
  <c r="N74" i="6" s="1"/>
  <c r="K31" i="62" s="1"/>
  <c r="Z47" i="61"/>
  <c r="AA45"/>
  <c r="AB45" s="1"/>
  <c r="Z44"/>
  <c r="AA43"/>
  <c r="AB43" s="1"/>
  <c r="N43" i="6" s="1"/>
  <c r="E43" i="62" s="1"/>
  <c r="Z42" i="61"/>
  <c r="Z41"/>
  <c r="Z40"/>
  <c r="Z39"/>
  <c r="Z38"/>
  <c r="Z37"/>
  <c r="AA36"/>
  <c r="AB36" s="1"/>
  <c r="Z35"/>
  <c r="AA34"/>
  <c r="AB34" s="1"/>
  <c r="N34" i="6" s="1"/>
  <c r="E34" i="62" s="1"/>
  <c r="Z33" i="61"/>
  <c r="AA32"/>
  <c r="AB32" s="1"/>
  <c r="N32" i="6" s="1"/>
  <c r="E32" i="62" s="1"/>
  <c r="Z30" i="61"/>
  <c r="Z29"/>
  <c r="AA28"/>
  <c r="AB28" s="1"/>
  <c r="N28" i="6" s="1"/>
  <c r="E28" i="62" s="1"/>
  <c r="Z27" i="61"/>
  <c r="Z26"/>
  <c r="Z25"/>
  <c r="AA24"/>
  <c r="AB24" s="1"/>
  <c r="N24" i="6" s="1"/>
  <c r="E24" i="62" s="1"/>
  <c r="Z23" i="61"/>
  <c r="AA21"/>
  <c r="AB21" s="1"/>
  <c r="N21" i="6" s="1"/>
  <c r="E21" i="62" s="1"/>
  <c r="Z19" i="61"/>
  <c r="AA17"/>
  <c r="AB17" s="1"/>
  <c r="N17" i="6" s="1"/>
  <c r="E17" i="62" s="1"/>
  <c r="Z16" i="61"/>
  <c r="AB14"/>
  <c r="AB13"/>
  <c r="Z11"/>
  <c r="Z10"/>
  <c r="AA10" s="1"/>
  <c r="AB10" s="1"/>
  <c r="AA8"/>
  <c r="AB8" s="1"/>
  <c r="N8" i="6" s="1"/>
  <c r="E8" i="62" s="1"/>
  <c r="Z7" i="61"/>
  <c r="N46" i="6"/>
  <c r="E46" i="62" s="1"/>
  <c r="AA47" i="61" l="1"/>
  <c r="AB47" s="1"/>
  <c r="N47" i="6" s="1"/>
  <c r="E47" i="62" s="1"/>
  <c r="AA44" i="61"/>
  <c r="AB44" s="1"/>
  <c r="N44" i="6" s="1"/>
  <c r="E44" i="62" s="1"/>
  <c r="AA42" i="61"/>
  <c r="AB42" s="1"/>
  <c r="N42" i="6" s="1"/>
  <c r="E42" i="62" s="1"/>
  <c r="AA41" i="61"/>
  <c r="AB41" s="1"/>
  <c r="N41" i="6" s="1"/>
  <c r="E41" i="62" s="1"/>
  <c r="AA40" i="61"/>
  <c r="AB40" s="1"/>
  <c r="N40" i="6" s="1"/>
  <c r="E40" i="62" s="1"/>
  <c r="AA39" i="61"/>
  <c r="AB39" s="1"/>
  <c r="N39" i="6" s="1"/>
  <c r="E39" i="62" s="1"/>
  <c r="AA38" i="61"/>
  <c r="AB38" s="1"/>
  <c r="N38" i="6" s="1"/>
  <c r="E38" i="62" s="1"/>
  <c r="AA37" i="61"/>
  <c r="AB37" s="1"/>
  <c r="N37" i="6" s="1"/>
  <c r="E37" i="62" s="1"/>
  <c r="AA35" i="61"/>
  <c r="AB35" s="1"/>
  <c r="N35" i="6" s="1"/>
  <c r="E35" i="62" s="1"/>
  <c r="AA33" i="61"/>
  <c r="AB33" s="1"/>
  <c r="N33" i="6" s="1"/>
  <c r="E33" i="62" s="1"/>
  <c r="AA30" i="61"/>
  <c r="AB30" s="1"/>
  <c r="N30" i="6" s="1"/>
  <c r="E30" i="62" s="1"/>
  <c r="AA29" i="61"/>
  <c r="AB29" s="1"/>
  <c r="N29" i="6" s="1"/>
  <c r="E29" i="62" s="1"/>
  <c r="AA27" i="61"/>
  <c r="AB27" s="1"/>
  <c r="N27" i="6" s="1"/>
  <c r="E27" i="62" s="1"/>
  <c r="AA26" i="61"/>
  <c r="AB26" s="1"/>
  <c r="N26" i="6" s="1"/>
  <c r="E26" i="62" s="1"/>
  <c r="AA25" i="61"/>
  <c r="AB25" s="1"/>
  <c r="N25" i="6" s="1"/>
  <c r="E25" i="62" s="1"/>
  <c r="AA23" i="61"/>
  <c r="AB23" s="1"/>
  <c r="N23" i="6" s="1"/>
  <c r="E23" i="62" s="1"/>
  <c r="AA19" i="61"/>
  <c r="AB19" s="1"/>
  <c r="N19" i="6" s="1"/>
  <c r="E19" i="62" s="1"/>
  <c r="AA16" i="61"/>
  <c r="AB16" s="1"/>
  <c r="N16" i="6" s="1"/>
  <c r="E16" i="62" s="1"/>
  <c r="AA11" i="61"/>
  <c r="AB11" s="1"/>
  <c r="N11" i="6" s="1"/>
  <c r="E11" i="62" s="1"/>
  <c r="AA7" i="61"/>
  <c r="AB7" s="1"/>
  <c r="N7" i="6" s="1"/>
  <c r="E7" i="62" s="1"/>
  <c r="N13" i="6"/>
  <c r="E13" i="62" s="1"/>
  <c r="N36" i="6"/>
  <c r="E36" i="62" s="1"/>
  <c r="N14" i="6"/>
  <c r="E14" i="62" s="1"/>
  <c r="N45" i="6"/>
  <c r="E45" i="62" s="1"/>
  <c r="N10" i="6"/>
  <c r="E10" i="62" s="1"/>
  <c r="K90" l="1"/>
  <c r="N176" i="6"/>
</calcChain>
</file>

<file path=xl/sharedStrings.xml><?xml version="1.0" encoding="utf-8"?>
<sst xmlns="http://schemas.openxmlformats.org/spreadsheetml/2006/main" count="1223" uniqueCount="119">
  <si>
    <t>15Cm</t>
  </si>
  <si>
    <t>M</t>
  </si>
  <si>
    <t>비고</t>
    <phoneticPr fontId="30" type="noConversion"/>
  </si>
  <si>
    <t>직   접   공   사   비</t>
  </si>
  <si>
    <t>종류</t>
    <phoneticPr fontId="2" type="noConversion"/>
  </si>
  <si>
    <t>노면표시도색 및 제거공사</t>
    <phoneticPr fontId="2" type="noConversion"/>
  </si>
  <si>
    <t>호표</t>
    <phoneticPr fontId="2" type="noConversion"/>
  </si>
  <si>
    <t>직접
재료비</t>
    <phoneticPr fontId="30" type="noConversion"/>
  </si>
  <si>
    <t>직접
노무비</t>
    <phoneticPr fontId="30" type="noConversion"/>
  </si>
  <si>
    <t>산출 
경비</t>
    <phoneticPr fontId="30" type="noConversion"/>
  </si>
  <si>
    <t>M</t>
    <phoneticPr fontId="30" type="noConversion"/>
  </si>
  <si>
    <t>총 계</t>
    <phoneticPr fontId="2" type="noConversion"/>
  </si>
  <si>
    <t>종류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</si>
  <si>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</si>
  <si>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</si>
  <si>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</si>
  <si>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규
격</t>
    <phoneticPr fontId="2" type="noConversion"/>
  </si>
  <si>
    <t>단
위</t>
    <phoneticPr fontId="2" type="noConversion"/>
  </si>
  <si>
    <t>□ 공 사 명 : 2018년 노면표시 도색공사(연간단가)</t>
    <phoneticPr fontId="30" type="noConversion"/>
  </si>
  <si>
    <t>재도색</t>
    <phoneticPr fontId="2" type="noConversion"/>
  </si>
  <si>
    <t>청색</t>
    <phoneticPr fontId="2" type="noConversion"/>
  </si>
  <si>
    <t>관급</t>
    <phoneticPr fontId="2" type="noConversion"/>
  </si>
  <si>
    <t>15Cm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</si>
  <si>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</si>
  <si>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</si>
  <si>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</si>
  <si>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</si>
  <si>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도료
등급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</si>
  <si>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</si>
  <si>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</si>
  <si>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</si>
  <si>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</si>
  <si>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</si>
  <si>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</si>
  <si>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</si>
  <si>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</si>
  <si>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</si>
  <si>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</si>
  <si>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</si>
  <si>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</si>
  <si>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51" type="noConversion"/>
  </si>
  <si>
    <t>호표</t>
    <phoneticPr fontId="2" type="noConversion"/>
  </si>
  <si>
    <t>단
위</t>
    <phoneticPr fontId="2" type="noConversion"/>
  </si>
  <si>
    <t>총액
합계</t>
    <phoneticPr fontId="2" type="noConversion"/>
  </si>
  <si>
    <t>재    료    비</t>
    <phoneticPr fontId="51" type="noConversion"/>
  </si>
  <si>
    <t>노    무    비</t>
    <phoneticPr fontId="51" type="noConversion"/>
  </si>
  <si>
    <t>경                        비</t>
    <phoneticPr fontId="51" type="noConversion"/>
  </si>
  <si>
    <t>순공사원가</t>
    <phoneticPr fontId="51" type="noConversion"/>
  </si>
  <si>
    <t>일  반
관리비</t>
    <phoneticPr fontId="51" type="noConversion"/>
  </si>
  <si>
    <t>이  윤</t>
    <phoneticPr fontId="51" type="noConversion"/>
  </si>
  <si>
    <t>합 계</t>
    <phoneticPr fontId="2" type="noConversion"/>
  </si>
  <si>
    <t>부가세</t>
    <phoneticPr fontId="2" type="noConversion"/>
  </si>
  <si>
    <t>총원가</t>
    <phoneticPr fontId="51" type="noConversion"/>
  </si>
  <si>
    <t>등
급</t>
    <phoneticPr fontId="2" type="noConversion"/>
  </si>
  <si>
    <t>폭</t>
    <phoneticPr fontId="2" type="noConversion"/>
  </si>
  <si>
    <t>직접
재료비</t>
    <phoneticPr fontId="51" type="noConversion"/>
  </si>
  <si>
    <t>간접
재료비</t>
    <phoneticPr fontId="51" type="noConversion"/>
  </si>
  <si>
    <t>소계</t>
    <phoneticPr fontId="51" type="noConversion"/>
  </si>
  <si>
    <t>직접
노무비</t>
    <phoneticPr fontId="51" type="noConversion"/>
  </si>
  <si>
    <t>간접
노무비</t>
    <phoneticPr fontId="51" type="noConversion"/>
  </si>
  <si>
    <t>산출
경비</t>
    <phoneticPr fontId="30" type="noConversion"/>
  </si>
  <si>
    <t>산재
보험</t>
    <phoneticPr fontId="2" type="noConversion"/>
  </si>
  <si>
    <t>고용
보험</t>
    <phoneticPr fontId="2" type="noConversion"/>
  </si>
  <si>
    <t>기타
경비</t>
    <phoneticPr fontId="2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</si>
  <si>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</si>
  <si>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</si>
  <si>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</si>
  <si>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</si>
  <si>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공  사  원  가  총  괄  표</t>
    <phoneticPr fontId="2" type="noConversion"/>
  </si>
  <si>
    <t>구   분</t>
    <phoneticPr fontId="2" type="noConversion"/>
  </si>
  <si>
    <t>종            별</t>
    <phoneticPr fontId="2" type="noConversion"/>
  </si>
  <si>
    <t>금  액</t>
    <phoneticPr fontId="2" type="noConversion"/>
  </si>
  <si>
    <t>비고</t>
    <phoneticPr fontId="2" type="noConversion"/>
  </si>
  <si>
    <t>색상</t>
    <phoneticPr fontId="2" type="noConversion"/>
  </si>
  <si>
    <t>구분</t>
    <phoneticPr fontId="2" type="noConversion"/>
  </si>
  <si>
    <t>등급</t>
    <phoneticPr fontId="2" type="noConversion"/>
  </si>
  <si>
    <t>합 계</t>
  </si>
  <si>
    <t>□ 공 사 명 : 2018년 노면표시 도색공사(연간단가)</t>
    <phoneticPr fontId="2" type="noConversion"/>
  </si>
  <si>
    <t>(단위 : 원/m)</t>
    <phoneticPr fontId="2" type="noConversion"/>
  </si>
  <si>
    <t>공 사 원 가 집 계 표</t>
    <phoneticPr fontId="2" type="noConversion"/>
  </si>
  <si>
    <t>융착성도료(횡단보도)</t>
    <phoneticPr fontId="2" type="noConversion"/>
  </si>
  <si>
    <t>계</t>
    <phoneticPr fontId="2" type="noConversion"/>
  </si>
  <si>
    <t>총원가</t>
    <phoneticPr fontId="2" type="noConversion"/>
  </si>
  <si>
    <t>자
재</t>
    <phoneticPr fontId="2" type="noConversion"/>
  </si>
  <si>
    <t>수용성페인트-수동식(문자,기호)</t>
    <phoneticPr fontId="2" type="noConversion"/>
  </si>
  <si>
    <t>황색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</si>
  <si>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</si>
  <si>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</si>
  <si>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</si>
  <si>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</si>
  <si>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</si>
  <si>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</si>
  <si>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</si>
  <si>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</si>
  <si>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</si>
  <si>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신설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</si>
  <si>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</si>
  <si>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</si>
  <si>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</si>
  <si>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</si>
  <si>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</si>
  <si>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</si>
  <si>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</si>
  <si>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</si>
  <si>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</si>
  <si>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</si>
  <si>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</si>
  <si>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</si>
  <si>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</si>
  <si>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</si>
  <si>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</si>
  <si>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</si>
  <si>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</si>
  <si>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</si>
  <si>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</si>
  <si>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구
분</t>
    <phoneticPr fontId="2" type="noConversion"/>
  </si>
  <si>
    <t>색
상</t>
    <phoneticPr fontId="2" type="noConversion"/>
  </si>
  <si>
    <t>관급</t>
    <phoneticPr fontId="2" type="noConversion"/>
  </si>
  <si>
    <t>산업
안전보건
관리비</t>
    <phoneticPr fontId="2" type="noConversion"/>
  </si>
</sst>
</file>

<file path=xl/styles.xml><?xml version="1.0" encoding="utf-8"?>
<styleSheet xmlns="http://schemas.openxmlformats.org/spreadsheetml/2006/main">
  <numFmts count="2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4" formatCode="&quot;제&quot;#,##0&quot;호표&quot;"/>
    <numFmt numFmtId="212" formatCode="#&quot;cm&quot;"/>
  </numFmts>
  <fonts count="5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2"/>
      <name val="돋움"/>
      <family val="3"/>
      <charset val="129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HY헤드라인M"/>
      <family val="1"/>
      <charset val="129"/>
    </font>
    <font>
      <b/>
      <sz val="2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>
      <alignment vertical="center"/>
    </xf>
    <xf numFmtId="3" fontId="5" fillId="0" borderId="1"/>
    <xf numFmtId="40" fontId="6" fillId="0" borderId="2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3" fontId="5" fillId="0" borderId="1"/>
    <xf numFmtId="3" fontId="5" fillId="0" borderId="1"/>
    <xf numFmtId="197" fontId="6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0" fontId="33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/>
    <xf numFmtId="198" fontId="34" fillId="0" borderId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4" fillId="0" borderId="0"/>
    <xf numFmtId="4" fontId="32" fillId="0" borderId="0">
      <protection locked="0"/>
    </xf>
    <xf numFmtId="199" fontId="6" fillId="0" borderId="0">
      <protection locked="0"/>
    </xf>
    <xf numFmtId="0" fontId="6" fillId="0" borderId="0"/>
    <xf numFmtId="176" fontId="12" fillId="0" borderId="0" applyFont="0" applyFill="0" applyBorder="0" applyAlignment="0" applyProtection="0"/>
    <xf numFmtId="40" fontId="6" fillId="0" borderId="2"/>
    <xf numFmtId="0" fontId="6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200" fontId="6" fillId="0" borderId="0">
      <protection locked="0"/>
    </xf>
    <xf numFmtId="0" fontId="12" fillId="0" borderId="0"/>
    <xf numFmtId="0" fontId="12" fillId="0" borderId="0">
      <alignment vertical="center"/>
    </xf>
    <xf numFmtId="0" fontId="12" fillId="0" borderId="0"/>
    <xf numFmtId="0" fontId="6" fillId="0" borderId="0"/>
    <xf numFmtId="0" fontId="12" fillId="0" borderId="0"/>
    <xf numFmtId="0" fontId="4" fillId="0" borderId="0"/>
    <xf numFmtId="0" fontId="12" fillId="0" borderId="0"/>
    <xf numFmtId="0" fontId="32" fillId="0" borderId="3">
      <protection locked="0"/>
    </xf>
    <xf numFmtId="201" fontId="6" fillId="0" borderId="0">
      <protection locked="0"/>
    </xf>
    <xf numFmtId="202" fontId="6" fillId="0" borderId="0">
      <protection locked="0"/>
    </xf>
    <xf numFmtId="42" fontId="1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36" fillId="0" borderId="0"/>
    <xf numFmtId="0" fontId="35" fillId="0" borderId="0"/>
    <xf numFmtId="0" fontId="36" fillId="0" borderId="0"/>
    <xf numFmtId="0" fontId="38" fillId="0" borderId="0" applyNumberFormat="0"/>
    <xf numFmtId="0" fontId="36" fillId="0" borderId="0"/>
    <xf numFmtId="0" fontId="35" fillId="0" borderId="0"/>
    <xf numFmtId="0" fontId="36" fillId="0" borderId="0"/>
    <xf numFmtId="0" fontId="35" fillId="0" borderId="0"/>
    <xf numFmtId="177" fontId="12" fillId="0" borderId="0" applyFill="0" applyBorder="0" applyAlignment="0"/>
    <xf numFmtId="0" fontId="15" fillId="0" borderId="0"/>
    <xf numFmtId="41" fontId="16" fillId="0" borderId="0" applyFont="0" applyFill="0" applyBorder="0" applyAlignment="0" applyProtection="0"/>
    <xf numFmtId="178" fontId="17" fillId="0" borderId="0"/>
    <xf numFmtId="0" fontId="4" fillId="0" borderId="0" applyFont="0" applyFill="0" applyBorder="0" applyAlignment="0" applyProtection="0"/>
    <xf numFmtId="0" fontId="18" fillId="0" borderId="0" applyNumberFormat="0" applyAlignment="0">
      <alignment horizontal="left"/>
    </xf>
    <xf numFmtId="0" fontId="2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179" fontId="12" fillId="0" borderId="0"/>
    <xf numFmtId="0" fontId="19" fillId="0" borderId="0" applyNumberFormat="0" applyAlignment="0">
      <alignment horizontal="left"/>
    </xf>
    <xf numFmtId="38" fontId="20" fillId="2" borderId="0" applyNumberFormat="0" applyBorder="0" applyAlignment="0" applyProtection="0"/>
    <xf numFmtId="0" fontId="21" fillId="0" borderId="0"/>
    <xf numFmtId="0" fontId="22" fillId="0" borderId="0">
      <alignment horizontal="left"/>
    </xf>
    <xf numFmtId="0" fontId="23" fillId="0" borderId="4" applyNumberFormat="0" applyAlignment="0" applyProtection="0">
      <alignment horizontal="left" vertical="center"/>
    </xf>
    <xf numFmtId="0" fontId="23" fillId="0" borderId="5">
      <alignment horizontal="left" vertical="center"/>
    </xf>
    <xf numFmtId="10" fontId="20" fillId="2" borderId="1" applyNumberFormat="0" applyBorder="0" applyAlignment="0" applyProtection="0"/>
    <xf numFmtId="0" fontId="24" fillId="0" borderId="6"/>
    <xf numFmtId="37" fontId="25" fillId="0" borderId="0"/>
    <xf numFmtId="180" fontId="26" fillId="0" borderId="0"/>
    <xf numFmtId="0" fontId="4" fillId="0" borderId="0"/>
    <xf numFmtId="10" fontId="4" fillId="0" borderId="0" applyFont="0" applyFill="0" applyBorder="0" applyAlignment="0" applyProtection="0"/>
    <xf numFmtId="30" fontId="27" fillId="0" borderId="0" applyNumberFormat="0" applyFill="0" applyBorder="0" applyAlignment="0" applyProtection="0">
      <alignment horizontal="left"/>
    </xf>
    <xf numFmtId="0" fontId="24" fillId="0" borderId="0"/>
    <xf numFmtId="40" fontId="28" fillId="0" borderId="0" applyBorder="0">
      <alignment horizontal="right"/>
    </xf>
  </cellStyleXfs>
  <cellXfs count="102">
    <xf numFmtId="0" fontId="0" fillId="0" borderId="0" xfId="0">
      <alignment vertical="center"/>
    </xf>
    <xf numFmtId="0" fontId="45" fillId="0" borderId="0" xfId="0" applyFont="1" applyFill="1" applyBorder="1" applyAlignment="1">
      <alignment vertical="center" shrinkToFit="1"/>
    </xf>
    <xf numFmtId="0" fontId="45" fillId="0" borderId="0" xfId="0" applyFont="1" applyFill="1" applyAlignment="1">
      <alignment vertical="center" shrinkToFit="1"/>
    </xf>
    <xf numFmtId="0" fontId="45" fillId="0" borderId="0" xfId="0" applyFont="1" applyFill="1">
      <alignment vertical="center"/>
    </xf>
    <xf numFmtId="9" fontId="45" fillId="0" borderId="0" xfId="22" applyFont="1" applyFill="1">
      <alignment vertical="center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vertical="center"/>
    </xf>
    <xf numFmtId="0" fontId="45" fillId="0" borderId="0" xfId="0" applyFont="1" applyFill="1" applyBorder="1">
      <alignment vertical="center"/>
    </xf>
    <xf numFmtId="3" fontId="45" fillId="0" borderId="0" xfId="0" applyNumberFormat="1" applyFont="1" applyFill="1">
      <alignment vertical="center"/>
    </xf>
    <xf numFmtId="4" fontId="45" fillId="0" borderId="0" xfId="0" applyNumberFormat="1" applyFont="1" applyFill="1">
      <alignment vertical="center"/>
    </xf>
    <xf numFmtId="0" fontId="49" fillId="0" borderId="0" xfId="0" applyFont="1" applyFill="1">
      <alignment vertical="center"/>
    </xf>
    <xf numFmtId="0" fontId="45" fillId="0" borderId="0" xfId="0" applyFont="1" applyFill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3" fontId="45" fillId="0" borderId="0" xfId="0" applyNumberFormat="1" applyFont="1" applyFill="1" applyBorder="1" applyAlignment="1">
      <alignment vertical="center" shrinkToFit="1"/>
    </xf>
    <xf numFmtId="0" fontId="45" fillId="0" borderId="7" xfId="0" applyFont="1" applyFill="1" applyBorder="1" applyAlignment="1">
      <alignment vertical="center" shrinkToFit="1"/>
    </xf>
    <xf numFmtId="0" fontId="45" fillId="0" borderId="7" xfId="0" applyFont="1" applyFill="1" applyBorder="1">
      <alignment vertical="center"/>
    </xf>
    <xf numFmtId="0" fontId="40" fillId="0" borderId="0" xfId="0" applyFont="1" applyFill="1" applyAlignment="1">
      <alignment horizontal="center" shrinkToFit="1"/>
    </xf>
    <xf numFmtId="3" fontId="43" fillId="0" borderId="1" xfId="0" applyNumberFormat="1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 shrinkToFit="1"/>
    </xf>
    <xf numFmtId="0" fontId="45" fillId="0" borderId="0" xfId="0" applyFont="1" applyFill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shrinkToFit="1"/>
    </xf>
    <xf numFmtId="3" fontId="43" fillId="0" borderId="1" xfId="0" applyNumberFormat="1" applyFont="1" applyFill="1" applyBorder="1" applyAlignment="1">
      <alignment vertical="center" shrinkToFit="1"/>
    </xf>
    <xf numFmtId="0" fontId="45" fillId="0" borderId="1" xfId="0" applyFont="1" applyFill="1" applyBorder="1" applyAlignment="1">
      <alignment horizontal="centerContinuous" vertical="center" shrinkToFit="1"/>
    </xf>
    <xf numFmtId="0" fontId="45" fillId="0" borderId="1" xfId="0" applyFont="1" applyFill="1" applyBorder="1" applyAlignment="1">
      <alignment horizontal="centerContinuous" wrapText="1"/>
    </xf>
    <xf numFmtId="0" fontId="45" fillId="0" borderId="1" xfId="0" applyFont="1" applyFill="1" applyBorder="1" applyAlignment="1">
      <alignment horizontal="center" shrinkToFit="1"/>
    </xf>
    <xf numFmtId="0" fontId="42" fillId="0" borderId="1" xfId="0" applyFont="1" applyFill="1" applyBorder="1" applyAlignment="1">
      <alignment horizontal="center" vertical="center" wrapText="1" shrinkToFit="1"/>
    </xf>
    <xf numFmtId="0" fontId="47" fillId="0" borderId="1" xfId="0" applyFont="1" applyFill="1" applyBorder="1" applyAlignment="1">
      <alignment horizontal="center" vertical="center" wrapText="1"/>
    </xf>
    <xf numFmtId="203" fontId="43" fillId="0" borderId="1" xfId="0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vertical="center" shrinkToFit="1"/>
    </xf>
    <xf numFmtId="41" fontId="43" fillId="0" borderId="1" xfId="0" applyNumberFormat="1" applyFont="1" applyFill="1" applyBorder="1" applyAlignment="1">
      <alignment vertical="center" shrinkToFit="1"/>
    </xf>
    <xf numFmtId="41" fontId="43" fillId="0" borderId="1" xfId="0" applyNumberFormat="1" applyFont="1" applyFill="1" applyBorder="1" applyAlignment="1">
      <alignment horizontal="center" vertical="center" shrinkToFit="1"/>
    </xf>
    <xf numFmtId="3" fontId="45" fillId="0" borderId="1" xfId="0" applyNumberFormat="1" applyFont="1" applyFill="1" applyBorder="1" applyAlignment="1">
      <alignment vertical="center" shrinkToFit="1"/>
    </xf>
    <xf numFmtId="203" fontId="45" fillId="0" borderId="1" xfId="0" applyNumberFormat="1" applyFont="1" applyFill="1" applyBorder="1" applyAlignment="1">
      <alignment horizontal="center" vertical="center" shrinkToFit="1"/>
    </xf>
    <xf numFmtId="3" fontId="47" fillId="0" borderId="1" xfId="0" applyNumberFormat="1" applyFont="1" applyFill="1" applyBorder="1" applyAlignment="1">
      <alignment horizontal="right" vertical="center" shrinkToFit="1"/>
    </xf>
    <xf numFmtId="0" fontId="43" fillId="0" borderId="1" xfId="0" applyFont="1" applyFill="1" applyBorder="1" applyAlignment="1">
      <alignment horizontal="center" vertical="center" shrinkToFit="1"/>
    </xf>
    <xf numFmtId="0" fontId="45" fillId="0" borderId="7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>
      <alignment vertical="center"/>
    </xf>
    <xf numFmtId="0" fontId="47" fillId="0" borderId="0" xfId="0" applyFont="1" applyFill="1" applyAlignment="1">
      <alignment horizontal="center" vertical="center" shrinkToFit="1"/>
    </xf>
    <xf numFmtId="0" fontId="48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left"/>
    </xf>
    <xf numFmtId="0" fontId="46" fillId="0" borderId="0" xfId="0" applyFont="1" applyFill="1" applyAlignment="1">
      <alignment horizontal="left" shrinkToFit="1"/>
    </xf>
    <xf numFmtId="0" fontId="48" fillId="0" borderId="0" xfId="0" applyFont="1" applyFill="1" applyAlignment="1">
      <alignment horizontal="center" shrinkToFit="1"/>
    </xf>
    <xf numFmtId="0" fontId="48" fillId="0" borderId="0" xfId="0" applyFont="1" applyFill="1" applyAlignment="1">
      <alignment horizontal="center"/>
    </xf>
    <xf numFmtId="0" fontId="48" fillId="0" borderId="0" xfId="0" applyFont="1" applyFill="1">
      <alignment vertical="center"/>
    </xf>
    <xf numFmtId="0" fontId="48" fillId="0" borderId="0" xfId="0" applyFont="1" applyFill="1" applyAlignment="1">
      <alignment vertical="center" shrinkToFit="1"/>
    </xf>
    <xf numFmtId="0" fontId="43" fillId="0" borderId="1" xfId="0" applyFont="1" applyFill="1" applyBorder="1" applyAlignment="1">
      <alignment horizontal="distributed" vertical="center" wrapText="1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wrapText="1" shrinkToFit="1"/>
    </xf>
    <xf numFmtId="0" fontId="43" fillId="0" borderId="1" xfId="0" applyFont="1" applyFill="1" applyBorder="1" applyAlignment="1">
      <alignment horizontal="distributed" vertical="center" shrinkToFit="1"/>
    </xf>
    <xf numFmtId="184" fontId="43" fillId="0" borderId="1" xfId="23" applyNumberFormat="1" applyFont="1" applyFill="1" applyBorder="1" applyAlignment="1">
      <alignment horizontal="distributed" vertical="center" justifyLastLine="1"/>
    </xf>
    <xf numFmtId="10" fontId="43" fillId="0" borderId="1" xfId="23" applyNumberFormat="1" applyFont="1" applyFill="1" applyBorder="1" applyAlignment="1">
      <alignment horizontal="distributed" vertical="center" shrinkToFit="1"/>
    </xf>
    <xf numFmtId="9" fontId="43" fillId="0" borderId="1" xfId="23" applyFont="1" applyFill="1" applyBorder="1" applyAlignment="1">
      <alignment horizontal="distributed" vertical="center" justifyLastLine="1"/>
    </xf>
    <xf numFmtId="0" fontId="42" fillId="0" borderId="0" xfId="0" applyFont="1" applyFill="1" applyBorder="1">
      <alignment vertical="center"/>
    </xf>
    <xf numFmtId="203" fontId="43" fillId="0" borderId="1" xfId="0" applyNumberFormat="1" applyFont="1" applyFill="1" applyBorder="1" applyAlignment="1">
      <alignment horizontal="right" vertical="center" shrinkToFit="1"/>
    </xf>
    <xf numFmtId="212" fontId="43" fillId="0" borderId="1" xfId="0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/>
    </xf>
    <xf numFmtId="3" fontId="43" fillId="0" borderId="1" xfId="0" applyNumberFormat="1" applyFont="1" applyFill="1" applyBorder="1" applyAlignment="1">
      <alignment horizontal="centerContinuous" vertical="center"/>
    </xf>
    <xf numFmtId="4" fontId="43" fillId="0" borderId="1" xfId="0" applyNumberFormat="1" applyFont="1" applyFill="1" applyBorder="1" applyAlignment="1">
      <alignment vertical="center" shrinkToFit="1"/>
    </xf>
    <xf numFmtId="0" fontId="42" fillId="0" borderId="0" xfId="0" applyFont="1" applyFill="1" applyAlignment="1">
      <alignment vertic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shrinkToFit="1"/>
    </xf>
    <xf numFmtId="183" fontId="52" fillId="0" borderId="0" xfId="38" applyNumberFormat="1" applyFont="1" applyFill="1" applyAlignment="1">
      <alignment horizontal="left" vertical="center" wrapText="1" shrinkToFit="1"/>
    </xf>
    <xf numFmtId="183" fontId="29" fillId="0" borderId="0" xfId="38" applyNumberFormat="1" applyFont="1" applyFill="1" applyAlignment="1">
      <alignment horizontal="center" vertical="center" wrapText="1" shrinkToFit="1"/>
    </xf>
    <xf numFmtId="183" fontId="29" fillId="0" borderId="1" xfId="38" applyNumberFormat="1" applyFont="1" applyFill="1" applyBorder="1" applyAlignment="1">
      <alignment horizontal="center" vertical="center" shrinkToFit="1"/>
    </xf>
    <xf numFmtId="183" fontId="52" fillId="0" borderId="0" xfId="38" applyNumberFormat="1" applyFont="1" applyFill="1" applyAlignment="1">
      <alignment horizontal="center" vertical="center" wrapText="1" shrinkToFit="1"/>
    </xf>
    <xf numFmtId="183" fontId="52" fillId="0" borderId="0" xfId="38" applyNumberFormat="1" applyFont="1" applyFill="1" applyAlignment="1">
      <alignment horizontal="center" vertical="center" shrinkToFit="1"/>
    </xf>
    <xf numFmtId="183" fontId="29" fillId="0" borderId="0" xfId="38" applyNumberFormat="1" applyFont="1" applyFill="1" applyBorder="1" applyAlignment="1">
      <alignment vertical="center" shrinkToFit="1"/>
    </xf>
    <xf numFmtId="204" fontId="29" fillId="0" borderId="1" xfId="38" applyNumberFormat="1" applyFont="1" applyFill="1" applyBorder="1" applyAlignment="1">
      <alignment horizontal="center" vertical="center" shrinkToFit="1"/>
    </xf>
    <xf numFmtId="183" fontId="39" fillId="0" borderId="0" xfId="38" applyNumberFormat="1" applyFont="1" applyFill="1" applyAlignment="1">
      <alignment horizontal="center" vertical="center" shrinkToFit="1"/>
    </xf>
    <xf numFmtId="0" fontId="42" fillId="0" borderId="1" xfId="0" applyFont="1" applyFill="1" applyBorder="1" applyAlignment="1">
      <alignment horizontal="distributed" vertical="center" wrapText="1" shrinkToFit="1"/>
    </xf>
    <xf numFmtId="184" fontId="43" fillId="0" borderId="1" xfId="23" applyNumberFormat="1" applyFont="1" applyFill="1" applyBorder="1" applyAlignment="1">
      <alignment horizontal="distributed" vertical="center" shrinkToFit="1"/>
    </xf>
    <xf numFmtId="183" fontId="39" fillId="0" borderId="0" xfId="38" applyNumberFormat="1" applyFont="1" applyFill="1" applyAlignment="1">
      <alignment horizontal="center" vertical="center" shrinkToFit="1"/>
    </xf>
    <xf numFmtId="183" fontId="29" fillId="0" borderId="1" xfId="38" applyNumberFormat="1" applyFont="1" applyFill="1" applyBorder="1" applyAlignment="1">
      <alignment horizontal="center" vertical="center" shrinkToFit="1"/>
    </xf>
    <xf numFmtId="203" fontId="29" fillId="0" borderId="8" xfId="38" applyNumberFormat="1" applyFont="1" applyFill="1" applyBorder="1" applyAlignment="1">
      <alignment horizontal="center" vertical="center" shrinkToFit="1"/>
    </xf>
    <xf numFmtId="203" fontId="29" fillId="0" borderId="9" xfId="38" applyNumberFormat="1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7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183" fontId="29" fillId="0" borderId="10" xfId="38" applyNumberFormat="1" applyFont="1" applyFill="1" applyBorder="1" applyAlignment="1">
      <alignment horizontal="left" vertical="center" shrinkToFit="1"/>
    </xf>
    <xf numFmtId="183" fontId="3" fillId="0" borderId="10" xfId="38" applyNumberFormat="1" applyFont="1" applyFill="1" applyBorder="1" applyAlignment="1">
      <alignment horizontal="right" vertical="center" shrinkToFit="1"/>
    </xf>
    <xf numFmtId="183" fontId="54" fillId="0" borderId="8" xfId="38" applyNumberFormat="1" applyFont="1" applyFill="1" applyBorder="1" applyAlignment="1">
      <alignment horizontal="center" vertical="center" shrinkToFit="1"/>
    </xf>
    <xf numFmtId="183" fontId="54" fillId="0" borderId="9" xfId="38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wrapText="1" shrinkToFit="1"/>
    </xf>
    <xf numFmtId="0" fontId="45" fillId="0" borderId="8" xfId="0" applyFont="1" applyFill="1" applyBorder="1" applyAlignment="1">
      <alignment horizontal="center" vertical="center" wrapText="1" shrinkToFit="1"/>
    </xf>
    <xf numFmtId="0" fontId="45" fillId="0" borderId="9" xfId="0" applyFont="1" applyFill="1" applyBorder="1" applyAlignment="1">
      <alignment horizontal="center" vertical="center" wrapText="1" shrinkToFit="1"/>
    </xf>
    <xf numFmtId="0" fontId="50" fillId="0" borderId="0" xfId="0" applyFont="1" applyFill="1" applyAlignment="1">
      <alignment horizontal="center"/>
    </xf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distributed" vertical="center" wrapText="1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center" vertical="center" wrapText="1" shrinkToFit="1"/>
    </xf>
    <xf numFmtId="0" fontId="43" fillId="0" borderId="8" xfId="0" applyFont="1" applyFill="1" applyBorder="1" applyAlignment="1">
      <alignment horizontal="center" vertical="center" wrapText="1" shrinkToFit="1"/>
    </xf>
    <xf numFmtId="0" fontId="43" fillId="0" borderId="9" xfId="0" applyFont="1" applyFill="1" applyBorder="1" applyAlignment="1">
      <alignment horizontal="center" vertical="center" wrapText="1" shrinkToFit="1"/>
    </xf>
    <xf numFmtId="0" fontId="43" fillId="0" borderId="1" xfId="0" applyFont="1" applyFill="1" applyBorder="1" applyAlignment="1">
      <alignment horizontal="center" vertical="center" justifyLastLine="1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8"/>
    <cellStyle name="ÅëÈ­ [0]_INQUIRY ¿µ¾÷ÃßÁø " xfId="49"/>
    <cellStyle name="AeE­ [0]_INQUIRY ¿μ¾÷AßAø " xfId="50"/>
    <cellStyle name="AeE­_¿­¸° INT" xfId="51"/>
    <cellStyle name="ÅëÈ­_INQUIRY ¿µ¾÷ÃßÁø " xfId="52"/>
    <cellStyle name="AeE­_INQUIRY ¿μ¾÷AßAø " xfId="53"/>
    <cellStyle name="AÞ¸¶ [0]_¿­¸° INT" xfId="54"/>
    <cellStyle name="ÄÞ¸¶ [0]_INQUIRY ¿µ¾÷ÃßÁø " xfId="55"/>
    <cellStyle name="AÞ¸¶ [0]_INQUIRY ¿μ¾÷AßAø " xfId="56"/>
    <cellStyle name="AÞ¸¶_¿­¸° INT" xfId="57"/>
    <cellStyle name="ÄÞ¸¶_INQUIRY ¿µ¾÷ÃßÁø " xfId="58"/>
    <cellStyle name="AÞ¸¶_INQUIRY ¿μ¾÷AßAø " xfId="59"/>
    <cellStyle name="C￥AØ_¿­¸° INT" xfId="60"/>
    <cellStyle name="Ç¥ÁØ_¿µ¾÷ÇöÈ² " xfId="61"/>
    <cellStyle name="C￥AØ_¿μ¾÷CoE² " xfId="62"/>
    <cellStyle name="Ç¥ÁØ_0N-HANDLING " xfId="63"/>
    <cellStyle name="C￥AØ_¾c½A " xfId="64"/>
    <cellStyle name="Ç¥ÁØ_5-1±¤°í " xfId="65"/>
    <cellStyle name="C￥AØ_AN°y(1.25) " xfId="66"/>
    <cellStyle name="Ç¥ÁØ_Áý°èÇ¥(2¿ù) " xfId="67"/>
    <cellStyle name="C￥AØ_SOON1 " xfId="68"/>
    <cellStyle name="Calc Currency (0)" xfId="69"/>
    <cellStyle name="category" xfId="70"/>
    <cellStyle name="Comma [0]" xfId="71"/>
    <cellStyle name="comma zerodec" xfId="72"/>
    <cellStyle name="Comma_ SG&amp;A Bridge " xfId="73"/>
    <cellStyle name="Copied" xfId="74"/>
    <cellStyle name="Curren?_x0012_퐀_x0017_?" xfId="75"/>
    <cellStyle name="Currency [0]" xfId="76"/>
    <cellStyle name="Currency_ SG&amp;A Bridge " xfId="77"/>
    <cellStyle name="Currency1" xfId="78"/>
    <cellStyle name="Dollar (zero dec)" xfId="79"/>
    <cellStyle name="Entered" xfId="80"/>
    <cellStyle name="Grey" xfId="81"/>
    <cellStyle name="head 1" xfId="82"/>
    <cellStyle name="HEADER" xfId="83"/>
    <cellStyle name="Header1" xfId="84"/>
    <cellStyle name="Header2" xfId="85"/>
    <cellStyle name="Input [yellow]" xfId="86"/>
    <cellStyle name="Model" xfId="87"/>
    <cellStyle name="no dec" xfId="88"/>
    <cellStyle name="Normal - Style1" xfId="89"/>
    <cellStyle name="Normal_ SG&amp;A Bridge " xfId="90"/>
    <cellStyle name="Percent [2]" xfId="91"/>
    <cellStyle name="RevList" xfId="92"/>
    <cellStyle name="subhead" xfId="93"/>
    <cellStyle name="Subtotal" xfId="94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22" builtinId="5"/>
    <cellStyle name="백분율 2" xfId="23"/>
    <cellStyle name="뷭?_BOOKSHIP" xfId="24"/>
    <cellStyle name="숫자(R)" xfId="25"/>
    <cellStyle name="쉼표 [0] 2" xfId="26"/>
    <cellStyle name="쉼표 [0] 3" xfId="27"/>
    <cellStyle name="스타일 1" xfId="28"/>
    <cellStyle name="자리수" xfId="29"/>
    <cellStyle name="자리수0" xfId="30"/>
    <cellStyle name="지정되지 않음" xfId="31"/>
    <cellStyle name="콤마 [0]_  종  합  " xfId="32"/>
    <cellStyle name="콤마(1)" xfId="33"/>
    <cellStyle name="콤마_  종  합  " xfId="34"/>
    <cellStyle name="통화 [0] 2" xfId="35"/>
    <cellStyle name="통화 [0] 3" xfId="36"/>
    <cellStyle name="퍼센트" xfId="37"/>
    <cellStyle name="표준" xfId="0" builtinId="0"/>
    <cellStyle name="표준 2" xfId="38"/>
    <cellStyle name="표준 2 2" xfId="39"/>
    <cellStyle name="표준 2_최종! 연간단가 제1권역(1차정산)" xfId="40"/>
    <cellStyle name="표준 3" xfId="41"/>
    <cellStyle name="표준 4" xfId="42"/>
    <cellStyle name="표준 5" xfId="43"/>
    <cellStyle name="標準_Akia(F）-8" xfId="44"/>
    <cellStyle name="합산" xfId="45"/>
    <cellStyle name="화폐기호" xfId="46"/>
    <cellStyle name="화폐기호0" xfId="47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92"/>
  <sheetViews>
    <sheetView showZeros="0" tabSelected="1" view="pageBreakPreview" zoomScaleNormal="100" zoomScaleSheetLayoutView="100" workbookViewId="0">
      <pane ySplit="5" topLeftCell="A6" activePane="bottomLeft" state="frozen"/>
      <selection pane="bottomLeft" activeCell="O23" sqref="O23"/>
    </sheetView>
  </sheetViews>
  <sheetFormatPr defaultRowHeight="15" customHeight="1"/>
  <cols>
    <col min="1" max="3" width="5.83203125" style="67" customWidth="1"/>
    <col min="4" max="4" width="20.83203125" style="67" customWidth="1"/>
    <col min="5" max="5" width="10.1640625" style="67" customWidth="1"/>
    <col min="6" max="6" width="10.83203125" style="67" customWidth="1"/>
    <col min="7" max="9" width="5.83203125" style="67" customWidth="1"/>
    <col min="10" max="10" width="20.83203125" style="67" customWidth="1"/>
    <col min="11" max="11" width="10.1640625" style="67" customWidth="1"/>
    <col min="12" max="12" width="10.83203125" style="67" customWidth="1"/>
    <col min="13" max="16384" width="9.33203125" style="66"/>
  </cols>
  <sheetData>
    <row r="1" spans="1:22" s="63" customFormat="1" ht="28.5" customHeight="1">
      <c r="A1" s="73" t="s">
        <v>79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2" s="63" customFormat="1" ht="14.2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2" s="63" customFormat="1" ht="30.75" customHeight="1">
      <c r="A3" s="83" t="s">
        <v>77</v>
      </c>
      <c r="B3" s="83"/>
      <c r="C3" s="83"/>
      <c r="D3" s="83"/>
      <c r="E3" s="83"/>
      <c r="F3" s="83"/>
      <c r="G3" s="83"/>
      <c r="H3" s="83"/>
      <c r="I3" s="83"/>
      <c r="J3" s="83"/>
      <c r="K3" s="84" t="s">
        <v>78</v>
      </c>
      <c r="L3" s="84"/>
      <c r="M3" s="68"/>
      <c r="N3" s="68"/>
      <c r="O3" s="68"/>
      <c r="P3" s="68"/>
      <c r="Q3" s="68"/>
      <c r="R3" s="68"/>
      <c r="S3" s="68"/>
      <c r="T3" s="68"/>
      <c r="U3" s="68"/>
      <c r="V3" s="68"/>
    </row>
    <row r="4" spans="1:22" s="64" customFormat="1" ht="15" customHeight="1">
      <c r="A4" s="74" t="s">
        <v>69</v>
      </c>
      <c r="B4" s="74"/>
      <c r="C4" s="74"/>
      <c r="D4" s="74" t="s">
        <v>70</v>
      </c>
      <c r="E4" s="74" t="s">
        <v>71</v>
      </c>
      <c r="F4" s="74" t="s">
        <v>72</v>
      </c>
      <c r="G4" s="74" t="s">
        <v>69</v>
      </c>
      <c r="H4" s="74"/>
      <c r="I4" s="74"/>
      <c r="J4" s="74" t="s">
        <v>70</v>
      </c>
      <c r="K4" s="74" t="s">
        <v>71</v>
      </c>
      <c r="L4" s="74" t="s">
        <v>72</v>
      </c>
    </row>
    <row r="5" spans="1:22" s="64" customFormat="1" ht="15" customHeight="1">
      <c r="A5" s="65" t="s">
        <v>73</v>
      </c>
      <c r="B5" s="65" t="s">
        <v>74</v>
      </c>
      <c r="C5" s="65" t="s">
        <v>75</v>
      </c>
      <c r="D5" s="74"/>
      <c r="E5" s="74"/>
      <c r="F5" s="74"/>
      <c r="G5" s="65" t="s">
        <v>73</v>
      </c>
      <c r="H5" s="65" t="s">
        <v>74</v>
      </c>
      <c r="I5" s="65" t="s">
        <v>75</v>
      </c>
      <c r="J5" s="74"/>
      <c r="K5" s="74"/>
      <c r="L5" s="74"/>
    </row>
    <row r="6" spans="1:22" s="64" customFormat="1" ht="15" customHeight="1">
      <c r="A6" s="65" t="str">
        <f>공사원가총괄표!F6</f>
        <v>백색</v>
      </c>
      <c r="B6" s="65" t="str">
        <f>공사원가총괄표!E6</f>
        <v>신설</v>
      </c>
      <c r="C6" s="65" t="str">
        <f>공사원가총괄표!D6</f>
        <v>P3-R5</v>
      </c>
      <c r="D6" s="65" t="str">
        <f>공사원가총괄표!C6</f>
        <v>융착성도료(실선)</v>
      </c>
      <c r="E6" s="65">
        <f>공사원가총괄표!N6</f>
        <v>0</v>
      </c>
      <c r="F6" s="69">
        <v>1</v>
      </c>
      <c r="G6" s="65">
        <f>공사원가총괄표!F49</f>
        <v>0</v>
      </c>
      <c r="H6" s="65" t="str">
        <f>공사원가총괄표!E49</f>
        <v>재도색</v>
      </c>
      <c r="I6" s="65" t="s">
        <v>117</v>
      </c>
      <c r="J6" s="65" t="str">
        <f>공사원가총괄표!C49</f>
        <v>수용성페인트-기계식(파선)</v>
      </c>
      <c r="K6" s="65">
        <f>공사원가총괄표!N49</f>
        <v>0</v>
      </c>
      <c r="L6" s="69">
        <v>44</v>
      </c>
    </row>
    <row r="7" spans="1:22" s="64" customFormat="1" ht="15" customHeight="1">
      <c r="A7" s="65" t="str">
        <f>공사원가총괄표!F7</f>
        <v>백색</v>
      </c>
      <c r="B7" s="65" t="str">
        <f>공사원가총괄표!E7</f>
        <v>신설</v>
      </c>
      <c r="C7" s="65" t="str">
        <f>공사원가총괄표!D7</f>
        <v>P3-R5</v>
      </c>
      <c r="D7" s="65" t="str">
        <f>공사원가총괄표!C7</f>
        <v>융착성도료(파선)</v>
      </c>
      <c r="E7" s="65">
        <f>공사원가총괄표!N7</f>
        <v>0</v>
      </c>
      <c r="F7" s="69">
        <v>2</v>
      </c>
      <c r="G7" s="65" t="str">
        <f>공사원가총괄표!F50</f>
        <v>백색</v>
      </c>
      <c r="H7" s="65" t="str">
        <f>공사원가총괄표!E50</f>
        <v>신설</v>
      </c>
      <c r="I7" s="65" t="str">
        <f>공사원가총괄표!D50</f>
        <v>P7-R5</v>
      </c>
      <c r="J7" s="65" t="str">
        <f>공사원가총괄표!C50</f>
        <v>상온경화형-수동식(실선)</v>
      </c>
      <c r="K7" s="65">
        <f>공사원가총괄표!N50</f>
        <v>0</v>
      </c>
      <c r="L7" s="69">
        <v>45</v>
      </c>
    </row>
    <row r="8" spans="1:22" s="64" customFormat="1" ht="15" customHeight="1">
      <c r="A8" s="65" t="str">
        <f>공사원가총괄표!F8</f>
        <v>백색</v>
      </c>
      <c r="B8" s="65" t="str">
        <f>공사원가총괄표!E8</f>
        <v>신설</v>
      </c>
      <c r="C8" s="65" t="str">
        <f>공사원가총괄표!D8</f>
        <v>P3-R5</v>
      </c>
      <c r="D8" s="65" t="str">
        <f>공사원가총괄표!C8</f>
        <v>융착성도료(횡단보도)</v>
      </c>
      <c r="E8" s="65">
        <f>공사원가총괄표!N8</f>
        <v>0</v>
      </c>
      <c r="F8" s="69">
        <v>3</v>
      </c>
      <c r="G8" s="65" t="str">
        <f>공사원가총괄표!F51</f>
        <v>백색</v>
      </c>
      <c r="H8" s="65" t="str">
        <f>공사원가총괄표!E51</f>
        <v>신설</v>
      </c>
      <c r="I8" s="65" t="str">
        <f>공사원가총괄표!D51</f>
        <v>P7-R5</v>
      </c>
      <c r="J8" s="65" t="str">
        <f>공사원가총괄표!C51</f>
        <v>상온경화형-수동식(파선)</v>
      </c>
      <c r="K8" s="65">
        <f>공사원가총괄표!N51</f>
        <v>0</v>
      </c>
      <c r="L8" s="69">
        <v>46</v>
      </c>
    </row>
    <row r="9" spans="1:22" s="64" customFormat="1" ht="15" customHeight="1">
      <c r="A9" s="65" t="str">
        <f>공사원가총괄표!F9</f>
        <v>백색</v>
      </c>
      <c r="B9" s="65" t="str">
        <f>공사원가총괄표!E9</f>
        <v>신설</v>
      </c>
      <c r="C9" s="65" t="str">
        <f>공사원가총괄표!D9</f>
        <v>P3-R5</v>
      </c>
      <c r="D9" s="65" t="str">
        <f>공사원가총괄표!C9</f>
        <v>융착성도료(문자,기호)</v>
      </c>
      <c r="E9" s="65">
        <f>공사원가총괄표!N9</f>
        <v>0</v>
      </c>
      <c r="F9" s="69">
        <v>4</v>
      </c>
      <c r="G9" s="65" t="str">
        <f>공사원가총괄표!F52</f>
        <v>백색</v>
      </c>
      <c r="H9" s="65" t="str">
        <f>공사원가총괄표!E52</f>
        <v>신설</v>
      </c>
      <c r="I9" s="65" t="str">
        <f>공사원가총괄표!D52</f>
        <v>P7-R5</v>
      </c>
      <c r="J9" s="65" t="str">
        <f>공사원가총괄표!C52</f>
        <v>상온경화형-수동식(횡단보도)</v>
      </c>
      <c r="K9" s="65">
        <f>공사원가총괄표!N52</f>
        <v>0</v>
      </c>
      <c r="L9" s="69">
        <v>47</v>
      </c>
    </row>
    <row r="10" spans="1:22" s="64" customFormat="1" ht="15" customHeight="1">
      <c r="A10" s="65" t="str">
        <f>공사원가총괄표!F10</f>
        <v>황색</v>
      </c>
      <c r="B10" s="65" t="str">
        <f>공사원가총괄표!E10</f>
        <v>신설</v>
      </c>
      <c r="C10" s="65" t="str">
        <f>공사원가총괄표!D10</f>
        <v>P3-R4</v>
      </c>
      <c r="D10" s="65" t="str">
        <f>공사원가총괄표!C10</f>
        <v>융착성도료(실선)</v>
      </c>
      <c r="E10" s="65">
        <f>공사원가총괄표!N10</f>
        <v>0</v>
      </c>
      <c r="F10" s="69">
        <v>5</v>
      </c>
      <c r="G10" s="65" t="str">
        <f>공사원가총괄표!F53</f>
        <v>백색</v>
      </c>
      <c r="H10" s="65" t="str">
        <f>공사원가총괄표!E53</f>
        <v>신설</v>
      </c>
      <c r="I10" s="65" t="str">
        <f>공사원가총괄표!D53</f>
        <v>P7-R5</v>
      </c>
      <c r="J10" s="65" t="str">
        <f>공사원가총괄표!C53</f>
        <v>상온경화형-수동식(문자,기호)</v>
      </c>
      <c r="K10" s="65">
        <f>공사원가총괄표!N53</f>
        <v>0</v>
      </c>
      <c r="L10" s="69">
        <v>48</v>
      </c>
    </row>
    <row r="11" spans="1:22" s="64" customFormat="1" ht="15" customHeight="1">
      <c r="A11" s="65" t="str">
        <f>공사원가총괄표!F11</f>
        <v>황색</v>
      </c>
      <c r="B11" s="65" t="str">
        <f>공사원가총괄표!E11</f>
        <v>신설</v>
      </c>
      <c r="C11" s="65" t="str">
        <f>공사원가총괄표!D11</f>
        <v>P3-R4</v>
      </c>
      <c r="D11" s="65" t="str">
        <f>공사원가총괄표!C11</f>
        <v>융착성도료(파선)</v>
      </c>
      <c r="E11" s="65">
        <f>공사원가총괄표!N11</f>
        <v>0</v>
      </c>
      <c r="F11" s="69">
        <v>6</v>
      </c>
      <c r="G11" s="65" t="str">
        <f>공사원가총괄표!F54</f>
        <v>황색</v>
      </c>
      <c r="H11" s="65" t="str">
        <f>공사원가총괄표!E54</f>
        <v>신설</v>
      </c>
      <c r="I11" s="65" t="str">
        <f>공사원가총괄표!D54</f>
        <v>P7-R4</v>
      </c>
      <c r="J11" s="65" t="str">
        <f>공사원가총괄표!C54</f>
        <v>상온경화형-수동식(실선)</v>
      </c>
      <c r="K11" s="65">
        <f>공사원가총괄표!N54</f>
        <v>0</v>
      </c>
      <c r="L11" s="69">
        <v>49</v>
      </c>
    </row>
    <row r="12" spans="1:22" s="64" customFormat="1" ht="15" customHeight="1">
      <c r="A12" s="65" t="str">
        <f>공사원가총괄표!F12</f>
        <v>청색</v>
      </c>
      <c r="B12" s="65" t="str">
        <f>공사원가총괄표!E12</f>
        <v>신설</v>
      </c>
      <c r="C12" s="65">
        <f>공사원가총괄표!D12</f>
        <v>0</v>
      </c>
      <c r="D12" s="65" t="str">
        <f>공사원가총괄표!C12</f>
        <v>융착성도료(실선)</v>
      </c>
      <c r="E12" s="65">
        <f>공사원가총괄표!N12</f>
        <v>0</v>
      </c>
      <c r="F12" s="69">
        <v>7</v>
      </c>
      <c r="G12" s="65" t="str">
        <f>공사원가총괄표!F55</f>
        <v>황색</v>
      </c>
      <c r="H12" s="65" t="str">
        <f>공사원가총괄표!E55</f>
        <v>신설</v>
      </c>
      <c r="I12" s="65" t="str">
        <f>공사원가총괄표!D55</f>
        <v>P7-R4</v>
      </c>
      <c r="J12" s="65" t="str">
        <f>공사원가총괄표!C55</f>
        <v>상온경화형-수동식(파선)</v>
      </c>
      <c r="K12" s="65">
        <f>공사원가총괄표!N55</f>
        <v>0</v>
      </c>
      <c r="L12" s="69">
        <v>50</v>
      </c>
    </row>
    <row r="13" spans="1:22" s="64" customFormat="1" ht="15" customHeight="1">
      <c r="A13" s="65" t="str">
        <f>공사원가총괄표!F13</f>
        <v>청색</v>
      </c>
      <c r="B13" s="65" t="str">
        <f>공사원가총괄표!E13</f>
        <v>신설</v>
      </c>
      <c r="C13" s="65">
        <f>공사원가총괄표!D13</f>
        <v>0</v>
      </c>
      <c r="D13" s="65" t="str">
        <f>공사원가총괄표!C13</f>
        <v>융착성도료(파선)</v>
      </c>
      <c r="E13" s="65">
        <f>공사원가총괄표!N13</f>
        <v>0</v>
      </c>
      <c r="F13" s="69">
        <v>8</v>
      </c>
      <c r="G13" s="65" t="str">
        <f>공사원가총괄표!F56</f>
        <v>청색</v>
      </c>
      <c r="H13" s="65" t="str">
        <f>공사원가총괄표!E56</f>
        <v>신설</v>
      </c>
      <c r="I13" s="65">
        <f>공사원가총괄표!D56</f>
        <v>0</v>
      </c>
      <c r="J13" s="65" t="str">
        <f>공사원가총괄표!C56</f>
        <v>상온경화형-수동식(실선)</v>
      </c>
      <c r="K13" s="65">
        <f>공사원가총괄표!N56</f>
        <v>0</v>
      </c>
      <c r="L13" s="69">
        <v>51</v>
      </c>
    </row>
    <row r="14" spans="1:22" s="64" customFormat="1" ht="15" customHeight="1">
      <c r="A14" s="65" t="str">
        <f>공사원가총괄표!F14</f>
        <v>백색</v>
      </c>
      <c r="B14" s="65" t="str">
        <f>공사원가총괄표!E14</f>
        <v>재도색</v>
      </c>
      <c r="C14" s="65" t="str">
        <f>공사원가총괄표!D14</f>
        <v>P3-R5</v>
      </c>
      <c r="D14" s="65" t="str">
        <f>공사원가총괄표!C14</f>
        <v>융착성도료(실선)</v>
      </c>
      <c r="E14" s="65">
        <f>공사원가총괄표!N14</f>
        <v>0</v>
      </c>
      <c r="F14" s="69">
        <v>9</v>
      </c>
      <c r="G14" s="65" t="str">
        <f>공사원가총괄표!F57</f>
        <v>청색</v>
      </c>
      <c r="H14" s="65" t="str">
        <f>공사원가총괄표!E57</f>
        <v>신설</v>
      </c>
      <c r="I14" s="65">
        <f>공사원가총괄표!D57</f>
        <v>0</v>
      </c>
      <c r="J14" s="65" t="str">
        <f>공사원가총괄표!C57</f>
        <v>상온경화형-수동식(파선)</v>
      </c>
      <c r="K14" s="65">
        <f>공사원가총괄표!N57</f>
        <v>0</v>
      </c>
      <c r="L14" s="69">
        <v>52</v>
      </c>
    </row>
    <row r="15" spans="1:22" s="64" customFormat="1" ht="15" customHeight="1">
      <c r="A15" s="65" t="str">
        <f>공사원가총괄표!F15</f>
        <v>백색</v>
      </c>
      <c r="B15" s="65" t="str">
        <f>공사원가총괄표!E15</f>
        <v>재도색</v>
      </c>
      <c r="C15" s="65" t="str">
        <f>공사원가총괄표!D15</f>
        <v>P3-R5</v>
      </c>
      <c r="D15" s="65" t="str">
        <f>공사원가총괄표!C15</f>
        <v>융착성도료(파선)</v>
      </c>
      <c r="E15" s="65">
        <f>공사원가총괄표!N15</f>
        <v>0</v>
      </c>
      <c r="F15" s="69">
        <v>10</v>
      </c>
      <c r="G15" s="65" t="str">
        <f>공사원가총괄표!F58</f>
        <v>백색</v>
      </c>
      <c r="H15" s="65" t="str">
        <f>공사원가총괄표!E58</f>
        <v>재도색</v>
      </c>
      <c r="I15" s="65" t="str">
        <f>공사원가총괄표!D58</f>
        <v>P7-R5</v>
      </c>
      <c r="J15" s="65" t="str">
        <f>공사원가총괄표!C58</f>
        <v>상온경화형-수동식(실선)</v>
      </c>
      <c r="K15" s="65">
        <f>공사원가총괄표!N58</f>
        <v>0</v>
      </c>
      <c r="L15" s="69">
        <v>53</v>
      </c>
    </row>
    <row r="16" spans="1:22" s="64" customFormat="1" ht="15" customHeight="1">
      <c r="A16" s="65" t="str">
        <f>공사원가총괄표!F16</f>
        <v>백색</v>
      </c>
      <c r="B16" s="65" t="str">
        <f>공사원가총괄표!E16</f>
        <v>재도색</v>
      </c>
      <c r="C16" s="65" t="str">
        <f>공사원가총괄표!D16</f>
        <v>P3-R5</v>
      </c>
      <c r="D16" s="65" t="str">
        <f>공사원가총괄표!C16</f>
        <v>융착성도료(횡단보도)</v>
      </c>
      <c r="E16" s="65">
        <f>공사원가총괄표!N16</f>
        <v>0</v>
      </c>
      <c r="F16" s="69">
        <v>11</v>
      </c>
      <c r="G16" s="65" t="str">
        <f>공사원가총괄표!F59</f>
        <v>백색</v>
      </c>
      <c r="H16" s="65" t="str">
        <f>공사원가총괄표!E59</f>
        <v>재도색</v>
      </c>
      <c r="I16" s="65" t="str">
        <f>공사원가총괄표!D59</f>
        <v>P7-R5</v>
      </c>
      <c r="J16" s="65" t="str">
        <f>공사원가총괄표!C59</f>
        <v>상온경화형-수동식(파선)</v>
      </c>
      <c r="K16" s="65">
        <f>공사원가총괄표!N59</f>
        <v>0</v>
      </c>
      <c r="L16" s="69">
        <v>54</v>
      </c>
    </row>
    <row r="17" spans="1:12" s="64" customFormat="1" ht="15" customHeight="1">
      <c r="A17" s="65" t="str">
        <f>공사원가총괄표!F17</f>
        <v>백색</v>
      </c>
      <c r="B17" s="65" t="str">
        <f>공사원가총괄표!E17</f>
        <v>재도색</v>
      </c>
      <c r="C17" s="65" t="str">
        <f>공사원가총괄표!D17</f>
        <v>P3-R5</v>
      </c>
      <c r="D17" s="65" t="str">
        <f>공사원가총괄표!C17</f>
        <v>융착성도료(문자,기호)</v>
      </c>
      <c r="E17" s="65">
        <f>공사원가총괄표!N17</f>
        <v>0</v>
      </c>
      <c r="F17" s="69">
        <v>12</v>
      </c>
      <c r="G17" s="65" t="str">
        <f>공사원가총괄표!F60</f>
        <v>백색</v>
      </c>
      <c r="H17" s="65" t="str">
        <f>공사원가총괄표!E60</f>
        <v>재도색</v>
      </c>
      <c r="I17" s="65" t="str">
        <f>공사원가총괄표!D60</f>
        <v>P7-R5</v>
      </c>
      <c r="J17" s="65" t="str">
        <f>공사원가총괄표!C60</f>
        <v>상온경화형-수동식(횡단보도)</v>
      </c>
      <c r="K17" s="65">
        <f>공사원가총괄표!N60</f>
        <v>0</v>
      </c>
      <c r="L17" s="69">
        <v>55</v>
      </c>
    </row>
    <row r="18" spans="1:12" s="64" customFormat="1" ht="15" customHeight="1">
      <c r="A18" s="65" t="str">
        <f>공사원가총괄표!F18</f>
        <v>황색</v>
      </c>
      <c r="B18" s="65" t="str">
        <f>공사원가총괄표!E18</f>
        <v>재도색</v>
      </c>
      <c r="C18" s="65" t="str">
        <f>공사원가총괄표!D18</f>
        <v>P3-R4</v>
      </c>
      <c r="D18" s="65" t="str">
        <f>공사원가총괄표!C18</f>
        <v>융착성도료(실선)</v>
      </c>
      <c r="E18" s="65">
        <f>공사원가총괄표!N18</f>
        <v>0</v>
      </c>
      <c r="F18" s="69">
        <v>13</v>
      </c>
      <c r="G18" s="65" t="str">
        <f>공사원가총괄표!F61</f>
        <v>백색</v>
      </c>
      <c r="H18" s="65" t="str">
        <f>공사원가총괄표!E61</f>
        <v>재도색</v>
      </c>
      <c r="I18" s="65" t="str">
        <f>공사원가총괄표!D61</f>
        <v>P7-R5</v>
      </c>
      <c r="J18" s="65" t="str">
        <f>공사원가총괄표!C61</f>
        <v>상온경화형-수동식(문자,기호)</v>
      </c>
      <c r="K18" s="65">
        <f>공사원가총괄표!N61</f>
        <v>0</v>
      </c>
      <c r="L18" s="69">
        <v>56</v>
      </c>
    </row>
    <row r="19" spans="1:12" s="64" customFormat="1" ht="15" customHeight="1">
      <c r="A19" s="65" t="str">
        <f>공사원가총괄표!F19</f>
        <v>황색</v>
      </c>
      <c r="B19" s="65" t="str">
        <f>공사원가총괄표!E19</f>
        <v>재도색</v>
      </c>
      <c r="C19" s="65" t="str">
        <f>공사원가총괄표!D19</f>
        <v>P3-R4</v>
      </c>
      <c r="D19" s="65" t="str">
        <f>공사원가총괄표!C19</f>
        <v>융착성도료(파선)</v>
      </c>
      <c r="E19" s="65">
        <f>공사원가총괄표!N19</f>
        <v>0</v>
      </c>
      <c r="F19" s="69">
        <v>14</v>
      </c>
      <c r="G19" s="65" t="str">
        <f>공사원가총괄표!F62</f>
        <v>황색</v>
      </c>
      <c r="H19" s="65" t="str">
        <f>공사원가총괄표!E62</f>
        <v>재도색</v>
      </c>
      <c r="I19" s="65" t="str">
        <f>공사원가총괄표!D62</f>
        <v>P7-R4</v>
      </c>
      <c r="J19" s="65" t="str">
        <f>공사원가총괄표!C62</f>
        <v>상온경화형-수동식(실선)</v>
      </c>
      <c r="K19" s="65">
        <f>공사원가총괄표!N62</f>
        <v>0</v>
      </c>
      <c r="L19" s="69">
        <v>57</v>
      </c>
    </row>
    <row r="20" spans="1:12" s="64" customFormat="1" ht="15" customHeight="1">
      <c r="A20" s="65" t="str">
        <f>공사원가총괄표!F20</f>
        <v>청색</v>
      </c>
      <c r="B20" s="65" t="str">
        <f>공사원가총괄표!E20</f>
        <v>재도색</v>
      </c>
      <c r="C20" s="65">
        <f>공사원가총괄표!D20</f>
        <v>0</v>
      </c>
      <c r="D20" s="65" t="str">
        <f>공사원가총괄표!C20</f>
        <v>융착성도료(실선)</v>
      </c>
      <c r="E20" s="65">
        <f>공사원가총괄표!N20</f>
        <v>0</v>
      </c>
      <c r="F20" s="69">
        <v>15</v>
      </c>
      <c r="G20" s="65" t="str">
        <f>공사원가총괄표!F63</f>
        <v>황색</v>
      </c>
      <c r="H20" s="65" t="str">
        <f>공사원가총괄표!E63</f>
        <v>재도색</v>
      </c>
      <c r="I20" s="65" t="str">
        <f>공사원가총괄표!D63</f>
        <v>P7-R4</v>
      </c>
      <c r="J20" s="65" t="str">
        <f>공사원가총괄표!C63</f>
        <v>상온경화형-수동식(파선)</v>
      </c>
      <c r="K20" s="65">
        <f>공사원가총괄표!N63</f>
        <v>0</v>
      </c>
      <c r="L20" s="69">
        <v>58</v>
      </c>
    </row>
    <row r="21" spans="1:12" s="64" customFormat="1" ht="15" customHeight="1">
      <c r="A21" s="65" t="str">
        <f>공사원가총괄표!F21</f>
        <v>청색</v>
      </c>
      <c r="B21" s="65" t="str">
        <f>공사원가총괄표!E21</f>
        <v>재도색</v>
      </c>
      <c r="C21" s="65">
        <f>공사원가총괄표!D21</f>
        <v>0</v>
      </c>
      <c r="D21" s="65" t="str">
        <f>공사원가총괄표!C21</f>
        <v>융착성도료(파선)</v>
      </c>
      <c r="E21" s="65">
        <f>공사원가총괄표!N21</f>
        <v>0</v>
      </c>
      <c r="F21" s="69">
        <v>16</v>
      </c>
      <c r="G21" s="65" t="str">
        <f>공사원가총괄표!F64</f>
        <v>청색</v>
      </c>
      <c r="H21" s="65" t="str">
        <f>공사원가총괄표!E64</f>
        <v>재도색</v>
      </c>
      <c r="I21" s="65">
        <f>공사원가총괄표!D64</f>
        <v>0</v>
      </c>
      <c r="J21" s="65" t="str">
        <f>공사원가총괄표!C64</f>
        <v>상온경화형-수동식(실선)</v>
      </c>
      <c r="K21" s="65">
        <f>공사원가총괄표!N64</f>
        <v>0</v>
      </c>
      <c r="L21" s="69">
        <v>59</v>
      </c>
    </row>
    <row r="22" spans="1:12" s="64" customFormat="1" ht="15" customHeight="1">
      <c r="A22" s="65">
        <f>공사원가총괄표!F22</f>
        <v>0</v>
      </c>
      <c r="B22" s="65" t="str">
        <f>공사원가총괄표!E22</f>
        <v>신설</v>
      </c>
      <c r="C22" s="65" t="s">
        <v>117</v>
      </c>
      <c r="D22" s="65" t="str">
        <f>공사원가총괄표!C22</f>
        <v>융착성도료(실선)</v>
      </c>
      <c r="E22" s="65">
        <f>공사원가총괄표!N22</f>
        <v>0</v>
      </c>
      <c r="F22" s="69">
        <v>17</v>
      </c>
      <c r="G22" s="65" t="str">
        <f>공사원가총괄표!F65</f>
        <v>청색</v>
      </c>
      <c r="H22" s="65" t="str">
        <f>공사원가총괄표!E65</f>
        <v>재도색</v>
      </c>
      <c r="I22" s="65">
        <f>공사원가총괄표!D65</f>
        <v>0</v>
      </c>
      <c r="J22" s="65" t="str">
        <f>공사원가총괄표!C65</f>
        <v>상온경화형-수동식(파선)</v>
      </c>
      <c r="K22" s="65">
        <f>공사원가총괄표!N65</f>
        <v>0</v>
      </c>
      <c r="L22" s="69">
        <v>60</v>
      </c>
    </row>
    <row r="23" spans="1:12" s="64" customFormat="1" ht="15" customHeight="1">
      <c r="A23" s="65">
        <f>공사원가총괄표!F23</f>
        <v>0</v>
      </c>
      <c r="B23" s="65" t="str">
        <f>공사원가총괄표!E23</f>
        <v>신설</v>
      </c>
      <c r="C23" s="65" t="s">
        <v>117</v>
      </c>
      <c r="D23" s="65" t="str">
        <f>공사원가총괄표!C23</f>
        <v>융착성도료(파선)</v>
      </c>
      <c r="E23" s="65">
        <f>공사원가총괄표!N23</f>
        <v>0</v>
      </c>
      <c r="F23" s="69">
        <v>18</v>
      </c>
      <c r="G23" s="65">
        <f>공사원가총괄표!F66</f>
        <v>0</v>
      </c>
      <c r="H23" s="65" t="str">
        <f>공사원가총괄표!E66</f>
        <v>신설</v>
      </c>
      <c r="I23" s="65" t="s">
        <v>117</v>
      </c>
      <c r="J23" s="65" t="str">
        <f>공사원가총괄표!C66</f>
        <v>상온경화형-수동식(실선)</v>
      </c>
      <c r="K23" s="65">
        <f>공사원가총괄표!N66</f>
        <v>0</v>
      </c>
      <c r="L23" s="69">
        <v>61</v>
      </c>
    </row>
    <row r="24" spans="1:12" s="64" customFormat="1" ht="15" customHeight="1">
      <c r="A24" s="65">
        <f>공사원가총괄표!F24</f>
        <v>0</v>
      </c>
      <c r="B24" s="65" t="str">
        <f>공사원가총괄표!E24</f>
        <v>신설</v>
      </c>
      <c r="C24" s="65" t="s">
        <v>117</v>
      </c>
      <c r="D24" s="65" t="str">
        <f>공사원가총괄표!C24</f>
        <v>융착성도료(횡단보도)</v>
      </c>
      <c r="E24" s="65">
        <f>공사원가총괄표!N24</f>
        <v>0</v>
      </c>
      <c r="F24" s="69">
        <v>19</v>
      </c>
      <c r="G24" s="65">
        <f>공사원가총괄표!F67</f>
        <v>0</v>
      </c>
      <c r="H24" s="65" t="str">
        <f>공사원가총괄표!E67</f>
        <v>신설</v>
      </c>
      <c r="I24" s="65" t="s">
        <v>117</v>
      </c>
      <c r="J24" s="65" t="str">
        <f>공사원가총괄표!C67</f>
        <v>상온경화형-수동식(파선)</v>
      </c>
      <c r="K24" s="65">
        <f>공사원가총괄표!N67</f>
        <v>0</v>
      </c>
      <c r="L24" s="69">
        <v>62</v>
      </c>
    </row>
    <row r="25" spans="1:12" s="64" customFormat="1" ht="15" customHeight="1">
      <c r="A25" s="65">
        <f>공사원가총괄표!F25</f>
        <v>0</v>
      </c>
      <c r="B25" s="65" t="str">
        <f>공사원가총괄표!E25</f>
        <v>신설</v>
      </c>
      <c r="C25" s="65" t="s">
        <v>117</v>
      </c>
      <c r="D25" s="65" t="str">
        <f>공사원가총괄표!C25</f>
        <v>융착성도료(문자,기호)</v>
      </c>
      <c r="E25" s="65">
        <f>공사원가총괄표!N25</f>
        <v>0</v>
      </c>
      <c r="F25" s="69">
        <v>20</v>
      </c>
      <c r="G25" s="65">
        <f>공사원가총괄표!F68</f>
        <v>0</v>
      </c>
      <c r="H25" s="65" t="str">
        <f>공사원가총괄표!E68</f>
        <v>신설</v>
      </c>
      <c r="I25" s="65" t="s">
        <v>117</v>
      </c>
      <c r="J25" s="65" t="str">
        <f>공사원가총괄표!C68</f>
        <v>상온경화형-수동식(횡단보도)</v>
      </c>
      <c r="K25" s="65">
        <f>공사원가총괄표!N68</f>
        <v>0</v>
      </c>
      <c r="L25" s="69">
        <v>63</v>
      </c>
    </row>
    <row r="26" spans="1:12" s="64" customFormat="1" ht="15" customHeight="1">
      <c r="A26" s="65">
        <f>공사원가총괄표!F26</f>
        <v>0</v>
      </c>
      <c r="B26" s="65" t="str">
        <f>공사원가총괄표!E26</f>
        <v>재도색</v>
      </c>
      <c r="C26" s="65" t="s">
        <v>117</v>
      </c>
      <c r="D26" s="65" t="str">
        <f>공사원가총괄표!C26</f>
        <v>융착성도료(실선)</v>
      </c>
      <c r="E26" s="65">
        <f>공사원가총괄표!N26</f>
        <v>0</v>
      </c>
      <c r="F26" s="69">
        <v>21</v>
      </c>
      <c r="G26" s="65">
        <f>공사원가총괄표!F69</f>
        <v>0</v>
      </c>
      <c r="H26" s="65" t="str">
        <f>공사원가총괄표!E69</f>
        <v>신설</v>
      </c>
      <c r="I26" s="65" t="s">
        <v>117</v>
      </c>
      <c r="J26" s="65" t="str">
        <f>공사원가총괄표!C69</f>
        <v>상온경화형-수동식(문자,기호)</v>
      </c>
      <c r="K26" s="65">
        <f>공사원가총괄표!N69</f>
        <v>0</v>
      </c>
      <c r="L26" s="69">
        <v>64</v>
      </c>
    </row>
    <row r="27" spans="1:12" s="64" customFormat="1" ht="15" customHeight="1">
      <c r="A27" s="65">
        <f>공사원가총괄표!F27</f>
        <v>0</v>
      </c>
      <c r="B27" s="65" t="str">
        <f>공사원가총괄표!E27</f>
        <v>재도색</v>
      </c>
      <c r="C27" s="65" t="s">
        <v>117</v>
      </c>
      <c r="D27" s="65" t="str">
        <f>공사원가총괄표!C27</f>
        <v>융착성도료(파선)</v>
      </c>
      <c r="E27" s="65">
        <f>공사원가총괄표!N27</f>
        <v>0</v>
      </c>
      <c r="F27" s="69">
        <v>22</v>
      </c>
      <c r="G27" s="65">
        <f>공사원가총괄표!F70</f>
        <v>0</v>
      </c>
      <c r="H27" s="65" t="str">
        <f>공사원가총괄표!E70</f>
        <v>재도색</v>
      </c>
      <c r="I27" s="65" t="s">
        <v>117</v>
      </c>
      <c r="J27" s="65" t="str">
        <f>공사원가총괄표!C70</f>
        <v>상온경화형-수동식(실선)</v>
      </c>
      <c r="K27" s="65">
        <f>공사원가총괄표!N70</f>
        <v>0</v>
      </c>
      <c r="L27" s="69">
        <v>65</v>
      </c>
    </row>
    <row r="28" spans="1:12" s="64" customFormat="1" ht="15" customHeight="1">
      <c r="A28" s="65">
        <f>공사원가총괄표!F28</f>
        <v>0</v>
      </c>
      <c r="B28" s="65" t="str">
        <f>공사원가총괄표!E28</f>
        <v>재도색</v>
      </c>
      <c r="C28" s="65" t="s">
        <v>117</v>
      </c>
      <c r="D28" s="65" t="str">
        <f>공사원가총괄표!C28</f>
        <v>융착성도료(횡단보도)</v>
      </c>
      <c r="E28" s="65">
        <f>공사원가총괄표!N28</f>
        <v>0</v>
      </c>
      <c r="F28" s="69">
        <v>23</v>
      </c>
      <c r="G28" s="65">
        <f>공사원가총괄표!F71</f>
        <v>0</v>
      </c>
      <c r="H28" s="65" t="str">
        <f>공사원가총괄표!E71</f>
        <v>재도색</v>
      </c>
      <c r="I28" s="65" t="s">
        <v>117</v>
      </c>
      <c r="J28" s="65" t="str">
        <f>공사원가총괄표!C71</f>
        <v>상온경화형-수동식(파선)</v>
      </c>
      <c r="K28" s="65">
        <f>공사원가총괄표!N71</f>
        <v>0</v>
      </c>
      <c r="L28" s="69">
        <v>66</v>
      </c>
    </row>
    <row r="29" spans="1:12" s="64" customFormat="1" ht="15" customHeight="1">
      <c r="A29" s="65">
        <f>공사원가총괄표!F29</f>
        <v>0</v>
      </c>
      <c r="B29" s="65" t="str">
        <f>공사원가총괄표!E29</f>
        <v>재도색</v>
      </c>
      <c r="C29" s="65" t="s">
        <v>117</v>
      </c>
      <c r="D29" s="65" t="str">
        <f>공사원가총괄표!C29</f>
        <v>융착성도료(문자,기호)</v>
      </c>
      <c r="E29" s="65">
        <f>공사원가총괄표!N29</f>
        <v>0</v>
      </c>
      <c r="F29" s="69">
        <v>24</v>
      </c>
      <c r="G29" s="65">
        <f>공사원가총괄표!F72</f>
        <v>0</v>
      </c>
      <c r="H29" s="65" t="str">
        <f>공사원가총괄표!E72</f>
        <v>재도색</v>
      </c>
      <c r="I29" s="65" t="s">
        <v>117</v>
      </c>
      <c r="J29" s="65" t="str">
        <f>공사원가총괄표!C72</f>
        <v>상온경화형-수동식(횡단보도)</v>
      </c>
      <c r="K29" s="65">
        <f>공사원가총괄표!N72</f>
        <v>0</v>
      </c>
      <c r="L29" s="69">
        <v>67</v>
      </c>
    </row>
    <row r="30" spans="1:12" s="64" customFormat="1" ht="15" customHeight="1">
      <c r="A30" s="65" t="str">
        <f>공사원가총괄표!F30</f>
        <v>백색</v>
      </c>
      <c r="B30" s="65" t="str">
        <f>공사원가총괄표!E30</f>
        <v>재도색</v>
      </c>
      <c r="C30" s="65" t="str">
        <f>공사원가총괄표!D30</f>
        <v>P4-R5</v>
      </c>
      <c r="D30" s="65" t="str">
        <f>공사원가총괄표!C30</f>
        <v>수용성페인트-수동식(실선)</v>
      </c>
      <c r="E30" s="65">
        <f>공사원가총괄표!N30</f>
        <v>0</v>
      </c>
      <c r="F30" s="69">
        <v>25</v>
      </c>
      <c r="G30" s="65">
        <f>공사원가총괄표!F73</f>
        <v>0</v>
      </c>
      <c r="H30" s="65" t="str">
        <f>공사원가총괄표!E73</f>
        <v>재도색</v>
      </c>
      <c r="I30" s="65" t="s">
        <v>117</v>
      </c>
      <c r="J30" s="65" t="str">
        <f>공사원가총괄표!C73</f>
        <v>상온경화형-수동식(문자,기호)</v>
      </c>
      <c r="K30" s="65">
        <f>공사원가총괄표!N73</f>
        <v>0</v>
      </c>
      <c r="L30" s="69">
        <v>68</v>
      </c>
    </row>
    <row r="31" spans="1:12" s="64" customFormat="1" ht="15" customHeight="1">
      <c r="A31" s="65" t="str">
        <f>공사원가총괄표!F31</f>
        <v>백색</v>
      </c>
      <c r="B31" s="65" t="str">
        <f>공사원가총괄표!E31</f>
        <v>재도색</v>
      </c>
      <c r="C31" s="65" t="str">
        <f>공사원가총괄표!D31</f>
        <v>P4-R5</v>
      </c>
      <c r="D31" s="65" t="str">
        <f>공사원가총괄표!C31</f>
        <v>수용성페인트-수동식(파선)</v>
      </c>
      <c r="E31" s="65">
        <f>공사원가총괄표!N31</f>
        <v>0</v>
      </c>
      <c r="F31" s="69">
        <v>26</v>
      </c>
      <c r="G31" s="65" t="str">
        <f>공사원가총괄표!F74</f>
        <v>백색</v>
      </c>
      <c r="H31" s="65" t="str">
        <f>공사원가총괄표!E74</f>
        <v>신설</v>
      </c>
      <c r="I31" s="65" t="str">
        <f>공사원가총괄표!D74</f>
        <v>P7-R5</v>
      </c>
      <c r="J31" s="65" t="str">
        <f>공사원가총괄표!C74</f>
        <v>상온경화형-기계식(실선)</v>
      </c>
      <c r="K31" s="65">
        <f>공사원가총괄표!N74</f>
        <v>0</v>
      </c>
      <c r="L31" s="69">
        <v>69</v>
      </c>
    </row>
    <row r="32" spans="1:12" s="64" customFormat="1" ht="15" customHeight="1">
      <c r="A32" s="65" t="str">
        <f>공사원가총괄표!F32</f>
        <v>백색</v>
      </c>
      <c r="B32" s="65" t="str">
        <f>공사원가총괄표!E32</f>
        <v>재도색</v>
      </c>
      <c r="C32" s="65" t="str">
        <f>공사원가총괄표!D32</f>
        <v>P4-R5</v>
      </c>
      <c r="D32" s="65" t="str">
        <f>공사원가총괄표!C32</f>
        <v>수용성페인트-수동식(횡단보도)</v>
      </c>
      <c r="E32" s="65">
        <f>공사원가총괄표!N32</f>
        <v>0</v>
      </c>
      <c r="F32" s="69">
        <v>27</v>
      </c>
      <c r="G32" s="65" t="str">
        <f>공사원가총괄표!F75</f>
        <v>백색</v>
      </c>
      <c r="H32" s="65" t="str">
        <f>공사원가총괄표!E75</f>
        <v>신설</v>
      </c>
      <c r="I32" s="65" t="str">
        <f>공사원가총괄표!D75</f>
        <v>P7-R5</v>
      </c>
      <c r="J32" s="65" t="str">
        <f>공사원가총괄표!C75</f>
        <v>상온경화형-기계식(파선)</v>
      </c>
      <c r="K32" s="65">
        <f>공사원가총괄표!N75</f>
        <v>0</v>
      </c>
      <c r="L32" s="69">
        <v>70</v>
      </c>
    </row>
    <row r="33" spans="1:12" s="64" customFormat="1" ht="15" customHeight="1">
      <c r="A33" s="65" t="str">
        <f>공사원가총괄표!F33</f>
        <v>백색</v>
      </c>
      <c r="B33" s="65" t="str">
        <f>공사원가총괄표!E33</f>
        <v>재도색</v>
      </c>
      <c r="C33" s="65" t="str">
        <f>공사원가총괄표!D33</f>
        <v>P4-R5</v>
      </c>
      <c r="D33" s="65" t="str">
        <f>공사원가총괄표!C33</f>
        <v>수용성페인트-수동식(문자,기호)</v>
      </c>
      <c r="E33" s="65">
        <f>공사원가총괄표!N33</f>
        <v>0</v>
      </c>
      <c r="F33" s="69">
        <v>28</v>
      </c>
      <c r="G33" s="65" t="str">
        <f>공사원가총괄표!F76</f>
        <v>황색</v>
      </c>
      <c r="H33" s="65" t="str">
        <f>공사원가총괄표!E76</f>
        <v>신설</v>
      </c>
      <c r="I33" s="65" t="str">
        <f>공사원가총괄표!D76</f>
        <v>P7-R4</v>
      </c>
      <c r="J33" s="65" t="str">
        <f>공사원가총괄표!C76</f>
        <v>상온경화형-기계식(실선)</v>
      </c>
      <c r="K33" s="65">
        <f>공사원가총괄표!N76</f>
        <v>0</v>
      </c>
      <c r="L33" s="69">
        <v>71</v>
      </c>
    </row>
    <row r="34" spans="1:12" s="64" customFormat="1" ht="15" customHeight="1">
      <c r="A34" s="65" t="str">
        <f>공사원가총괄표!F34</f>
        <v>황색</v>
      </c>
      <c r="B34" s="65" t="str">
        <f>공사원가총괄표!E34</f>
        <v>재도색</v>
      </c>
      <c r="C34" s="65" t="str">
        <f>공사원가총괄표!D34</f>
        <v>P4-R4</v>
      </c>
      <c r="D34" s="65" t="str">
        <f>공사원가총괄표!C34</f>
        <v>수용성페인트-수동식(실선)</v>
      </c>
      <c r="E34" s="65">
        <f>공사원가총괄표!N34</f>
        <v>0</v>
      </c>
      <c r="F34" s="69">
        <v>29</v>
      </c>
      <c r="G34" s="65" t="str">
        <f>공사원가총괄표!F77</f>
        <v>황색</v>
      </c>
      <c r="H34" s="65" t="str">
        <f>공사원가총괄표!E77</f>
        <v>신설</v>
      </c>
      <c r="I34" s="65" t="str">
        <f>공사원가총괄표!D77</f>
        <v>P7-R4</v>
      </c>
      <c r="J34" s="65" t="str">
        <f>공사원가총괄표!C77</f>
        <v>상온경화형-기계식(파선)</v>
      </c>
      <c r="K34" s="65">
        <f>공사원가총괄표!N77</f>
        <v>0</v>
      </c>
      <c r="L34" s="69">
        <v>72</v>
      </c>
    </row>
    <row r="35" spans="1:12" s="64" customFormat="1" ht="15" customHeight="1">
      <c r="A35" s="65" t="str">
        <f>공사원가총괄표!F35</f>
        <v>황색</v>
      </c>
      <c r="B35" s="65" t="str">
        <f>공사원가총괄표!E35</f>
        <v>재도색</v>
      </c>
      <c r="C35" s="65" t="str">
        <f>공사원가총괄표!D35</f>
        <v>P4-R4</v>
      </c>
      <c r="D35" s="65" t="str">
        <f>공사원가총괄표!C35</f>
        <v>수용성페인트-수동식(파선)</v>
      </c>
      <c r="E35" s="65">
        <f>공사원가총괄표!N35</f>
        <v>0</v>
      </c>
      <c r="F35" s="69">
        <v>30</v>
      </c>
      <c r="G35" s="65" t="str">
        <f>공사원가총괄표!F78</f>
        <v>청색</v>
      </c>
      <c r="H35" s="65" t="str">
        <f>공사원가총괄표!E78</f>
        <v>신설</v>
      </c>
      <c r="I35" s="65">
        <f>공사원가총괄표!D78</f>
        <v>0</v>
      </c>
      <c r="J35" s="65" t="str">
        <f>공사원가총괄표!C78</f>
        <v>상온경화형-기계식(실선)</v>
      </c>
      <c r="K35" s="65">
        <f>공사원가총괄표!N78</f>
        <v>0</v>
      </c>
      <c r="L35" s="69">
        <v>73</v>
      </c>
    </row>
    <row r="36" spans="1:12" s="64" customFormat="1" ht="15" customHeight="1">
      <c r="A36" s="65" t="str">
        <f>공사원가총괄표!F36</f>
        <v>청색</v>
      </c>
      <c r="B36" s="65" t="str">
        <f>공사원가총괄표!E36</f>
        <v>재도색</v>
      </c>
      <c r="C36" s="65">
        <f>공사원가총괄표!D36</f>
        <v>0</v>
      </c>
      <c r="D36" s="65" t="str">
        <f>공사원가총괄표!C36</f>
        <v>수용성페인트-수동식(실선)</v>
      </c>
      <c r="E36" s="65">
        <f>공사원가총괄표!N36</f>
        <v>0</v>
      </c>
      <c r="F36" s="69">
        <v>31</v>
      </c>
      <c r="G36" s="65" t="str">
        <f>공사원가총괄표!F79</f>
        <v>청색</v>
      </c>
      <c r="H36" s="65" t="str">
        <f>공사원가총괄표!E79</f>
        <v>신설</v>
      </c>
      <c r="I36" s="65">
        <f>공사원가총괄표!D79</f>
        <v>0</v>
      </c>
      <c r="J36" s="65" t="str">
        <f>공사원가총괄표!C79</f>
        <v>상온경화형-기계식(파선)</v>
      </c>
      <c r="K36" s="65">
        <f>공사원가총괄표!N79</f>
        <v>0</v>
      </c>
      <c r="L36" s="69">
        <v>74</v>
      </c>
    </row>
    <row r="37" spans="1:12" s="64" customFormat="1" ht="15" customHeight="1">
      <c r="A37" s="65" t="str">
        <f>공사원가총괄표!F37</f>
        <v>청색</v>
      </c>
      <c r="B37" s="65" t="str">
        <f>공사원가총괄표!E37</f>
        <v>재도색</v>
      </c>
      <c r="C37" s="65">
        <f>공사원가총괄표!D37</f>
        <v>0</v>
      </c>
      <c r="D37" s="65" t="str">
        <f>공사원가총괄표!C37</f>
        <v>수용성페인트-수동식(파선)</v>
      </c>
      <c r="E37" s="65">
        <f>공사원가총괄표!N37</f>
        <v>0</v>
      </c>
      <c r="F37" s="69">
        <v>32</v>
      </c>
      <c r="G37" s="65" t="str">
        <f>공사원가총괄표!F80</f>
        <v>백색</v>
      </c>
      <c r="H37" s="65" t="str">
        <f>공사원가총괄표!E80</f>
        <v>재도색</v>
      </c>
      <c r="I37" s="65" t="str">
        <f>공사원가총괄표!D80</f>
        <v>P7-R5</v>
      </c>
      <c r="J37" s="65" t="str">
        <f>공사원가총괄표!C80</f>
        <v>상온경화형-기계식(실선)</v>
      </c>
      <c r="K37" s="65">
        <f>공사원가총괄표!N80</f>
        <v>0</v>
      </c>
      <c r="L37" s="69">
        <v>75</v>
      </c>
    </row>
    <row r="38" spans="1:12" s="64" customFormat="1" ht="15" customHeight="1">
      <c r="A38" s="65">
        <f>공사원가총괄표!F38</f>
        <v>0</v>
      </c>
      <c r="B38" s="65" t="str">
        <f>공사원가총괄표!E38</f>
        <v>재도색</v>
      </c>
      <c r="C38" s="65" t="s">
        <v>117</v>
      </c>
      <c r="D38" s="65" t="str">
        <f>공사원가총괄표!C38</f>
        <v>수용성페인트-수동식(실선)</v>
      </c>
      <c r="E38" s="65">
        <f>공사원가총괄표!N38</f>
        <v>0</v>
      </c>
      <c r="F38" s="69">
        <v>33</v>
      </c>
      <c r="G38" s="65" t="str">
        <f>공사원가총괄표!F81</f>
        <v>백색</v>
      </c>
      <c r="H38" s="65" t="str">
        <f>공사원가총괄표!E81</f>
        <v>재도색</v>
      </c>
      <c r="I38" s="65" t="str">
        <f>공사원가총괄표!D81</f>
        <v>P7-R5</v>
      </c>
      <c r="J38" s="65" t="str">
        <f>공사원가총괄표!C81</f>
        <v>상온경화형-기계식(파선)</v>
      </c>
      <c r="K38" s="65">
        <f>공사원가총괄표!N81</f>
        <v>0</v>
      </c>
      <c r="L38" s="69">
        <v>76</v>
      </c>
    </row>
    <row r="39" spans="1:12" s="64" customFormat="1" ht="15" customHeight="1">
      <c r="A39" s="65">
        <f>공사원가총괄표!F39</f>
        <v>0</v>
      </c>
      <c r="B39" s="65" t="str">
        <f>공사원가총괄표!E39</f>
        <v>재도색</v>
      </c>
      <c r="C39" s="65" t="s">
        <v>117</v>
      </c>
      <c r="D39" s="65" t="str">
        <f>공사원가총괄표!C39</f>
        <v>수용성페인트-수동식(파선)</v>
      </c>
      <c r="E39" s="65">
        <f>공사원가총괄표!N39</f>
        <v>0</v>
      </c>
      <c r="F39" s="69">
        <v>34</v>
      </c>
      <c r="G39" s="65" t="str">
        <f>공사원가총괄표!F82</f>
        <v>황색</v>
      </c>
      <c r="H39" s="65" t="str">
        <f>공사원가총괄표!E82</f>
        <v>재도색</v>
      </c>
      <c r="I39" s="65" t="str">
        <f>공사원가총괄표!D82</f>
        <v>P7-R4</v>
      </c>
      <c r="J39" s="65" t="str">
        <f>공사원가총괄표!C82</f>
        <v>상온경화형-기계식(실선)</v>
      </c>
      <c r="K39" s="65">
        <f>공사원가총괄표!N82</f>
        <v>0</v>
      </c>
      <c r="L39" s="69">
        <v>77</v>
      </c>
    </row>
    <row r="40" spans="1:12" s="64" customFormat="1" ht="15" customHeight="1">
      <c r="A40" s="65">
        <f>공사원가총괄표!F40</f>
        <v>0</v>
      </c>
      <c r="B40" s="65" t="str">
        <f>공사원가총괄표!E40</f>
        <v>재도색</v>
      </c>
      <c r="C40" s="65" t="s">
        <v>117</v>
      </c>
      <c r="D40" s="65" t="str">
        <f>공사원가총괄표!C40</f>
        <v>수용성페인트-수동식(횡단보도)</v>
      </c>
      <c r="E40" s="65">
        <f>공사원가총괄표!N40</f>
        <v>0</v>
      </c>
      <c r="F40" s="69">
        <v>35</v>
      </c>
      <c r="G40" s="65" t="str">
        <f>공사원가총괄표!F83</f>
        <v>황색</v>
      </c>
      <c r="H40" s="65" t="str">
        <f>공사원가총괄표!E83</f>
        <v>재도색</v>
      </c>
      <c r="I40" s="65" t="str">
        <f>공사원가총괄표!D83</f>
        <v>P7-R4</v>
      </c>
      <c r="J40" s="65" t="str">
        <f>공사원가총괄표!C83</f>
        <v>상온경화형-기계식(파선)</v>
      </c>
      <c r="K40" s="65">
        <f>공사원가총괄표!N83</f>
        <v>0</v>
      </c>
      <c r="L40" s="69">
        <v>78</v>
      </c>
    </row>
    <row r="41" spans="1:12" s="64" customFormat="1" ht="15" customHeight="1">
      <c r="A41" s="65">
        <f>공사원가총괄표!F41</f>
        <v>0</v>
      </c>
      <c r="B41" s="65" t="str">
        <f>공사원가총괄표!E41</f>
        <v>재도색</v>
      </c>
      <c r="C41" s="65" t="s">
        <v>117</v>
      </c>
      <c r="D41" s="65" t="str">
        <f>공사원가총괄표!C41</f>
        <v>수용성페인트-수동식(문자,기호)</v>
      </c>
      <c r="E41" s="65">
        <f>공사원가총괄표!N41</f>
        <v>0</v>
      </c>
      <c r="F41" s="69">
        <v>36</v>
      </c>
      <c r="G41" s="65" t="str">
        <f>공사원가총괄표!F84</f>
        <v>청색</v>
      </c>
      <c r="H41" s="65" t="str">
        <f>공사원가총괄표!E84</f>
        <v>재도색</v>
      </c>
      <c r="I41" s="65">
        <f>공사원가총괄표!D84</f>
        <v>0</v>
      </c>
      <c r="J41" s="65" t="str">
        <f>공사원가총괄표!C84</f>
        <v>상온경화형-기계식(실선)</v>
      </c>
      <c r="K41" s="65">
        <f>공사원가총괄표!N84</f>
        <v>0</v>
      </c>
      <c r="L41" s="69">
        <v>79</v>
      </c>
    </row>
    <row r="42" spans="1:12" s="64" customFormat="1" ht="15" customHeight="1">
      <c r="A42" s="65" t="str">
        <f>공사원가총괄표!F42</f>
        <v>백색</v>
      </c>
      <c r="B42" s="65" t="str">
        <f>공사원가총괄표!E42</f>
        <v>재도색</v>
      </c>
      <c r="C42" s="65" t="str">
        <f>공사원가총괄표!D42</f>
        <v>P4-R5</v>
      </c>
      <c r="D42" s="65" t="str">
        <f>공사원가총괄표!C42</f>
        <v>수용성페인트-기계식(실선)</v>
      </c>
      <c r="E42" s="65">
        <f>공사원가총괄표!N42</f>
        <v>0</v>
      </c>
      <c r="F42" s="69">
        <v>37</v>
      </c>
      <c r="G42" s="65" t="str">
        <f>공사원가총괄표!F85</f>
        <v>청색</v>
      </c>
      <c r="H42" s="65" t="str">
        <f>공사원가총괄표!E85</f>
        <v>재도색</v>
      </c>
      <c r="I42" s="65">
        <f>공사원가총괄표!D85</f>
        <v>0</v>
      </c>
      <c r="J42" s="65" t="str">
        <f>공사원가총괄표!C85</f>
        <v>상온경화형-기계식(파선)</v>
      </c>
      <c r="K42" s="65">
        <f>공사원가총괄표!N85</f>
        <v>0</v>
      </c>
      <c r="L42" s="69">
        <v>80</v>
      </c>
    </row>
    <row r="43" spans="1:12" s="64" customFormat="1" ht="15" customHeight="1">
      <c r="A43" s="65" t="str">
        <f>공사원가총괄표!F43</f>
        <v>백색</v>
      </c>
      <c r="B43" s="65" t="str">
        <f>공사원가총괄표!E43</f>
        <v>재도색</v>
      </c>
      <c r="C43" s="65" t="str">
        <f>공사원가총괄표!D43</f>
        <v>P4-R5</v>
      </c>
      <c r="D43" s="65" t="str">
        <f>공사원가총괄표!C43</f>
        <v>수용성페인트-기계식(파선)</v>
      </c>
      <c r="E43" s="65">
        <f>공사원가총괄표!N43</f>
        <v>0</v>
      </c>
      <c r="F43" s="69">
        <v>38</v>
      </c>
      <c r="G43" s="65">
        <f>공사원가총괄표!F86</f>
        <v>0</v>
      </c>
      <c r="H43" s="65" t="str">
        <f>공사원가총괄표!E86</f>
        <v>신설</v>
      </c>
      <c r="I43" s="65" t="s">
        <v>117</v>
      </c>
      <c r="J43" s="65" t="str">
        <f>공사원가총괄표!C86</f>
        <v>상온경화형-기계식(실선)</v>
      </c>
      <c r="K43" s="65">
        <f>공사원가총괄표!N86</f>
        <v>0</v>
      </c>
      <c r="L43" s="69">
        <v>81</v>
      </c>
    </row>
    <row r="44" spans="1:12" s="64" customFormat="1" ht="15" customHeight="1">
      <c r="A44" s="65" t="str">
        <f>공사원가총괄표!F44</f>
        <v>황색</v>
      </c>
      <c r="B44" s="65" t="str">
        <f>공사원가총괄표!E44</f>
        <v>재도색</v>
      </c>
      <c r="C44" s="65" t="str">
        <f>공사원가총괄표!D44</f>
        <v>P4-R4</v>
      </c>
      <c r="D44" s="65" t="str">
        <f>공사원가총괄표!C44</f>
        <v>수용성페인트-기계식(실선)</v>
      </c>
      <c r="E44" s="65">
        <f>공사원가총괄표!N44</f>
        <v>0</v>
      </c>
      <c r="F44" s="69">
        <v>39</v>
      </c>
      <c r="G44" s="65">
        <f>공사원가총괄표!F87</f>
        <v>0</v>
      </c>
      <c r="H44" s="65" t="str">
        <f>공사원가총괄표!E87</f>
        <v>신설</v>
      </c>
      <c r="I44" s="65" t="s">
        <v>117</v>
      </c>
      <c r="J44" s="65" t="str">
        <f>공사원가총괄표!C87</f>
        <v>상온경화형-기계식(파선)</v>
      </c>
      <c r="K44" s="65">
        <f>공사원가총괄표!N87</f>
        <v>0</v>
      </c>
      <c r="L44" s="69">
        <v>82</v>
      </c>
    </row>
    <row r="45" spans="1:12" s="64" customFormat="1" ht="15" customHeight="1">
      <c r="A45" s="65" t="str">
        <f>공사원가총괄표!F45</f>
        <v>황색</v>
      </c>
      <c r="B45" s="65" t="str">
        <f>공사원가총괄표!E45</f>
        <v>재도색</v>
      </c>
      <c r="C45" s="65" t="str">
        <f>공사원가총괄표!D45</f>
        <v>P4-R4</v>
      </c>
      <c r="D45" s="65" t="str">
        <f>공사원가총괄표!C45</f>
        <v>수용성페인트-기계식(파선)</v>
      </c>
      <c r="E45" s="65">
        <f>공사원가총괄표!N45</f>
        <v>0</v>
      </c>
      <c r="F45" s="69">
        <v>40</v>
      </c>
      <c r="G45" s="65">
        <f>공사원가총괄표!F88</f>
        <v>0</v>
      </c>
      <c r="H45" s="65" t="str">
        <f>공사원가총괄표!E88</f>
        <v>재도색</v>
      </c>
      <c r="I45" s="65" t="s">
        <v>117</v>
      </c>
      <c r="J45" s="65" t="str">
        <f>공사원가총괄표!C88</f>
        <v>상온경화형-기계식(실선)</v>
      </c>
      <c r="K45" s="65">
        <f>공사원가총괄표!N88</f>
        <v>0</v>
      </c>
      <c r="L45" s="69">
        <v>83</v>
      </c>
    </row>
    <row r="46" spans="1:12" s="64" customFormat="1" ht="15" customHeight="1">
      <c r="A46" s="65" t="str">
        <f>공사원가총괄표!F46</f>
        <v>청색</v>
      </c>
      <c r="B46" s="65" t="str">
        <f>공사원가총괄표!E46</f>
        <v>재도색</v>
      </c>
      <c r="C46" s="65">
        <f>공사원가총괄표!D46</f>
        <v>0</v>
      </c>
      <c r="D46" s="65" t="str">
        <f>공사원가총괄표!C46</f>
        <v>수용성페인트-기계식(실선)</v>
      </c>
      <c r="E46" s="65">
        <f>공사원가총괄표!N46</f>
        <v>0</v>
      </c>
      <c r="F46" s="69">
        <v>41</v>
      </c>
      <c r="G46" s="65">
        <f>공사원가총괄표!F89</f>
        <v>0</v>
      </c>
      <c r="H46" s="65" t="str">
        <f>공사원가총괄표!E89</f>
        <v>재도색</v>
      </c>
      <c r="I46" s="65" t="s">
        <v>117</v>
      </c>
      <c r="J46" s="65" t="str">
        <f>공사원가총괄표!C89</f>
        <v>상온경화형-기계식(파선)</v>
      </c>
      <c r="K46" s="65">
        <f>공사원가총괄표!N89</f>
        <v>0</v>
      </c>
      <c r="L46" s="69">
        <v>84</v>
      </c>
    </row>
    <row r="47" spans="1:12" s="64" customFormat="1" ht="15" customHeight="1">
      <c r="A47" s="65" t="str">
        <f>공사원가총괄표!F47</f>
        <v>청색</v>
      </c>
      <c r="B47" s="65" t="str">
        <f>공사원가총괄표!E47</f>
        <v>재도색</v>
      </c>
      <c r="C47" s="65">
        <f>공사원가총괄표!D47</f>
        <v>0</v>
      </c>
      <c r="D47" s="65" t="str">
        <f>공사원가총괄표!C47</f>
        <v>수용성페인트-기계식(파선)</v>
      </c>
      <c r="E47" s="65">
        <f>공사원가총괄표!N47</f>
        <v>0</v>
      </c>
      <c r="F47" s="69">
        <v>42</v>
      </c>
      <c r="G47" s="65">
        <f>공사원가총괄표!F90</f>
        <v>0</v>
      </c>
      <c r="H47" s="65">
        <f>공사원가총괄표!E90</f>
        <v>0</v>
      </c>
      <c r="I47" s="65">
        <f>공사원가총괄표!D90</f>
        <v>0</v>
      </c>
      <c r="J47" s="65" t="str">
        <f>공사원가총괄표!C90</f>
        <v>차선제거</v>
      </c>
      <c r="K47" s="65">
        <f>공사원가총괄표!N90</f>
        <v>0</v>
      </c>
      <c r="L47" s="69">
        <v>85</v>
      </c>
    </row>
    <row r="48" spans="1:12" s="64" customFormat="1" ht="15" customHeight="1">
      <c r="A48" s="65">
        <f>공사원가총괄표!F48</f>
        <v>0</v>
      </c>
      <c r="B48" s="65" t="str">
        <f>공사원가총괄표!E48</f>
        <v>재도색</v>
      </c>
      <c r="C48" s="65" t="s">
        <v>117</v>
      </c>
      <c r="D48" s="65" t="str">
        <f>공사원가총괄표!C48</f>
        <v>수용성페인트-기계식(실선)</v>
      </c>
      <c r="E48" s="65">
        <f>공사원가총괄표!N48</f>
        <v>0</v>
      </c>
      <c r="F48" s="69">
        <v>43</v>
      </c>
      <c r="G48" s="65" t="str">
        <f>공사원가총괄표!F91</f>
        <v>백색</v>
      </c>
      <c r="H48" s="65" t="str">
        <f>공사원가총괄표!E91</f>
        <v>신설</v>
      </c>
      <c r="I48" s="65" t="str">
        <f>공사원가총괄표!D91</f>
        <v>P3-R5</v>
      </c>
      <c r="J48" s="65" t="str">
        <f>공사원가총괄표!C91</f>
        <v>융착성도료(실선)-야간</v>
      </c>
      <c r="K48" s="65">
        <f>공사원가총괄표!N91</f>
        <v>0</v>
      </c>
      <c r="L48" s="69">
        <v>86</v>
      </c>
    </row>
    <row r="49" spans="1:12" s="64" customFormat="1" ht="15" customHeight="1">
      <c r="A49" s="65" t="str">
        <f>공사원가총괄표!F92</f>
        <v>백색</v>
      </c>
      <c r="B49" s="65" t="str">
        <f>공사원가총괄표!E92</f>
        <v>신설</v>
      </c>
      <c r="C49" s="65" t="str">
        <f>공사원가총괄표!D92</f>
        <v>P3-R5</v>
      </c>
      <c r="D49" s="65" t="str">
        <f>공사원가총괄표!C92</f>
        <v>융착성도료(파선)-야간</v>
      </c>
      <c r="E49" s="65">
        <f>공사원가총괄표!N92</f>
        <v>0</v>
      </c>
      <c r="F49" s="69">
        <v>87</v>
      </c>
      <c r="G49" s="65" t="str">
        <f>공사원가총괄표!F135</f>
        <v>백색</v>
      </c>
      <c r="H49" s="65" t="str">
        <f>공사원가총괄표!E135</f>
        <v>신설</v>
      </c>
      <c r="I49" s="65" t="str">
        <f>공사원가총괄표!D135</f>
        <v>P7-R5</v>
      </c>
      <c r="J49" s="65" t="str">
        <f>공사원가총괄표!C135</f>
        <v>상온경화형-수동식(실선)-야간</v>
      </c>
      <c r="K49" s="65">
        <f>공사원가총괄표!N135</f>
        <v>0</v>
      </c>
      <c r="L49" s="69">
        <v>130</v>
      </c>
    </row>
    <row r="50" spans="1:12" s="64" customFormat="1" ht="15" customHeight="1">
      <c r="A50" s="65" t="str">
        <f>공사원가총괄표!F93</f>
        <v>백색</v>
      </c>
      <c r="B50" s="65" t="str">
        <f>공사원가총괄표!E93</f>
        <v>신설</v>
      </c>
      <c r="C50" s="65" t="str">
        <f>공사원가총괄표!D93</f>
        <v>P3-R5</v>
      </c>
      <c r="D50" s="65" t="str">
        <f>공사원가총괄표!C93</f>
        <v>융착성도료(횡단보도)-야간</v>
      </c>
      <c r="E50" s="65">
        <f>공사원가총괄표!N93</f>
        <v>0</v>
      </c>
      <c r="F50" s="69">
        <v>88</v>
      </c>
      <c r="G50" s="65" t="str">
        <f>공사원가총괄표!F136</f>
        <v>백색</v>
      </c>
      <c r="H50" s="65" t="str">
        <f>공사원가총괄표!E136</f>
        <v>신설</v>
      </c>
      <c r="I50" s="65" t="str">
        <f>공사원가총괄표!D136</f>
        <v>P7-R5</v>
      </c>
      <c r="J50" s="65" t="str">
        <f>공사원가총괄표!C136</f>
        <v>상온경화형-수동식(파선)-야간</v>
      </c>
      <c r="K50" s="65">
        <f>공사원가총괄표!N136</f>
        <v>0</v>
      </c>
      <c r="L50" s="69">
        <v>131</v>
      </c>
    </row>
    <row r="51" spans="1:12" s="64" customFormat="1" ht="15" customHeight="1">
      <c r="A51" s="65" t="str">
        <f>공사원가총괄표!F94</f>
        <v>백색</v>
      </c>
      <c r="B51" s="65" t="str">
        <f>공사원가총괄표!E94</f>
        <v>신설</v>
      </c>
      <c r="C51" s="65" t="str">
        <f>공사원가총괄표!D94</f>
        <v>P3-R5</v>
      </c>
      <c r="D51" s="65" t="str">
        <f>공사원가총괄표!C94</f>
        <v>융착성도료(문자,기호)-야간</v>
      </c>
      <c r="E51" s="65">
        <f>공사원가총괄표!N94</f>
        <v>0</v>
      </c>
      <c r="F51" s="69">
        <v>89</v>
      </c>
      <c r="G51" s="65" t="str">
        <f>공사원가총괄표!F137</f>
        <v>백색</v>
      </c>
      <c r="H51" s="65" t="str">
        <f>공사원가총괄표!E137</f>
        <v>신설</v>
      </c>
      <c r="I51" s="65" t="str">
        <f>공사원가총괄표!D137</f>
        <v>P7-R5</v>
      </c>
      <c r="J51" s="65" t="str">
        <f>공사원가총괄표!C137</f>
        <v>상온경화형-수동식(횡단보도)-야간</v>
      </c>
      <c r="K51" s="65">
        <f>공사원가총괄표!N137</f>
        <v>0</v>
      </c>
      <c r="L51" s="69">
        <v>132</v>
      </c>
    </row>
    <row r="52" spans="1:12" s="64" customFormat="1" ht="15" customHeight="1">
      <c r="A52" s="65" t="str">
        <f>공사원가총괄표!F95</f>
        <v>황색</v>
      </c>
      <c r="B52" s="65" t="str">
        <f>공사원가총괄표!E95</f>
        <v>신설</v>
      </c>
      <c r="C52" s="65" t="str">
        <f>공사원가총괄표!D95</f>
        <v>P3-R4</v>
      </c>
      <c r="D52" s="65" t="str">
        <f>공사원가총괄표!C95</f>
        <v>융착성도료(실선)-야간</v>
      </c>
      <c r="E52" s="65">
        <f>공사원가총괄표!N95</f>
        <v>0</v>
      </c>
      <c r="F52" s="69">
        <v>90</v>
      </c>
      <c r="G52" s="65" t="str">
        <f>공사원가총괄표!F138</f>
        <v>백색</v>
      </c>
      <c r="H52" s="65" t="str">
        <f>공사원가총괄표!E138</f>
        <v>신설</v>
      </c>
      <c r="I52" s="65" t="str">
        <f>공사원가총괄표!D138</f>
        <v>P7-R5</v>
      </c>
      <c r="J52" s="65" t="str">
        <f>공사원가총괄표!C138</f>
        <v>상온경화형-수동식(문자,기호)-야간</v>
      </c>
      <c r="K52" s="65">
        <f>공사원가총괄표!N138</f>
        <v>0</v>
      </c>
      <c r="L52" s="69">
        <v>133</v>
      </c>
    </row>
    <row r="53" spans="1:12" s="64" customFormat="1" ht="15" customHeight="1">
      <c r="A53" s="65" t="str">
        <f>공사원가총괄표!F96</f>
        <v>황색</v>
      </c>
      <c r="B53" s="65" t="str">
        <f>공사원가총괄표!E96</f>
        <v>신설</v>
      </c>
      <c r="C53" s="65" t="str">
        <f>공사원가총괄표!D96</f>
        <v>P3-R4</v>
      </c>
      <c r="D53" s="65" t="str">
        <f>공사원가총괄표!C96</f>
        <v>융착성도료(파선)-야간</v>
      </c>
      <c r="E53" s="65">
        <f>공사원가총괄표!N96</f>
        <v>0</v>
      </c>
      <c r="F53" s="69">
        <v>91</v>
      </c>
      <c r="G53" s="65" t="str">
        <f>공사원가총괄표!F139</f>
        <v>황색</v>
      </c>
      <c r="H53" s="65" t="str">
        <f>공사원가총괄표!E139</f>
        <v>신설</v>
      </c>
      <c r="I53" s="65" t="str">
        <f>공사원가총괄표!D139</f>
        <v>P7-R4</v>
      </c>
      <c r="J53" s="65" t="str">
        <f>공사원가총괄표!C139</f>
        <v>상온경화형-수동식(실선)-야간</v>
      </c>
      <c r="K53" s="65">
        <f>공사원가총괄표!N139</f>
        <v>0</v>
      </c>
      <c r="L53" s="69">
        <v>134</v>
      </c>
    </row>
    <row r="54" spans="1:12" s="64" customFormat="1" ht="15" customHeight="1">
      <c r="A54" s="65" t="str">
        <f>공사원가총괄표!F97</f>
        <v>청색</v>
      </c>
      <c r="B54" s="65" t="str">
        <f>공사원가총괄표!E97</f>
        <v>신설</v>
      </c>
      <c r="C54" s="65">
        <f>공사원가총괄표!D97</f>
        <v>0</v>
      </c>
      <c r="D54" s="65" t="str">
        <f>공사원가총괄표!C97</f>
        <v>융착성도료(실선)-야간</v>
      </c>
      <c r="E54" s="65">
        <f>공사원가총괄표!N97</f>
        <v>0</v>
      </c>
      <c r="F54" s="69">
        <v>92</v>
      </c>
      <c r="G54" s="65" t="str">
        <f>공사원가총괄표!F140</f>
        <v>황색</v>
      </c>
      <c r="H54" s="65" t="str">
        <f>공사원가총괄표!E140</f>
        <v>신설</v>
      </c>
      <c r="I54" s="65" t="str">
        <f>공사원가총괄표!D140</f>
        <v>P7-R4</v>
      </c>
      <c r="J54" s="65" t="str">
        <f>공사원가총괄표!C140</f>
        <v>상온경화형-수동식(파선)-야간</v>
      </c>
      <c r="K54" s="65">
        <f>공사원가총괄표!N140</f>
        <v>0</v>
      </c>
      <c r="L54" s="69">
        <v>135</v>
      </c>
    </row>
    <row r="55" spans="1:12" s="64" customFormat="1" ht="15" customHeight="1">
      <c r="A55" s="65" t="str">
        <f>공사원가총괄표!F98</f>
        <v>청색</v>
      </c>
      <c r="B55" s="65" t="str">
        <f>공사원가총괄표!E98</f>
        <v>신설</v>
      </c>
      <c r="C55" s="65">
        <f>공사원가총괄표!D98</f>
        <v>0</v>
      </c>
      <c r="D55" s="65" t="str">
        <f>공사원가총괄표!C98</f>
        <v>융착성도료(파선)-야간</v>
      </c>
      <c r="E55" s="65">
        <f>공사원가총괄표!N98</f>
        <v>0</v>
      </c>
      <c r="F55" s="69">
        <v>93</v>
      </c>
      <c r="G55" s="65" t="str">
        <f>공사원가총괄표!F141</f>
        <v>청색</v>
      </c>
      <c r="H55" s="65" t="str">
        <f>공사원가총괄표!E141</f>
        <v>신설</v>
      </c>
      <c r="I55" s="65">
        <f>공사원가총괄표!D141</f>
        <v>0</v>
      </c>
      <c r="J55" s="65" t="str">
        <f>공사원가총괄표!C141</f>
        <v>상온경화형-수동식(실선)-야간</v>
      </c>
      <c r="K55" s="65">
        <f>공사원가총괄표!N141</f>
        <v>0</v>
      </c>
      <c r="L55" s="69">
        <v>136</v>
      </c>
    </row>
    <row r="56" spans="1:12" s="64" customFormat="1" ht="15" customHeight="1">
      <c r="A56" s="65" t="str">
        <f>공사원가총괄표!F99</f>
        <v>백색</v>
      </c>
      <c r="B56" s="65" t="str">
        <f>공사원가총괄표!E99</f>
        <v>재도색</v>
      </c>
      <c r="C56" s="65" t="str">
        <f>공사원가총괄표!D99</f>
        <v>P3-R5</v>
      </c>
      <c r="D56" s="65" t="str">
        <f>공사원가총괄표!C99</f>
        <v>융착성도료(실선)-야간</v>
      </c>
      <c r="E56" s="65">
        <f>공사원가총괄표!N99</f>
        <v>0</v>
      </c>
      <c r="F56" s="69">
        <v>94</v>
      </c>
      <c r="G56" s="65" t="str">
        <f>공사원가총괄표!F142</f>
        <v>청색</v>
      </c>
      <c r="H56" s="65" t="str">
        <f>공사원가총괄표!E142</f>
        <v>신설</v>
      </c>
      <c r="I56" s="65">
        <f>공사원가총괄표!D142</f>
        <v>0</v>
      </c>
      <c r="J56" s="65" t="str">
        <f>공사원가총괄표!C142</f>
        <v>상온경화형-수동식(파선)-야간</v>
      </c>
      <c r="K56" s="65">
        <f>공사원가총괄표!N142</f>
        <v>0</v>
      </c>
      <c r="L56" s="69">
        <v>137</v>
      </c>
    </row>
    <row r="57" spans="1:12" s="64" customFormat="1" ht="15" customHeight="1">
      <c r="A57" s="65" t="str">
        <f>공사원가총괄표!F100</f>
        <v>백색</v>
      </c>
      <c r="B57" s="65" t="str">
        <f>공사원가총괄표!E100</f>
        <v>재도색</v>
      </c>
      <c r="C57" s="65" t="str">
        <f>공사원가총괄표!D100</f>
        <v>P3-R5</v>
      </c>
      <c r="D57" s="65" t="str">
        <f>공사원가총괄표!C100</f>
        <v>융착성도료(파선)-야간</v>
      </c>
      <c r="E57" s="65">
        <f>공사원가총괄표!N100</f>
        <v>0</v>
      </c>
      <c r="F57" s="69">
        <v>95</v>
      </c>
      <c r="G57" s="65" t="str">
        <f>공사원가총괄표!F143</f>
        <v>백색</v>
      </c>
      <c r="H57" s="65" t="str">
        <f>공사원가총괄표!E143</f>
        <v>재도색</v>
      </c>
      <c r="I57" s="65" t="str">
        <f>공사원가총괄표!D143</f>
        <v>P7-R5</v>
      </c>
      <c r="J57" s="65" t="str">
        <f>공사원가총괄표!C143</f>
        <v>상온경화형-수동식(실선)-야간</v>
      </c>
      <c r="K57" s="65">
        <f>공사원가총괄표!N143</f>
        <v>0</v>
      </c>
      <c r="L57" s="69">
        <v>138</v>
      </c>
    </row>
    <row r="58" spans="1:12" s="64" customFormat="1" ht="15" customHeight="1">
      <c r="A58" s="65" t="str">
        <f>공사원가총괄표!F101</f>
        <v>백색</v>
      </c>
      <c r="B58" s="65" t="str">
        <f>공사원가총괄표!E101</f>
        <v>재도색</v>
      </c>
      <c r="C58" s="65" t="str">
        <f>공사원가총괄표!D101</f>
        <v>P3-R5</v>
      </c>
      <c r="D58" s="65" t="str">
        <f>공사원가총괄표!C101</f>
        <v>융착성도료(횡단보도)-야간</v>
      </c>
      <c r="E58" s="65">
        <f>공사원가총괄표!N101</f>
        <v>0</v>
      </c>
      <c r="F58" s="69">
        <v>96</v>
      </c>
      <c r="G58" s="65" t="str">
        <f>공사원가총괄표!F144</f>
        <v>백색</v>
      </c>
      <c r="H58" s="65" t="str">
        <f>공사원가총괄표!E144</f>
        <v>재도색</v>
      </c>
      <c r="I58" s="65" t="str">
        <f>공사원가총괄표!D144</f>
        <v>P7-R5</v>
      </c>
      <c r="J58" s="65" t="str">
        <f>공사원가총괄표!C144</f>
        <v>상온경화형-수동식(파선)-야간</v>
      </c>
      <c r="K58" s="65">
        <f>공사원가총괄표!N144</f>
        <v>0</v>
      </c>
      <c r="L58" s="69">
        <v>139</v>
      </c>
    </row>
    <row r="59" spans="1:12" s="64" customFormat="1" ht="15" customHeight="1">
      <c r="A59" s="65" t="str">
        <f>공사원가총괄표!F102</f>
        <v>백색</v>
      </c>
      <c r="B59" s="65" t="str">
        <f>공사원가총괄표!E102</f>
        <v>재도색</v>
      </c>
      <c r="C59" s="65" t="str">
        <f>공사원가총괄표!D102</f>
        <v>P3-R5</v>
      </c>
      <c r="D59" s="65" t="str">
        <f>공사원가총괄표!C102</f>
        <v>융착성도료(문자,기호)-야간</v>
      </c>
      <c r="E59" s="65">
        <f>공사원가총괄표!N102</f>
        <v>0</v>
      </c>
      <c r="F59" s="69">
        <v>97</v>
      </c>
      <c r="G59" s="65" t="str">
        <f>공사원가총괄표!F145</f>
        <v>백색</v>
      </c>
      <c r="H59" s="65" t="str">
        <f>공사원가총괄표!E145</f>
        <v>재도색</v>
      </c>
      <c r="I59" s="65" t="str">
        <f>공사원가총괄표!D145</f>
        <v>P7-R5</v>
      </c>
      <c r="J59" s="65" t="str">
        <f>공사원가총괄표!C145</f>
        <v>상온경화형-수동식(횡단보도)-야간</v>
      </c>
      <c r="K59" s="65">
        <f>공사원가총괄표!N145</f>
        <v>0</v>
      </c>
      <c r="L59" s="69">
        <v>140</v>
      </c>
    </row>
    <row r="60" spans="1:12" s="64" customFormat="1" ht="15" customHeight="1">
      <c r="A60" s="65" t="str">
        <f>공사원가총괄표!F103</f>
        <v>황색</v>
      </c>
      <c r="B60" s="65" t="str">
        <f>공사원가총괄표!E103</f>
        <v>재도색</v>
      </c>
      <c r="C60" s="65" t="str">
        <f>공사원가총괄표!D103</f>
        <v>P3-R4</v>
      </c>
      <c r="D60" s="65" t="str">
        <f>공사원가총괄표!C103</f>
        <v>융착성도료(실선)-야간</v>
      </c>
      <c r="E60" s="65">
        <f>공사원가총괄표!N103</f>
        <v>0</v>
      </c>
      <c r="F60" s="69">
        <v>98</v>
      </c>
      <c r="G60" s="65" t="str">
        <f>공사원가총괄표!F146</f>
        <v>백색</v>
      </c>
      <c r="H60" s="65" t="str">
        <f>공사원가총괄표!E146</f>
        <v>재도색</v>
      </c>
      <c r="I60" s="65" t="str">
        <f>공사원가총괄표!D146</f>
        <v>P7-R5</v>
      </c>
      <c r="J60" s="65" t="str">
        <f>공사원가총괄표!C146</f>
        <v>상온경화형-수동식(문자,기호)-야간</v>
      </c>
      <c r="K60" s="65">
        <f>공사원가총괄표!N146</f>
        <v>0</v>
      </c>
      <c r="L60" s="69">
        <v>141</v>
      </c>
    </row>
    <row r="61" spans="1:12" s="64" customFormat="1" ht="15" customHeight="1">
      <c r="A61" s="65" t="str">
        <f>공사원가총괄표!F104</f>
        <v>황색</v>
      </c>
      <c r="B61" s="65" t="str">
        <f>공사원가총괄표!E104</f>
        <v>재도색</v>
      </c>
      <c r="C61" s="65" t="str">
        <f>공사원가총괄표!D104</f>
        <v>P3-R4</v>
      </c>
      <c r="D61" s="65" t="str">
        <f>공사원가총괄표!C104</f>
        <v>융착성도료(파선)-야간</v>
      </c>
      <c r="E61" s="65">
        <f>공사원가총괄표!N104</f>
        <v>0</v>
      </c>
      <c r="F61" s="69">
        <v>99</v>
      </c>
      <c r="G61" s="65" t="str">
        <f>공사원가총괄표!F147</f>
        <v>황색</v>
      </c>
      <c r="H61" s="65" t="str">
        <f>공사원가총괄표!E147</f>
        <v>재도색</v>
      </c>
      <c r="I61" s="65" t="str">
        <f>공사원가총괄표!D147</f>
        <v>P7-R4</v>
      </c>
      <c r="J61" s="65" t="str">
        <f>공사원가총괄표!C147</f>
        <v>상온경화형-수동식(실선)-야간</v>
      </c>
      <c r="K61" s="65">
        <f>공사원가총괄표!N147</f>
        <v>0</v>
      </c>
      <c r="L61" s="69">
        <v>142</v>
      </c>
    </row>
    <row r="62" spans="1:12" s="64" customFormat="1" ht="15" customHeight="1">
      <c r="A62" s="65" t="str">
        <f>공사원가총괄표!F105</f>
        <v>청색</v>
      </c>
      <c r="B62" s="65" t="str">
        <f>공사원가총괄표!E105</f>
        <v>재도색</v>
      </c>
      <c r="C62" s="65">
        <f>공사원가총괄표!D105</f>
        <v>0</v>
      </c>
      <c r="D62" s="65" t="str">
        <f>공사원가총괄표!C105</f>
        <v>융착성도료(실선)-야간</v>
      </c>
      <c r="E62" s="65">
        <f>공사원가총괄표!N105</f>
        <v>0</v>
      </c>
      <c r="F62" s="69">
        <v>100</v>
      </c>
      <c r="G62" s="65" t="str">
        <f>공사원가총괄표!F148</f>
        <v>황색</v>
      </c>
      <c r="H62" s="65" t="str">
        <f>공사원가총괄표!E148</f>
        <v>재도색</v>
      </c>
      <c r="I62" s="65" t="str">
        <f>공사원가총괄표!D148</f>
        <v>P7-R4</v>
      </c>
      <c r="J62" s="65" t="str">
        <f>공사원가총괄표!C148</f>
        <v>상온경화형-수동식(파선)-야간</v>
      </c>
      <c r="K62" s="65">
        <f>공사원가총괄표!N148</f>
        <v>0</v>
      </c>
      <c r="L62" s="69">
        <v>143</v>
      </c>
    </row>
    <row r="63" spans="1:12" s="64" customFormat="1" ht="15" customHeight="1">
      <c r="A63" s="65" t="str">
        <f>공사원가총괄표!F106</f>
        <v>청색</v>
      </c>
      <c r="B63" s="65" t="str">
        <f>공사원가총괄표!E106</f>
        <v>재도색</v>
      </c>
      <c r="C63" s="65">
        <f>공사원가총괄표!D106</f>
        <v>0</v>
      </c>
      <c r="D63" s="65" t="str">
        <f>공사원가총괄표!C106</f>
        <v>융착성도료(파선)-야간</v>
      </c>
      <c r="E63" s="65">
        <f>공사원가총괄표!N106</f>
        <v>0</v>
      </c>
      <c r="F63" s="69">
        <v>101</v>
      </c>
      <c r="G63" s="65" t="str">
        <f>공사원가총괄표!F149</f>
        <v>청색</v>
      </c>
      <c r="H63" s="65" t="str">
        <f>공사원가총괄표!E149</f>
        <v>재도색</v>
      </c>
      <c r="I63" s="65">
        <f>공사원가총괄표!D149</f>
        <v>0</v>
      </c>
      <c r="J63" s="65" t="str">
        <f>공사원가총괄표!C149</f>
        <v>상온경화형-수동식(실선)-야간</v>
      </c>
      <c r="K63" s="65">
        <f>공사원가총괄표!N149</f>
        <v>0</v>
      </c>
      <c r="L63" s="69">
        <v>144</v>
      </c>
    </row>
    <row r="64" spans="1:12" s="64" customFormat="1" ht="15" customHeight="1">
      <c r="A64" s="65">
        <f>공사원가총괄표!F107</f>
        <v>0</v>
      </c>
      <c r="B64" s="65" t="str">
        <f>공사원가총괄표!E107</f>
        <v>신설</v>
      </c>
      <c r="C64" s="65" t="s">
        <v>117</v>
      </c>
      <c r="D64" s="65" t="str">
        <f>공사원가총괄표!C107</f>
        <v>융착성도료(실선)-야간</v>
      </c>
      <c r="E64" s="65">
        <f>공사원가총괄표!N107</f>
        <v>0</v>
      </c>
      <c r="F64" s="69">
        <v>102</v>
      </c>
      <c r="G64" s="65" t="str">
        <f>공사원가총괄표!F150</f>
        <v>청색</v>
      </c>
      <c r="H64" s="65" t="str">
        <f>공사원가총괄표!E150</f>
        <v>재도색</v>
      </c>
      <c r="I64" s="65">
        <f>공사원가총괄표!D150</f>
        <v>0</v>
      </c>
      <c r="J64" s="65" t="str">
        <f>공사원가총괄표!C150</f>
        <v>상온경화형-수동식(파선)-야간</v>
      </c>
      <c r="K64" s="65">
        <f>공사원가총괄표!N150</f>
        <v>0</v>
      </c>
      <c r="L64" s="69">
        <v>145</v>
      </c>
    </row>
    <row r="65" spans="1:12" s="64" customFormat="1" ht="15" customHeight="1">
      <c r="A65" s="65">
        <f>공사원가총괄표!F108</f>
        <v>0</v>
      </c>
      <c r="B65" s="65" t="str">
        <f>공사원가총괄표!E108</f>
        <v>신설</v>
      </c>
      <c r="C65" s="65" t="s">
        <v>117</v>
      </c>
      <c r="D65" s="65" t="str">
        <f>공사원가총괄표!C108</f>
        <v>융착성도료(파선)-야간</v>
      </c>
      <c r="E65" s="65">
        <f>공사원가총괄표!N108</f>
        <v>0</v>
      </c>
      <c r="F65" s="69">
        <v>103</v>
      </c>
      <c r="G65" s="65">
        <f>공사원가총괄표!F151</f>
        <v>0</v>
      </c>
      <c r="H65" s="65" t="str">
        <f>공사원가총괄표!E151</f>
        <v>신설</v>
      </c>
      <c r="I65" s="65" t="s">
        <v>117</v>
      </c>
      <c r="J65" s="65" t="str">
        <f>공사원가총괄표!C151</f>
        <v>상온경화형-수동식(실선)-야간</v>
      </c>
      <c r="K65" s="65">
        <f>공사원가총괄표!N151</f>
        <v>0</v>
      </c>
      <c r="L65" s="69">
        <v>146</v>
      </c>
    </row>
    <row r="66" spans="1:12" s="64" customFormat="1" ht="15" customHeight="1">
      <c r="A66" s="65">
        <f>공사원가총괄표!F109</f>
        <v>0</v>
      </c>
      <c r="B66" s="65" t="str">
        <f>공사원가총괄표!E109</f>
        <v>신설</v>
      </c>
      <c r="C66" s="65" t="s">
        <v>117</v>
      </c>
      <c r="D66" s="65" t="str">
        <f>공사원가총괄표!C109</f>
        <v>융착성도료(횡단보도)-야간</v>
      </c>
      <c r="E66" s="65">
        <f>공사원가총괄표!N109</f>
        <v>0</v>
      </c>
      <c r="F66" s="69">
        <v>104</v>
      </c>
      <c r="G66" s="65">
        <f>공사원가총괄표!F152</f>
        <v>0</v>
      </c>
      <c r="H66" s="65" t="str">
        <f>공사원가총괄표!E152</f>
        <v>신설</v>
      </c>
      <c r="I66" s="65" t="s">
        <v>117</v>
      </c>
      <c r="J66" s="65" t="str">
        <f>공사원가총괄표!C152</f>
        <v>상온경화형-수동식(파선)-야간</v>
      </c>
      <c r="K66" s="65">
        <f>공사원가총괄표!N152</f>
        <v>0</v>
      </c>
      <c r="L66" s="69">
        <v>147</v>
      </c>
    </row>
    <row r="67" spans="1:12" s="64" customFormat="1" ht="15" customHeight="1">
      <c r="A67" s="65">
        <f>공사원가총괄표!F110</f>
        <v>0</v>
      </c>
      <c r="B67" s="65" t="str">
        <f>공사원가총괄표!E110</f>
        <v>신설</v>
      </c>
      <c r="C67" s="65" t="s">
        <v>117</v>
      </c>
      <c r="D67" s="65" t="str">
        <f>공사원가총괄표!C110</f>
        <v>융착성도료(문자,기호)-야간</v>
      </c>
      <c r="E67" s="65">
        <f>공사원가총괄표!N110</f>
        <v>0</v>
      </c>
      <c r="F67" s="69">
        <v>105</v>
      </c>
      <c r="G67" s="65">
        <f>공사원가총괄표!F153</f>
        <v>0</v>
      </c>
      <c r="H67" s="65" t="str">
        <f>공사원가총괄표!E153</f>
        <v>신설</v>
      </c>
      <c r="I67" s="65" t="s">
        <v>117</v>
      </c>
      <c r="J67" s="65" t="str">
        <f>공사원가총괄표!C153</f>
        <v>상온경화형-수동식(횡단보도)-야간</v>
      </c>
      <c r="K67" s="65">
        <f>공사원가총괄표!N153</f>
        <v>0</v>
      </c>
      <c r="L67" s="69">
        <v>148</v>
      </c>
    </row>
    <row r="68" spans="1:12" s="64" customFormat="1" ht="15" customHeight="1">
      <c r="A68" s="65">
        <f>공사원가총괄표!F111</f>
        <v>0</v>
      </c>
      <c r="B68" s="65" t="str">
        <f>공사원가총괄표!E111</f>
        <v>재도색</v>
      </c>
      <c r="C68" s="65" t="s">
        <v>117</v>
      </c>
      <c r="D68" s="65" t="str">
        <f>공사원가총괄표!C111</f>
        <v>융착성도료(실선)-야간</v>
      </c>
      <c r="E68" s="65">
        <f>공사원가총괄표!N111</f>
        <v>0</v>
      </c>
      <c r="F68" s="69">
        <v>106</v>
      </c>
      <c r="G68" s="65">
        <f>공사원가총괄표!F154</f>
        <v>0</v>
      </c>
      <c r="H68" s="65" t="str">
        <f>공사원가총괄표!E154</f>
        <v>신설</v>
      </c>
      <c r="I68" s="65" t="s">
        <v>117</v>
      </c>
      <c r="J68" s="65" t="str">
        <f>공사원가총괄표!C154</f>
        <v>상온경화형-수동식(문자,기호)-야간</v>
      </c>
      <c r="K68" s="65">
        <f>공사원가총괄표!N154</f>
        <v>0</v>
      </c>
      <c r="L68" s="69">
        <v>149</v>
      </c>
    </row>
    <row r="69" spans="1:12" s="64" customFormat="1" ht="15" customHeight="1">
      <c r="A69" s="65">
        <f>공사원가총괄표!F112</f>
        <v>0</v>
      </c>
      <c r="B69" s="65" t="str">
        <f>공사원가총괄표!E112</f>
        <v>재도색</v>
      </c>
      <c r="C69" s="65" t="s">
        <v>117</v>
      </c>
      <c r="D69" s="65" t="str">
        <f>공사원가총괄표!C112</f>
        <v>융착성도료(파선)-야간</v>
      </c>
      <c r="E69" s="65">
        <f>공사원가총괄표!N112</f>
        <v>0</v>
      </c>
      <c r="F69" s="69">
        <v>107</v>
      </c>
      <c r="G69" s="65">
        <f>공사원가총괄표!F155</f>
        <v>0</v>
      </c>
      <c r="H69" s="65" t="str">
        <f>공사원가총괄표!E155</f>
        <v>재도색</v>
      </c>
      <c r="I69" s="65" t="s">
        <v>117</v>
      </c>
      <c r="J69" s="65" t="str">
        <f>공사원가총괄표!C155</f>
        <v>상온경화형-수동식(실선)-야간</v>
      </c>
      <c r="K69" s="65">
        <f>공사원가총괄표!N155</f>
        <v>0</v>
      </c>
      <c r="L69" s="69">
        <v>150</v>
      </c>
    </row>
    <row r="70" spans="1:12" s="64" customFormat="1" ht="15" customHeight="1">
      <c r="A70" s="65">
        <f>공사원가총괄표!F113</f>
        <v>0</v>
      </c>
      <c r="B70" s="65" t="str">
        <f>공사원가총괄표!E113</f>
        <v>재도색</v>
      </c>
      <c r="C70" s="65" t="s">
        <v>117</v>
      </c>
      <c r="D70" s="65" t="str">
        <f>공사원가총괄표!C113</f>
        <v>융착성도료(횡단보도)-야간</v>
      </c>
      <c r="E70" s="65">
        <f>공사원가총괄표!N113</f>
        <v>0</v>
      </c>
      <c r="F70" s="69">
        <v>108</v>
      </c>
      <c r="G70" s="65">
        <f>공사원가총괄표!F156</f>
        <v>0</v>
      </c>
      <c r="H70" s="65" t="str">
        <f>공사원가총괄표!E156</f>
        <v>재도색</v>
      </c>
      <c r="I70" s="65" t="s">
        <v>117</v>
      </c>
      <c r="J70" s="65" t="str">
        <f>공사원가총괄표!C156</f>
        <v>상온경화형-수동식(파선)-야간</v>
      </c>
      <c r="K70" s="65">
        <f>공사원가총괄표!N156</f>
        <v>0</v>
      </c>
      <c r="L70" s="69">
        <v>151</v>
      </c>
    </row>
    <row r="71" spans="1:12" s="64" customFormat="1" ht="15" customHeight="1">
      <c r="A71" s="65">
        <f>공사원가총괄표!F114</f>
        <v>0</v>
      </c>
      <c r="B71" s="65" t="str">
        <f>공사원가총괄표!E114</f>
        <v>재도색</v>
      </c>
      <c r="C71" s="65" t="s">
        <v>117</v>
      </c>
      <c r="D71" s="65" t="str">
        <f>공사원가총괄표!C114</f>
        <v>융착성도료(문자,기호)-야간</v>
      </c>
      <c r="E71" s="65">
        <f>공사원가총괄표!N114</f>
        <v>0</v>
      </c>
      <c r="F71" s="69">
        <v>109</v>
      </c>
      <c r="G71" s="65">
        <f>공사원가총괄표!F157</f>
        <v>0</v>
      </c>
      <c r="H71" s="65" t="str">
        <f>공사원가총괄표!E157</f>
        <v>재도색</v>
      </c>
      <c r="I71" s="65" t="s">
        <v>117</v>
      </c>
      <c r="J71" s="65" t="str">
        <f>공사원가총괄표!C157</f>
        <v>상온경화형-수동식(횡단보도)-야간</v>
      </c>
      <c r="K71" s="65">
        <f>공사원가총괄표!N157</f>
        <v>0</v>
      </c>
      <c r="L71" s="69">
        <v>152</v>
      </c>
    </row>
    <row r="72" spans="1:12" s="64" customFormat="1" ht="15" customHeight="1">
      <c r="A72" s="65" t="str">
        <f>공사원가총괄표!F115</f>
        <v>백색</v>
      </c>
      <c r="B72" s="65" t="str">
        <f>공사원가총괄표!E115</f>
        <v>재도색</v>
      </c>
      <c r="C72" s="65" t="str">
        <f>공사원가총괄표!D115</f>
        <v>P4-R5</v>
      </c>
      <c r="D72" s="65" t="str">
        <f>공사원가총괄표!C115</f>
        <v>수용성페인트-수동식(실선)-야간</v>
      </c>
      <c r="E72" s="65">
        <f>공사원가총괄표!N115</f>
        <v>0</v>
      </c>
      <c r="F72" s="69">
        <v>110</v>
      </c>
      <c r="G72" s="65">
        <f>공사원가총괄표!F158</f>
        <v>0</v>
      </c>
      <c r="H72" s="65" t="str">
        <f>공사원가총괄표!E158</f>
        <v>재도색</v>
      </c>
      <c r="I72" s="65" t="s">
        <v>117</v>
      </c>
      <c r="J72" s="65" t="str">
        <f>공사원가총괄표!C158</f>
        <v>상온경화형-수동식(문자,기호)-야간</v>
      </c>
      <c r="K72" s="65">
        <f>공사원가총괄표!N158</f>
        <v>0</v>
      </c>
      <c r="L72" s="69">
        <v>153</v>
      </c>
    </row>
    <row r="73" spans="1:12" s="64" customFormat="1" ht="15" customHeight="1">
      <c r="A73" s="65" t="str">
        <f>공사원가총괄표!F116</f>
        <v>백색</v>
      </c>
      <c r="B73" s="65" t="str">
        <f>공사원가총괄표!E116</f>
        <v>재도색</v>
      </c>
      <c r="C73" s="65" t="str">
        <f>공사원가총괄표!D116</f>
        <v>P4-R5</v>
      </c>
      <c r="D73" s="65" t="str">
        <f>공사원가총괄표!C116</f>
        <v>수용성페인트-수동식(파선)-야간</v>
      </c>
      <c r="E73" s="65">
        <f>공사원가총괄표!N116</f>
        <v>0</v>
      </c>
      <c r="F73" s="69">
        <v>111</v>
      </c>
      <c r="G73" s="65" t="str">
        <f>공사원가총괄표!F159</f>
        <v>백색</v>
      </c>
      <c r="H73" s="65" t="str">
        <f>공사원가총괄표!E159</f>
        <v>신설</v>
      </c>
      <c r="I73" s="65" t="str">
        <f>공사원가총괄표!D159</f>
        <v>P7-R5</v>
      </c>
      <c r="J73" s="65" t="str">
        <f>공사원가총괄표!C159</f>
        <v>상온경화형-기계식(실선)-야간</v>
      </c>
      <c r="K73" s="65">
        <f>공사원가총괄표!N159</f>
        <v>0</v>
      </c>
      <c r="L73" s="69">
        <v>154</v>
      </c>
    </row>
    <row r="74" spans="1:12" s="64" customFormat="1" ht="15" customHeight="1">
      <c r="A74" s="65" t="str">
        <f>공사원가총괄표!F117</f>
        <v>백색</v>
      </c>
      <c r="B74" s="65" t="str">
        <f>공사원가총괄표!E117</f>
        <v>재도색</v>
      </c>
      <c r="C74" s="65" t="str">
        <f>공사원가총괄표!D117</f>
        <v>P4-R5</v>
      </c>
      <c r="D74" s="65" t="str">
        <f>공사원가총괄표!C117</f>
        <v>수용성페인트-수동식(횡단보도)-야간</v>
      </c>
      <c r="E74" s="65">
        <f>공사원가총괄표!N117</f>
        <v>0</v>
      </c>
      <c r="F74" s="69">
        <v>112</v>
      </c>
      <c r="G74" s="65" t="str">
        <f>공사원가총괄표!F160</f>
        <v>백색</v>
      </c>
      <c r="H74" s="65" t="str">
        <f>공사원가총괄표!E160</f>
        <v>신설</v>
      </c>
      <c r="I74" s="65" t="str">
        <f>공사원가총괄표!D160</f>
        <v>P7-R5</v>
      </c>
      <c r="J74" s="65" t="str">
        <f>공사원가총괄표!C160</f>
        <v>상온경화형-기계식(파선)-야간</v>
      </c>
      <c r="K74" s="65">
        <f>공사원가총괄표!N160</f>
        <v>0</v>
      </c>
      <c r="L74" s="69">
        <v>155</v>
      </c>
    </row>
    <row r="75" spans="1:12" s="64" customFormat="1" ht="15" customHeight="1">
      <c r="A75" s="65" t="str">
        <f>공사원가총괄표!F118</f>
        <v>백색</v>
      </c>
      <c r="B75" s="65" t="str">
        <f>공사원가총괄표!E118</f>
        <v>재도색</v>
      </c>
      <c r="C75" s="65" t="str">
        <f>공사원가총괄표!D118</f>
        <v>P4-R5</v>
      </c>
      <c r="D75" s="65" t="str">
        <f>공사원가총괄표!C118</f>
        <v>수용성페인트-수동식(문자,기호)-야간</v>
      </c>
      <c r="E75" s="65">
        <f>공사원가총괄표!N118</f>
        <v>0</v>
      </c>
      <c r="F75" s="69">
        <v>113</v>
      </c>
      <c r="G75" s="65" t="str">
        <f>공사원가총괄표!F161</f>
        <v>황색</v>
      </c>
      <c r="H75" s="65" t="str">
        <f>공사원가총괄표!E161</f>
        <v>신설</v>
      </c>
      <c r="I75" s="65" t="str">
        <f>공사원가총괄표!D161</f>
        <v>P7-R4</v>
      </c>
      <c r="J75" s="65" t="str">
        <f>공사원가총괄표!C161</f>
        <v>상온경화형-기계식(실선)-야간</v>
      </c>
      <c r="K75" s="65">
        <f>공사원가총괄표!N161</f>
        <v>0</v>
      </c>
      <c r="L75" s="69">
        <v>156</v>
      </c>
    </row>
    <row r="76" spans="1:12" s="64" customFormat="1" ht="15" customHeight="1">
      <c r="A76" s="65" t="str">
        <f>공사원가총괄표!F119</f>
        <v>황색</v>
      </c>
      <c r="B76" s="65" t="str">
        <f>공사원가총괄표!E119</f>
        <v>재도색</v>
      </c>
      <c r="C76" s="65" t="str">
        <f>공사원가총괄표!D119</f>
        <v>P4-R4</v>
      </c>
      <c r="D76" s="65" t="str">
        <f>공사원가총괄표!C119</f>
        <v>수용성페인트-수동식(실선)-야간</v>
      </c>
      <c r="E76" s="65">
        <f>공사원가총괄표!N119</f>
        <v>0</v>
      </c>
      <c r="F76" s="69">
        <v>114</v>
      </c>
      <c r="G76" s="65" t="str">
        <f>공사원가총괄표!F162</f>
        <v>황색</v>
      </c>
      <c r="H76" s="65" t="str">
        <f>공사원가총괄표!E162</f>
        <v>신설</v>
      </c>
      <c r="I76" s="65" t="str">
        <f>공사원가총괄표!D162</f>
        <v>P7-R4</v>
      </c>
      <c r="J76" s="65" t="str">
        <f>공사원가총괄표!C162</f>
        <v>상온경화형-기계식(파선)-야간</v>
      </c>
      <c r="K76" s="65">
        <f>공사원가총괄표!N162</f>
        <v>0</v>
      </c>
      <c r="L76" s="69">
        <v>157</v>
      </c>
    </row>
    <row r="77" spans="1:12" s="64" customFormat="1" ht="15" customHeight="1">
      <c r="A77" s="65" t="str">
        <f>공사원가총괄표!F120</f>
        <v>황색</v>
      </c>
      <c r="B77" s="65" t="str">
        <f>공사원가총괄표!E120</f>
        <v>재도색</v>
      </c>
      <c r="C77" s="65" t="str">
        <f>공사원가총괄표!D120</f>
        <v>P4-R4</v>
      </c>
      <c r="D77" s="65" t="str">
        <f>공사원가총괄표!C120</f>
        <v>수용성페인트-수동식(파선)-야간</v>
      </c>
      <c r="E77" s="65">
        <f>공사원가총괄표!N120</f>
        <v>0</v>
      </c>
      <c r="F77" s="69">
        <v>115</v>
      </c>
      <c r="G77" s="65" t="str">
        <f>공사원가총괄표!F163</f>
        <v>청색</v>
      </c>
      <c r="H77" s="65" t="str">
        <f>공사원가총괄표!E163</f>
        <v>신설</v>
      </c>
      <c r="I77" s="65">
        <f>공사원가총괄표!D163</f>
        <v>0</v>
      </c>
      <c r="J77" s="65" t="str">
        <f>공사원가총괄표!C163</f>
        <v>상온경화형-기계식(실선)-야간</v>
      </c>
      <c r="K77" s="65">
        <f>공사원가총괄표!N163</f>
        <v>0</v>
      </c>
      <c r="L77" s="69">
        <v>158</v>
      </c>
    </row>
    <row r="78" spans="1:12" s="64" customFormat="1" ht="15" customHeight="1">
      <c r="A78" s="65" t="str">
        <f>공사원가총괄표!F121</f>
        <v>청색</v>
      </c>
      <c r="B78" s="65" t="str">
        <f>공사원가총괄표!E121</f>
        <v>재도색</v>
      </c>
      <c r="C78" s="65">
        <f>공사원가총괄표!D121</f>
        <v>0</v>
      </c>
      <c r="D78" s="65" t="str">
        <f>공사원가총괄표!C121</f>
        <v>수용성페인트-수동식(실선)-야간</v>
      </c>
      <c r="E78" s="65">
        <f>공사원가총괄표!N121</f>
        <v>0</v>
      </c>
      <c r="F78" s="69">
        <v>116</v>
      </c>
      <c r="G78" s="65" t="str">
        <f>공사원가총괄표!F164</f>
        <v>청색</v>
      </c>
      <c r="H78" s="65" t="str">
        <f>공사원가총괄표!E164</f>
        <v>신설</v>
      </c>
      <c r="I78" s="65">
        <f>공사원가총괄표!D164</f>
        <v>0</v>
      </c>
      <c r="J78" s="65" t="str">
        <f>공사원가총괄표!C164</f>
        <v>상온경화형-기계식(파선)-야간</v>
      </c>
      <c r="K78" s="65">
        <f>공사원가총괄표!N164</f>
        <v>0</v>
      </c>
      <c r="L78" s="69">
        <v>159</v>
      </c>
    </row>
    <row r="79" spans="1:12" s="64" customFormat="1" ht="15" customHeight="1">
      <c r="A79" s="65" t="str">
        <f>공사원가총괄표!F122</f>
        <v>청색</v>
      </c>
      <c r="B79" s="65" t="str">
        <f>공사원가총괄표!E122</f>
        <v>재도색</v>
      </c>
      <c r="C79" s="65">
        <f>공사원가총괄표!D122</f>
        <v>0</v>
      </c>
      <c r="D79" s="65" t="str">
        <f>공사원가총괄표!C122</f>
        <v>수용성페인트-수동식(파선)-야간</v>
      </c>
      <c r="E79" s="65">
        <f>공사원가총괄표!N122</f>
        <v>0</v>
      </c>
      <c r="F79" s="69">
        <v>117</v>
      </c>
      <c r="G79" s="65" t="str">
        <f>공사원가총괄표!F165</f>
        <v>백색</v>
      </c>
      <c r="H79" s="65" t="str">
        <f>공사원가총괄표!E165</f>
        <v>재도색</v>
      </c>
      <c r="I79" s="65" t="str">
        <f>공사원가총괄표!D165</f>
        <v>P7-R5</v>
      </c>
      <c r="J79" s="65" t="str">
        <f>공사원가총괄표!C165</f>
        <v>상온경화형-기계식(실선)-야간</v>
      </c>
      <c r="K79" s="65">
        <f>공사원가총괄표!N165</f>
        <v>0</v>
      </c>
      <c r="L79" s="69">
        <v>160</v>
      </c>
    </row>
    <row r="80" spans="1:12" s="64" customFormat="1" ht="15" customHeight="1">
      <c r="A80" s="65">
        <f>공사원가총괄표!F123</f>
        <v>0</v>
      </c>
      <c r="B80" s="65" t="str">
        <f>공사원가총괄표!E123</f>
        <v>재도색</v>
      </c>
      <c r="C80" s="65" t="s">
        <v>117</v>
      </c>
      <c r="D80" s="65" t="str">
        <f>공사원가총괄표!C123</f>
        <v>수용성페인트-수동식(실선)-야간</v>
      </c>
      <c r="E80" s="65">
        <f>공사원가총괄표!N123</f>
        <v>0</v>
      </c>
      <c r="F80" s="69">
        <v>118</v>
      </c>
      <c r="G80" s="65" t="str">
        <f>공사원가총괄표!F166</f>
        <v>백색</v>
      </c>
      <c r="H80" s="65" t="str">
        <f>공사원가총괄표!E166</f>
        <v>재도색</v>
      </c>
      <c r="I80" s="65" t="str">
        <f>공사원가총괄표!D166</f>
        <v>P7-R5</v>
      </c>
      <c r="J80" s="65" t="str">
        <f>공사원가총괄표!C166</f>
        <v>상온경화형-기계식(파선)-야간</v>
      </c>
      <c r="K80" s="65">
        <f>공사원가총괄표!N166</f>
        <v>0</v>
      </c>
      <c r="L80" s="69">
        <v>161</v>
      </c>
    </row>
    <row r="81" spans="1:12" s="64" customFormat="1" ht="15" customHeight="1">
      <c r="A81" s="65">
        <f>공사원가총괄표!F124</f>
        <v>0</v>
      </c>
      <c r="B81" s="65" t="str">
        <f>공사원가총괄표!E124</f>
        <v>재도색</v>
      </c>
      <c r="C81" s="65" t="s">
        <v>117</v>
      </c>
      <c r="D81" s="65" t="str">
        <f>공사원가총괄표!C124</f>
        <v>수용성페인트-수동식(파선)-야간</v>
      </c>
      <c r="E81" s="65">
        <f>공사원가총괄표!N124</f>
        <v>0</v>
      </c>
      <c r="F81" s="69">
        <v>119</v>
      </c>
      <c r="G81" s="65" t="str">
        <f>공사원가총괄표!F167</f>
        <v>황색</v>
      </c>
      <c r="H81" s="65" t="str">
        <f>공사원가총괄표!E167</f>
        <v>재도색</v>
      </c>
      <c r="I81" s="65" t="str">
        <f>공사원가총괄표!D167</f>
        <v>P7-R4</v>
      </c>
      <c r="J81" s="65" t="str">
        <f>공사원가총괄표!C167</f>
        <v>상온경화형-기계식(실선)-야간</v>
      </c>
      <c r="K81" s="65">
        <f>공사원가총괄표!N167</f>
        <v>0</v>
      </c>
      <c r="L81" s="69">
        <v>162</v>
      </c>
    </row>
    <row r="82" spans="1:12" s="64" customFormat="1" ht="15" customHeight="1">
      <c r="A82" s="65">
        <f>공사원가총괄표!F125</f>
        <v>0</v>
      </c>
      <c r="B82" s="65" t="str">
        <f>공사원가총괄표!E125</f>
        <v>재도색</v>
      </c>
      <c r="C82" s="65" t="s">
        <v>117</v>
      </c>
      <c r="D82" s="65" t="str">
        <f>공사원가총괄표!C125</f>
        <v>수용성페인트-수동식(횡단보도)-야간</v>
      </c>
      <c r="E82" s="65">
        <f>공사원가총괄표!N125</f>
        <v>0</v>
      </c>
      <c r="F82" s="69">
        <v>120</v>
      </c>
      <c r="G82" s="65" t="str">
        <f>공사원가총괄표!F168</f>
        <v>황색</v>
      </c>
      <c r="H82" s="65" t="str">
        <f>공사원가총괄표!E168</f>
        <v>재도색</v>
      </c>
      <c r="I82" s="65" t="str">
        <f>공사원가총괄표!D168</f>
        <v>P7-R4</v>
      </c>
      <c r="J82" s="65" t="str">
        <f>공사원가총괄표!C168</f>
        <v>상온경화형-기계식(파선)-야간</v>
      </c>
      <c r="K82" s="65">
        <f>공사원가총괄표!N168</f>
        <v>0</v>
      </c>
      <c r="L82" s="69">
        <v>163</v>
      </c>
    </row>
    <row r="83" spans="1:12" s="64" customFormat="1" ht="15" customHeight="1">
      <c r="A83" s="65">
        <f>공사원가총괄표!F126</f>
        <v>0</v>
      </c>
      <c r="B83" s="65" t="str">
        <f>공사원가총괄표!E126</f>
        <v>재도색</v>
      </c>
      <c r="C83" s="65" t="s">
        <v>117</v>
      </c>
      <c r="D83" s="65" t="str">
        <f>공사원가총괄표!C126</f>
        <v>수용성페인트-수동식(문자,기호)-야간</v>
      </c>
      <c r="E83" s="65">
        <f>공사원가총괄표!N126</f>
        <v>0</v>
      </c>
      <c r="F83" s="69">
        <v>121</v>
      </c>
      <c r="G83" s="65" t="str">
        <f>공사원가총괄표!F169</f>
        <v>청색</v>
      </c>
      <c r="H83" s="65" t="str">
        <f>공사원가총괄표!E169</f>
        <v>재도색</v>
      </c>
      <c r="I83" s="65">
        <f>공사원가총괄표!D169</f>
        <v>0</v>
      </c>
      <c r="J83" s="65" t="str">
        <f>공사원가총괄표!C169</f>
        <v>상온경화형-기계식(실선)-야간</v>
      </c>
      <c r="K83" s="65">
        <f>공사원가총괄표!N169</f>
        <v>0</v>
      </c>
      <c r="L83" s="69">
        <v>164</v>
      </c>
    </row>
    <row r="84" spans="1:12" s="64" customFormat="1" ht="15" customHeight="1">
      <c r="A84" s="65" t="str">
        <f>공사원가총괄표!F127</f>
        <v>백색</v>
      </c>
      <c r="B84" s="65" t="str">
        <f>공사원가총괄표!E127</f>
        <v>재도색</v>
      </c>
      <c r="C84" s="65" t="str">
        <f>공사원가총괄표!D127</f>
        <v>P4-R5</v>
      </c>
      <c r="D84" s="65" t="str">
        <f>공사원가총괄표!C127</f>
        <v>수용성페인트-기계식(실선)-야간</v>
      </c>
      <c r="E84" s="65">
        <f>공사원가총괄표!N127</f>
        <v>0</v>
      </c>
      <c r="F84" s="69">
        <v>122</v>
      </c>
      <c r="G84" s="65" t="str">
        <f>공사원가총괄표!F170</f>
        <v>청색</v>
      </c>
      <c r="H84" s="65" t="str">
        <f>공사원가총괄표!E170</f>
        <v>재도색</v>
      </c>
      <c r="I84" s="65">
        <f>공사원가총괄표!D170</f>
        <v>0</v>
      </c>
      <c r="J84" s="65" t="str">
        <f>공사원가총괄표!C170</f>
        <v>상온경화형-기계식(파선)-야간</v>
      </c>
      <c r="K84" s="65">
        <f>공사원가총괄표!N170</f>
        <v>0</v>
      </c>
      <c r="L84" s="69">
        <v>165</v>
      </c>
    </row>
    <row r="85" spans="1:12" s="64" customFormat="1" ht="15" customHeight="1">
      <c r="A85" s="65" t="str">
        <f>공사원가총괄표!F128</f>
        <v>백색</v>
      </c>
      <c r="B85" s="65" t="str">
        <f>공사원가총괄표!E128</f>
        <v>재도색</v>
      </c>
      <c r="C85" s="65" t="str">
        <f>공사원가총괄표!D128</f>
        <v>P4-R5</v>
      </c>
      <c r="D85" s="65" t="str">
        <f>공사원가총괄표!C128</f>
        <v>수용성페인트-기계식(파선)-야간</v>
      </c>
      <c r="E85" s="65">
        <f>공사원가총괄표!N128</f>
        <v>0</v>
      </c>
      <c r="F85" s="69">
        <v>123</v>
      </c>
      <c r="G85" s="65">
        <f>공사원가총괄표!F171</f>
        <v>0</v>
      </c>
      <c r="H85" s="65" t="str">
        <f>공사원가총괄표!E171</f>
        <v>신설</v>
      </c>
      <c r="I85" s="65" t="s">
        <v>117</v>
      </c>
      <c r="J85" s="65" t="str">
        <f>공사원가총괄표!C171</f>
        <v>상온경화형-기계식(실선)-야간</v>
      </c>
      <c r="K85" s="65">
        <f>공사원가총괄표!N171</f>
        <v>0</v>
      </c>
      <c r="L85" s="69">
        <v>166</v>
      </c>
    </row>
    <row r="86" spans="1:12" s="64" customFormat="1" ht="15" customHeight="1">
      <c r="A86" s="65" t="str">
        <f>공사원가총괄표!F129</f>
        <v>황색</v>
      </c>
      <c r="B86" s="65" t="str">
        <f>공사원가총괄표!E129</f>
        <v>재도색</v>
      </c>
      <c r="C86" s="65" t="str">
        <f>공사원가총괄표!D129</f>
        <v>P4-R4</v>
      </c>
      <c r="D86" s="65" t="str">
        <f>공사원가총괄표!C129</f>
        <v>수용성페인트-기계식(실선)-야간</v>
      </c>
      <c r="E86" s="65">
        <f>공사원가총괄표!N129</f>
        <v>0</v>
      </c>
      <c r="F86" s="69">
        <v>124</v>
      </c>
      <c r="G86" s="65">
        <f>공사원가총괄표!F172</f>
        <v>0</v>
      </c>
      <c r="H86" s="65" t="str">
        <f>공사원가총괄표!E172</f>
        <v>신설</v>
      </c>
      <c r="I86" s="65" t="s">
        <v>117</v>
      </c>
      <c r="J86" s="65" t="str">
        <f>공사원가총괄표!C172</f>
        <v>상온경화형-기계식(파선)-야간</v>
      </c>
      <c r="K86" s="65">
        <f>공사원가총괄표!N172</f>
        <v>0</v>
      </c>
      <c r="L86" s="69">
        <v>167</v>
      </c>
    </row>
    <row r="87" spans="1:12" s="64" customFormat="1" ht="15" customHeight="1">
      <c r="A87" s="65" t="str">
        <f>공사원가총괄표!F130</f>
        <v>황색</v>
      </c>
      <c r="B87" s="65" t="str">
        <f>공사원가총괄표!E130</f>
        <v>재도색</v>
      </c>
      <c r="C87" s="65" t="str">
        <f>공사원가총괄표!D130</f>
        <v>P4-R4</v>
      </c>
      <c r="D87" s="65" t="str">
        <f>공사원가총괄표!C130</f>
        <v>수용성페인트-기계식(파선)-야간</v>
      </c>
      <c r="E87" s="65">
        <f>공사원가총괄표!N130</f>
        <v>0</v>
      </c>
      <c r="F87" s="69">
        <v>125</v>
      </c>
      <c r="G87" s="65">
        <f>공사원가총괄표!F173</f>
        <v>0</v>
      </c>
      <c r="H87" s="65" t="str">
        <f>공사원가총괄표!E173</f>
        <v>재도색</v>
      </c>
      <c r="I87" s="65" t="s">
        <v>117</v>
      </c>
      <c r="J87" s="65" t="str">
        <f>공사원가총괄표!C173</f>
        <v>상온경화형-기계식(실선)-야간</v>
      </c>
      <c r="K87" s="65">
        <f>공사원가총괄표!N173</f>
        <v>0</v>
      </c>
      <c r="L87" s="69">
        <v>168</v>
      </c>
    </row>
    <row r="88" spans="1:12" s="64" customFormat="1" ht="15" customHeight="1">
      <c r="A88" s="65" t="str">
        <f>공사원가총괄표!F131</f>
        <v>청색</v>
      </c>
      <c r="B88" s="65" t="str">
        <f>공사원가총괄표!E131</f>
        <v>재도색</v>
      </c>
      <c r="C88" s="65">
        <f>공사원가총괄표!D131</f>
        <v>0</v>
      </c>
      <c r="D88" s="65" t="str">
        <f>공사원가총괄표!C131</f>
        <v>수용성페인트-기계식(실선)-야간</v>
      </c>
      <c r="E88" s="65">
        <f>공사원가총괄표!N131</f>
        <v>0</v>
      </c>
      <c r="F88" s="69">
        <v>126</v>
      </c>
      <c r="G88" s="65">
        <f>공사원가총괄표!F174</f>
        <v>0</v>
      </c>
      <c r="H88" s="65" t="str">
        <f>공사원가총괄표!E174</f>
        <v>재도색</v>
      </c>
      <c r="I88" s="65" t="s">
        <v>117</v>
      </c>
      <c r="J88" s="65" t="str">
        <f>공사원가총괄표!C174</f>
        <v>상온경화형-기계식(파선)-야간</v>
      </c>
      <c r="K88" s="65">
        <f>공사원가총괄표!N174</f>
        <v>0</v>
      </c>
      <c r="L88" s="69">
        <v>169</v>
      </c>
    </row>
    <row r="89" spans="1:12" s="64" customFormat="1" ht="15" customHeight="1">
      <c r="A89" s="65" t="str">
        <f>공사원가총괄표!F132</f>
        <v>청색</v>
      </c>
      <c r="B89" s="65" t="str">
        <f>공사원가총괄표!E132</f>
        <v>재도색</v>
      </c>
      <c r="C89" s="65">
        <f>공사원가총괄표!D132</f>
        <v>0</v>
      </c>
      <c r="D89" s="65" t="str">
        <f>공사원가총괄표!C132</f>
        <v>수용성페인트-기계식(파선)-야간</v>
      </c>
      <c r="E89" s="65">
        <f>공사원가총괄표!N132</f>
        <v>0</v>
      </c>
      <c r="F89" s="69">
        <v>127</v>
      </c>
      <c r="G89" s="65">
        <f>공사원가총괄표!F175</f>
        <v>0</v>
      </c>
      <c r="H89" s="65">
        <f>공사원가총괄표!E175</f>
        <v>0</v>
      </c>
      <c r="I89" s="65">
        <f>공사원가총괄표!D175</f>
        <v>0</v>
      </c>
      <c r="J89" s="65" t="str">
        <f>공사원가총괄표!C175</f>
        <v>차선제거-야간</v>
      </c>
      <c r="K89" s="65">
        <f>공사원가총괄표!N175</f>
        <v>0</v>
      </c>
      <c r="L89" s="69">
        <v>170</v>
      </c>
    </row>
    <row r="90" spans="1:12" s="64" customFormat="1" ht="15" customHeight="1">
      <c r="A90" s="65">
        <f>공사원가총괄표!F133</f>
        <v>0</v>
      </c>
      <c r="B90" s="65" t="str">
        <f>공사원가총괄표!E133</f>
        <v>재도색</v>
      </c>
      <c r="C90" s="65" t="s">
        <v>117</v>
      </c>
      <c r="D90" s="65" t="str">
        <f>공사원가총괄표!C133</f>
        <v>수용성페인트-기계식(실선)-야간</v>
      </c>
      <c r="E90" s="65">
        <f>공사원가총괄표!N133</f>
        <v>0</v>
      </c>
      <c r="F90" s="69">
        <v>128</v>
      </c>
      <c r="G90" s="77" t="s">
        <v>76</v>
      </c>
      <c r="H90" s="78"/>
      <c r="I90" s="78"/>
      <c r="J90" s="79"/>
      <c r="K90" s="85">
        <f>SUM(E6:E91,K6:K89)</f>
        <v>0</v>
      </c>
      <c r="L90" s="75"/>
    </row>
    <row r="91" spans="1:12" s="64" customFormat="1" ht="15" customHeight="1">
      <c r="A91" s="65">
        <f>공사원가총괄표!F134</f>
        <v>0</v>
      </c>
      <c r="B91" s="65" t="str">
        <f>공사원가총괄표!E134</f>
        <v>재도색</v>
      </c>
      <c r="C91" s="65" t="s">
        <v>117</v>
      </c>
      <c r="D91" s="65" t="str">
        <f>공사원가총괄표!C134</f>
        <v>수용성페인트-기계식(파선)-야간</v>
      </c>
      <c r="E91" s="65">
        <f>공사원가총괄표!N134</f>
        <v>0</v>
      </c>
      <c r="F91" s="69">
        <v>129</v>
      </c>
      <c r="G91" s="80"/>
      <c r="H91" s="81"/>
      <c r="I91" s="81"/>
      <c r="J91" s="82"/>
      <c r="K91" s="86"/>
      <c r="L91" s="76"/>
    </row>
    <row r="92" spans="1:12" s="64" customFormat="1" ht="15" customHeight="1"/>
  </sheetData>
  <mergeCells count="14">
    <mergeCell ref="L90:L91"/>
    <mergeCell ref="G90:J91"/>
    <mergeCell ref="A3:J3"/>
    <mergeCell ref="K3:L3"/>
    <mergeCell ref="K90:K91"/>
    <mergeCell ref="A1:L1"/>
    <mergeCell ref="A4:C4"/>
    <mergeCell ref="D4:D5"/>
    <mergeCell ref="E4:E5"/>
    <mergeCell ref="F4:F5"/>
    <mergeCell ref="G4:I4"/>
    <mergeCell ref="J4:J5"/>
    <mergeCell ref="K4:K5"/>
    <mergeCell ref="L4:L5"/>
  </mergeCells>
  <phoneticPr fontId="2" type="noConversion"/>
  <printOptions horizontalCentered="1"/>
  <pageMargins left="0.19685039370078741" right="0.19685039370078741" top="0.78740157480314965" bottom="0.39370078740157483" header="0" footer="0"/>
  <pageSetup paperSize="9" fitToHeight="2" orientation="portrait" r:id="rId1"/>
  <rowBreaks count="1" manualBreakCount="1">
    <brk id="4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E177"/>
  <sheetViews>
    <sheetView showZeros="0" view="pageBreakPreview" zoomScale="85" zoomScaleSheetLayoutView="85" workbookViewId="0">
      <pane xSplit="7" ySplit="5" topLeftCell="H6" activePane="bottomRight" state="frozen"/>
      <selection activeCell="J34" sqref="J34"/>
      <selection pane="topRight" activeCell="J34" sqref="J34"/>
      <selection pane="bottomLeft" activeCell="J34" sqref="J34"/>
      <selection pane="bottomRight" activeCell="Q173" sqref="Q173"/>
    </sheetView>
  </sheetViews>
  <sheetFormatPr defaultRowHeight="24.95" customHeight="1"/>
  <cols>
    <col min="1" max="1" width="9.33203125" style="11"/>
    <col min="2" max="2" width="13.83203125" style="2" customWidth="1"/>
    <col min="3" max="3" width="45.83203125" style="2" customWidth="1"/>
    <col min="4" max="4" width="10" style="2" customWidth="1"/>
    <col min="5" max="6" width="8.83203125" style="2" customWidth="1"/>
    <col min="7" max="7" width="8.83203125" style="19" customWidth="1"/>
    <col min="8" max="8" width="7" style="2" customWidth="1"/>
    <col min="9" max="9" width="4.1640625" style="2" customWidth="1"/>
    <col min="10" max="13" width="8.83203125" style="3" customWidth="1"/>
    <col min="14" max="14" width="10.1640625" style="3" customWidth="1"/>
    <col min="15" max="15" width="7.1640625" style="3" customWidth="1"/>
    <col min="16" max="17" width="16" style="3" customWidth="1"/>
    <col min="18" max="18" width="15.5" style="3" customWidth="1"/>
    <col min="19" max="19" width="13.6640625" style="3" hidden="1" customWidth="1"/>
    <col min="20" max="20" width="13.6640625" style="3" customWidth="1"/>
    <col min="21" max="21" width="12.83203125" style="3" customWidth="1"/>
    <col min="22" max="22" width="13" style="3" customWidth="1"/>
    <col min="23" max="23" width="22.83203125" style="3" customWidth="1"/>
    <col min="24" max="24" width="10.83203125" style="3" bestFit="1" customWidth="1"/>
    <col min="25" max="25" width="12.83203125" style="3" bestFit="1" customWidth="1"/>
    <col min="26" max="27" width="9.33203125" style="3"/>
    <col min="28" max="28" width="12" style="3" bestFit="1" customWidth="1"/>
    <col min="29" max="16384" width="9.33203125" style="3"/>
  </cols>
  <sheetData>
    <row r="1" spans="1:31" ht="24.95" customHeight="1">
      <c r="A1" s="11">
        <v>1</v>
      </c>
      <c r="B1" s="88" t="s">
        <v>68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16"/>
      <c r="Q1" s="16"/>
      <c r="AA1" s="4"/>
      <c r="AE1" s="4"/>
    </row>
    <row r="2" spans="1:31" ht="24.95" customHeight="1">
      <c r="A2" s="11">
        <v>1</v>
      </c>
      <c r="B2" s="5" t="s">
        <v>18</v>
      </c>
      <c r="C2" s="1"/>
      <c r="D2" s="1"/>
      <c r="E2" s="1"/>
      <c r="F2" s="1"/>
      <c r="G2" s="18"/>
      <c r="H2" s="1"/>
      <c r="J2" s="6"/>
      <c r="K2" s="6"/>
      <c r="L2" s="6"/>
      <c r="M2" s="6"/>
      <c r="N2" s="6"/>
      <c r="O2" s="7"/>
      <c r="P2" s="7"/>
      <c r="Q2" s="7"/>
      <c r="AA2" s="4"/>
    </row>
    <row r="3" spans="1:31" ht="24.95" customHeight="1">
      <c r="A3" s="11">
        <v>1</v>
      </c>
      <c r="B3" s="89" t="s">
        <v>6</v>
      </c>
      <c r="C3" s="89" t="s">
        <v>15</v>
      </c>
      <c r="D3" s="89"/>
      <c r="E3" s="89"/>
      <c r="F3" s="89"/>
      <c r="G3" s="89"/>
      <c r="H3" s="90" t="s">
        <v>16</v>
      </c>
      <c r="I3" s="90" t="s">
        <v>17</v>
      </c>
      <c r="J3" s="22" t="s">
        <v>5</v>
      </c>
      <c r="K3" s="22"/>
      <c r="L3" s="22"/>
      <c r="M3" s="22"/>
      <c r="N3" s="23"/>
      <c r="O3" s="87" t="s">
        <v>2</v>
      </c>
      <c r="P3" s="12"/>
      <c r="Q3" s="12"/>
      <c r="AA3" s="4"/>
    </row>
    <row r="4" spans="1:31" ht="24.95" customHeight="1">
      <c r="A4" s="11">
        <v>1</v>
      </c>
      <c r="B4" s="89"/>
      <c r="C4" s="89" t="s">
        <v>12</v>
      </c>
      <c r="D4" s="90" t="s">
        <v>27</v>
      </c>
      <c r="E4" s="90" t="s">
        <v>115</v>
      </c>
      <c r="F4" s="91" t="s">
        <v>116</v>
      </c>
      <c r="G4" s="90" t="s">
        <v>83</v>
      </c>
      <c r="H4" s="89"/>
      <c r="I4" s="89"/>
      <c r="J4" s="22" t="s">
        <v>3</v>
      </c>
      <c r="K4" s="22"/>
      <c r="L4" s="22"/>
      <c r="M4" s="22"/>
      <c r="N4" s="24" t="s">
        <v>82</v>
      </c>
      <c r="O4" s="87"/>
      <c r="P4" s="12"/>
      <c r="Q4" s="12"/>
    </row>
    <row r="5" spans="1:31" ht="27">
      <c r="A5" s="11">
        <v>2</v>
      </c>
      <c r="B5" s="89"/>
      <c r="C5" s="89"/>
      <c r="D5" s="89"/>
      <c r="E5" s="89"/>
      <c r="F5" s="92"/>
      <c r="G5" s="89"/>
      <c r="H5" s="89"/>
      <c r="I5" s="89"/>
      <c r="J5" s="25" t="s">
        <v>7</v>
      </c>
      <c r="K5" s="25" t="s">
        <v>8</v>
      </c>
      <c r="L5" s="25" t="s">
        <v>9</v>
      </c>
      <c r="M5" s="25" t="s">
        <v>81</v>
      </c>
      <c r="N5" s="26" t="s">
        <v>10</v>
      </c>
      <c r="O5" s="87"/>
      <c r="P5" s="12"/>
      <c r="Q5" s="12"/>
      <c r="Y5" s="8"/>
      <c r="Z5" s="8"/>
    </row>
    <row r="6" spans="1:31" ht="17.25">
      <c r="A6" s="11">
        <v>1</v>
      </c>
      <c r="B6" s="27">
        <v>1</v>
      </c>
      <c r="C6" s="28" t="str">
        <f>공사원가계산서!C6</f>
        <v>융착성도료(실선)</v>
      </c>
      <c r="D6" s="29" t="str">
        <f>공사원가계산서!D6</f>
        <v>P3-R5</v>
      </c>
      <c r="E6" s="30" t="str">
        <f>공사원가계산서!E6</f>
        <v>신설</v>
      </c>
      <c r="F6" s="30" t="str">
        <f>공사원가계산서!F6</f>
        <v>백색</v>
      </c>
      <c r="G6" s="30">
        <f>공사원가계산서!G6</f>
        <v>0</v>
      </c>
      <c r="H6" s="34" t="s">
        <v>0</v>
      </c>
      <c r="I6" s="34" t="s">
        <v>1</v>
      </c>
      <c r="J6" s="17">
        <f>공사원가계산서!K6</f>
        <v>0</v>
      </c>
      <c r="K6" s="17">
        <f>공사원가계산서!N6</f>
        <v>0</v>
      </c>
      <c r="L6" s="17">
        <f>공사원가계산서!Q6</f>
        <v>0</v>
      </c>
      <c r="M6" s="21">
        <f>SUM(J6:L6)</f>
        <v>0</v>
      </c>
      <c r="N6" s="21">
        <f>공사원가계산서!AB6</f>
        <v>0</v>
      </c>
      <c r="O6" s="36"/>
      <c r="P6" s="12"/>
      <c r="Q6" s="12"/>
      <c r="Y6" s="8"/>
      <c r="Z6" s="8"/>
    </row>
    <row r="7" spans="1:31" ht="17.25">
      <c r="A7" s="11">
        <v>1</v>
      </c>
      <c r="B7" s="27">
        <v>2</v>
      </c>
      <c r="C7" s="28" t="str">
        <f>공사원가계산서!C7</f>
        <v>융착성도료(파선)</v>
      </c>
      <c r="D7" s="29" t="str">
        <f>공사원가계산서!D7</f>
        <v>P3-R5</v>
      </c>
      <c r="E7" s="30" t="str">
        <f>공사원가계산서!E7</f>
        <v>신설</v>
      </c>
      <c r="F7" s="30" t="str">
        <f>공사원가계산서!F7</f>
        <v>백색</v>
      </c>
      <c r="G7" s="30">
        <f>공사원가계산서!G7</f>
        <v>0</v>
      </c>
      <c r="H7" s="34" t="s">
        <v>22</v>
      </c>
      <c r="I7" s="34" t="s">
        <v>1</v>
      </c>
      <c r="J7" s="17">
        <f>공사원가계산서!K7</f>
        <v>0</v>
      </c>
      <c r="K7" s="17">
        <f>공사원가계산서!N7</f>
        <v>0</v>
      </c>
      <c r="L7" s="17">
        <f>공사원가계산서!Q7</f>
        <v>0</v>
      </c>
      <c r="M7" s="21">
        <f t="shared" ref="M7:M70" si="0">SUM(J7:L7)</f>
        <v>0</v>
      </c>
      <c r="N7" s="21">
        <f>공사원가계산서!AB7</f>
        <v>0</v>
      </c>
      <c r="O7" s="36"/>
      <c r="P7" s="12"/>
      <c r="Q7" s="12"/>
      <c r="Y7" s="8"/>
      <c r="Z7" s="8"/>
    </row>
    <row r="8" spans="1:31" ht="17.25">
      <c r="A8" s="11">
        <v>1</v>
      </c>
      <c r="B8" s="27">
        <v>3</v>
      </c>
      <c r="C8" s="28" t="str">
        <f>공사원가계산서!C8</f>
        <v>융착성도료(횡단보도)</v>
      </c>
      <c r="D8" s="29" t="str">
        <f>공사원가계산서!D8</f>
        <v>P3-R5</v>
      </c>
      <c r="E8" s="30" t="str">
        <f>공사원가계산서!E8</f>
        <v>신설</v>
      </c>
      <c r="F8" s="30" t="str">
        <f>공사원가계산서!F8</f>
        <v>백색</v>
      </c>
      <c r="G8" s="30">
        <f>공사원가계산서!G8</f>
        <v>0</v>
      </c>
      <c r="H8" s="34" t="s">
        <v>0</v>
      </c>
      <c r="I8" s="34" t="s">
        <v>1</v>
      </c>
      <c r="J8" s="17">
        <f>공사원가계산서!K8</f>
        <v>0</v>
      </c>
      <c r="K8" s="17">
        <f>공사원가계산서!N8</f>
        <v>0</v>
      </c>
      <c r="L8" s="17">
        <f>공사원가계산서!Q8</f>
        <v>0</v>
      </c>
      <c r="M8" s="21">
        <f t="shared" si="0"/>
        <v>0</v>
      </c>
      <c r="N8" s="21">
        <f>공사원가계산서!AB8</f>
        <v>0</v>
      </c>
      <c r="O8" s="36"/>
      <c r="P8" s="12"/>
      <c r="Q8" s="12"/>
      <c r="Y8" s="8"/>
      <c r="Z8" s="8"/>
    </row>
    <row r="9" spans="1:31" ht="17.25">
      <c r="A9" s="11">
        <v>1</v>
      </c>
      <c r="B9" s="27">
        <v>4</v>
      </c>
      <c r="C9" s="28" t="str">
        <f>공사원가계산서!C9</f>
        <v>융착성도료(문자,기호)</v>
      </c>
      <c r="D9" s="29" t="str">
        <f>공사원가계산서!D9</f>
        <v>P3-R5</v>
      </c>
      <c r="E9" s="30" t="str">
        <f>공사원가계산서!E9</f>
        <v>신설</v>
      </c>
      <c r="F9" s="30" t="str">
        <f>공사원가계산서!F9</f>
        <v>백색</v>
      </c>
      <c r="G9" s="30">
        <f>공사원가계산서!G9</f>
        <v>0</v>
      </c>
      <c r="H9" s="34" t="s">
        <v>0</v>
      </c>
      <c r="I9" s="34" t="s">
        <v>1</v>
      </c>
      <c r="J9" s="17">
        <f>공사원가계산서!K9</f>
        <v>0</v>
      </c>
      <c r="K9" s="17">
        <f>공사원가계산서!N9</f>
        <v>0</v>
      </c>
      <c r="L9" s="17">
        <f>공사원가계산서!Q9</f>
        <v>0</v>
      </c>
      <c r="M9" s="21">
        <f t="shared" si="0"/>
        <v>0</v>
      </c>
      <c r="N9" s="21">
        <f>공사원가계산서!AB9</f>
        <v>0</v>
      </c>
      <c r="O9" s="36"/>
      <c r="P9" s="12"/>
      <c r="Q9" s="12"/>
      <c r="Y9" s="8"/>
      <c r="Z9" s="8"/>
    </row>
    <row r="10" spans="1:31" ht="17.25">
      <c r="A10" s="11">
        <v>1</v>
      </c>
      <c r="B10" s="27">
        <v>5</v>
      </c>
      <c r="C10" s="28" t="str">
        <f>공사원가계산서!C10</f>
        <v>융착성도료(실선)</v>
      </c>
      <c r="D10" s="29" t="str">
        <f>공사원가계산서!D10</f>
        <v>P3-R4</v>
      </c>
      <c r="E10" s="30" t="str">
        <f>공사원가계산서!E10</f>
        <v>신설</v>
      </c>
      <c r="F10" s="30" t="str">
        <f>공사원가계산서!F10</f>
        <v>황색</v>
      </c>
      <c r="G10" s="30">
        <f>공사원가계산서!G10</f>
        <v>0</v>
      </c>
      <c r="H10" s="34" t="s">
        <v>0</v>
      </c>
      <c r="I10" s="34" t="s">
        <v>1</v>
      </c>
      <c r="J10" s="17">
        <f>공사원가계산서!K10</f>
        <v>0</v>
      </c>
      <c r="K10" s="17">
        <f>공사원가계산서!N10</f>
        <v>0</v>
      </c>
      <c r="L10" s="17">
        <f>공사원가계산서!Q10</f>
        <v>0</v>
      </c>
      <c r="M10" s="21">
        <f t="shared" si="0"/>
        <v>0</v>
      </c>
      <c r="N10" s="21">
        <f>공사원가계산서!AB10</f>
        <v>0</v>
      </c>
      <c r="O10" s="36"/>
      <c r="P10" s="12"/>
      <c r="Q10" s="12"/>
      <c r="Y10" s="8"/>
      <c r="Z10" s="8"/>
    </row>
    <row r="11" spans="1:31" ht="17.25">
      <c r="A11" s="11">
        <v>1</v>
      </c>
      <c r="B11" s="27">
        <v>6</v>
      </c>
      <c r="C11" s="28" t="str">
        <f>공사원가계산서!C11</f>
        <v>융착성도료(파선)</v>
      </c>
      <c r="D11" s="29" t="str">
        <f>공사원가계산서!D11</f>
        <v>P3-R4</v>
      </c>
      <c r="E11" s="30" t="str">
        <f>공사원가계산서!E11</f>
        <v>신설</v>
      </c>
      <c r="F11" s="30" t="str">
        <f>공사원가계산서!F11</f>
        <v>황색</v>
      </c>
      <c r="G11" s="30">
        <f>공사원가계산서!G11</f>
        <v>0</v>
      </c>
      <c r="H11" s="34" t="s">
        <v>0</v>
      </c>
      <c r="I11" s="34" t="s">
        <v>1</v>
      </c>
      <c r="J11" s="17">
        <f>공사원가계산서!K11</f>
        <v>0</v>
      </c>
      <c r="K11" s="17">
        <f>공사원가계산서!N11</f>
        <v>0</v>
      </c>
      <c r="L11" s="17">
        <f>공사원가계산서!Q11</f>
        <v>0</v>
      </c>
      <c r="M11" s="21">
        <f t="shared" si="0"/>
        <v>0</v>
      </c>
      <c r="N11" s="21">
        <f>공사원가계산서!AB11</f>
        <v>0</v>
      </c>
      <c r="O11" s="36"/>
      <c r="P11" s="12"/>
      <c r="Q11" s="12"/>
      <c r="Y11" s="8"/>
      <c r="Z11" s="8"/>
    </row>
    <row r="12" spans="1:31" ht="17.25">
      <c r="A12" s="11">
        <v>1</v>
      </c>
      <c r="B12" s="27">
        <v>7</v>
      </c>
      <c r="C12" s="28" t="str">
        <f>공사원가계산서!C12</f>
        <v>융착성도료(실선)</v>
      </c>
      <c r="D12" s="29">
        <f>공사원가계산서!D12</f>
        <v>0</v>
      </c>
      <c r="E12" s="30" t="str">
        <f>공사원가계산서!E12</f>
        <v>신설</v>
      </c>
      <c r="F12" s="30" t="str">
        <f>공사원가계산서!F12</f>
        <v>청색</v>
      </c>
      <c r="G12" s="30">
        <f>공사원가계산서!G12</f>
        <v>0</v>
      </c>
      <c r="H12" s="34" t="s">
        <v>0</v>
      </c>
      <c r="I12" s="34" t="s">
        <v>1</v>
      </c>
      <c r="J12" s="17">
        <f>공사원가계산서!K12</f>
        <v>0</v>
      </c>
      <c r="K12" s="17">
        <f>공사원가계산서!N12</f>
        <v>0</v>
      </c>
      <c r="L12" s="17">
        <f>공사원가계산서!Q12</f>
        <v>0</v>
      </c>
      <c r="M12" s="21">
        <f t="shared" si="0"/>
        <v>0</v>
      </c>
      <c r="N12" s="21">
        <f>공사원가계산서!AB12</f>
        <v>0</v>
      </c>
      <c r="O12" s="36"/>
      <c r="P12" s="12"/>
      <c r="Q12" s="12"/>
      <c r="Y12" s="8"/>
      <c r="Z12" s="8"/>
    </row>
    <row r="13" spans="1:31" ht="17.25">
      <c r="A13" s="11">
        <v>1</v>
      </c>
      <c r="B13" s="27">
        <v>8</v>
      </c>
      <c r="C13" s="28" t="str">
        <f>공사원가계산서!C13</f>
        <v>융착성도료(파선)</v>
      </c>
      <c r="D13" s="29">
        <f>공사원가계산서!D13</f>
        <v>0</v>
      </c>
      <c r="E13" s="30" t="str">
        <f>공사원가계산서!E13</f>
        <v>신설</v>
      </c>
      <c r="F13" s="30" t="str">
        <f>공사원가계산서!F13</f>
        <v>청색</v>
      </c>
      <c r="G13" s="30">
        <f>공사원가계산서!G13</f>
        <v>0</v>
      </c>
      <c r="H13" s="34" t="s">
        <v>0</v>
      </c>
      <c r="I13" s="34" t="s">
        <v>1</v>
      </c>
      <c r="J13" s="17">
        <f>공사원가계산서!K13</f>
        <v>0</v>
      </c>
      <c r="K13" s="17">
        <f>공사원가계산서!N13</f>
        <v>0</v>
      </c>
      <c r="L13" s="17">
        <f>공사원가계산서!Q13</f>
        <v>0</v>
      </c>
      <c r="M13" s="21">
        <f t="shared" si="0"/>
        <v>0</v>
      </c>
      <c r="N13" s="21">
        <f>공사원가계산서!AB13</f>
        <v>0</v>
      </c>
      <c r="O13" s="36"/>
      <c r="P13" s="12"/>
      <c r="Q13" s="12"/>
      <c r="Y13" s="8"/>
      <c r="Z13" s="8"/>
    </row>
    <row r="14" spans="1:31" ht="17.25">
      <c r="A14" s="11">
        <v>1</v>
      </c>
      <c r="B14" s="27">
        <v>9</v>
      </c>
      <c r="C14" s="28" t="str">
        <f>공사원가계산서!C14</f>
        <v>융착성도료(실선)</v>
      </c>
      <c r="D14" s="29" t="str">
        <f>공사원가계산서!D14</f>
        <v>P3-R5</v>
      </c>
      <c r="E14" s="30" t="str">
        <f>공사원가계산서!E14</f>
        <v>재도색</v>
      </c>
      <c r="F14" s="30" t="str">
        <f>공사원가계산서!F14</f>
        <v>백색</v>
      </c>
      <c r="G14" s="30">
        <f>공사원가계산서!G14</f>
        <v>0</v>
      </c>
      <c r="H14" s="34" t="s">
        <v>0</v>
      </c>
      <c r="I14" s="34" t="s">
        <v>1</v>
      </c>
      <c r="J14" s="17">
        <f>공사원가계산서!K14</f>
        <v>0</v>
      </c>
      <c r="K14" s="17">
        <f>공사원가계산서!N14</f>
        <v>0</v>
      </c>
      <c r="L14" s="17">
        <f>공사원가계산서!Q14</f>
        <v>0</v>
      </c>
      <c r="M14" s="21">
        <f t="shared" si="0"/>
        <v>0</v>
      </c>
      <c r="N14" s="21">
        <f>공사원가계산서!AB14</f>
        <v>0</v>
      </c>
      <c r="O14" s="36"/>
      <c r="P14" s="12"/>
      <c r="Q14" s="12"/>
      <c r="Y14" s="8"/>
      <c r="Z14" s="8"/>
    </row>
    <row r="15" spans="1:31" ht="17.25">
      <c r="A15" s="11">
        <v>1</v>
      </c>
      <c r="B15" s="27">
        <v>10</v>
      </c>
      <c r="C15" s="28" t="str">
        <f>공사원가계산서!C15</f>
        <v>융착성도료(파선)</v>
      </c>
      <c r="D15" s="29" t="str">
        <f>공사원가계산서!D15</f>
        <v>P3-R5</v>
      </c>
      <c r="E15" s="30" t="str">
        <f>공사원가계산서!E15</f>
        <v>재도색</v>
      </c>
      <c r="F15" s="30" t="str">
        <f>공사원가계산서!F15</f>
        <v>백색</v>
      </c>
      <c r="G15" s="30">
        <f>공사원가계산서!G15</f>
        <v>0</v>
      </c>
      <c r="H15" s="34" t="s">
        <v>0</v>
      </c>
      <c r="I15" s="34" t="s">
        <v>1</v>
      </c>
      <c r="J15" s="17">
        <f>공사원가계산서!K15</f>
        <v>0</v>
      </c>
      <c r="K15" s="17">
        <f>공사원가계산서!N15</f>
        <v>0</v>
      </c>
      <c r="L15" s="17">
        <f>공사원가계산서!Q15</f>
        <v>0</v>
      </c>
      <c r="M15" s="21">
        <f t="shared" si="0"/>
        <v>0</v>
      </c>
      <c r="N15" s="21">
        <f>공사원가계산서!AB15</f>
        <v>0</v>
      </c>
      <c r="O15" s="36"/>
      <c r="P15" s="12"/>
      <c r="Q15" s="12"/>
      <c r="Y15" s="8"/>
      <c r="Z15" s="8"/>
    </row>
    <row r="16" spans="1:31" ht="17.25">
      <c r="A16" s="11">
        <v>1</v>
      </c>
      <c r="B16" s="27">
        <v>11</v>
      </c>
      <c r="C16" s="28" t="str">
        <f>공사원가계산서!C16</f>
        <v>융착성도료(횡단보도)</v>
      </c>
      <c r="D16" s="29" t="str">
        <f>공사원가계산서!D16</f>
        <v>P3-R5</v>
      </c>
      <c r="E16" s="30" t="str">
        <f>공사원가계산서!E16</f>
        <v>재도색</v>
      </c>
      <c r="F16" s="30" t="str">
        <f>공사원가계산서!F16</f>
        <v>백색</v>
      </c>
      <c r="G16" s="30">
        <f>공사원가계산서!G16</f>
        <v>0</v>
      </c>
      <c r="H16" s="34" t="s">
        <v>0</v>
      </c>
      <c r="I16" s="34" t="s">
        <v>1</v>
      </c>
      <c r="J16" s="17">
        <f>공사원가계산서!K16</f>
        <v>0</v>
      </c>
      <c r="K16" s="17">
        <f>공사원가계산서!N16</f>
        <v>0</v>
      </c>
      <c r="L16" s="17">
        <f>공사원가계산서!Q16</f>
        <v>0</v>
      </c>
      <c r="M16" s="21">
        <f t="shared" si="0"/>
        <v>0</v>
      </c>
      <c r="N16" s="21">
        <f>공사원가계산서!AB16</f>
        <v>0</v>
      </c>
      <c r="O16" s="36"/>
      <c r="P16" s="12"/>
      <c r="Q16" s="12"/>
      <c r="Y16" s="8"/>
      <c r="Z16" s="8"/>
    </row>
    <row r="17" spans="1:26" ht="17.25">
      <c r="A17" s="11">
        <v>1</v>
      </c>
      <c r="B17" s="27">
        <v>12</v>
      </c>
      <c r="C17" s="28" t="str">
        <f>공사원가계산서!C17</f>
        <v>융착성도료(문자,기호)</v>
      </c>
      <c r="D17" s="29" t="str">
        <f>공사원가계산서!D17</f>
        <v>P3-R5</v>
      </c>
      <c r="E17" s="30" t="str">
        <f>공사원가계산서!E17</f>
        <v>재도색</v>
      </c>
      <c r="F17" s="30" t="str">
        <f>공사원가계산서!F17</f>
        <v>백색</v>
      </c>
      <c r="G17" s="30">
        <f>공사원가계산서!G17</f>
        <v>0</v>
      </c>
      <c r="H17" s="34" t="s">
        <v>0</v>
      </c>
      <c r="I17" s="34" t="s">
        <v>1</v>
      </c>
      <c r="J17" s="17">
        <f>공사원가계산서!K17</f>
        <v>0</v>
      </c>
      <c r="K17" s="17">
        <f>공사원가계산서!N17</f>
        <v>0</v>
      </c>
      <c r="L17" s="17">
        <f>공사원가계산서!Q17</f>
        <v>0</v>
      </c>
      <c r="M17" s="21">
        <f t="shared" si="0"/>
        <v>0</v>
      </c>
      <c r="N17" s="21">
        <f>공사원가계산서!AB17</f>
        <v>0</v>
      </c>
      <c r="O17" s="36"/>
      <c r="P17" s="12"/>
      <c r="Q17" s="12"/>
      <c r="Y17" s="8"/>
      <c r="Z17" s="8"/>
    </row>
    <row r="18" spans="1:26" ht="17.25">
      <c r="A18" s="11">
        <v>1</v>
      </c>
      <c r="B18" s="27">
        <v>13</v>
      </c>
      <c r="C18" s="28" t="str">
        <f>공사원가계산서!C18</f>
        <v>융착성도료(실선)</v>
      </c>
      <c r="D18" s="29" t="str">
        <f>공사원가계산서!D18</f>
        <v>P3-R4</v>
      </c>
      <c r="E18" s="30" t="str">
        <f>공사원가계산서!E18</f>
        <v>재도색</v>
      </c>
      <c r="F18" s="30" t="str">
        <f>공사원가계산서!F18</f>
        <v>황색</v>
      </c>
      <c r="G18" s="30">
        <f>공사원가계산서!G18</f>
        <v>0</v>
      </c>
      <c r="H18" s="34" t="s">
        <v>0</v>
      </c>
      <c r="I18" s="34" t="s">
        <v>1</v>
      </c>
      <c r="J18" s="17">
        <f>공사원가계산서!K18</f>
        <v>0</v>
      </c>
      <c r="K18" s="17">
        <f>공사원가계산서!N18</f>
        <v>0</v>
      </c>
      <c r="L18" s="17">
        <f>공사원가계산서!Q18</f>
        <v>0</v>
      </c>
      <c r="M18" s="21">
        <f t="shared" si="0"/>
        <v>0</v>
      </c>
      <c r="N18" s="21">
        <f>공사원가계산서!AB18</f>
        <v>0</v>
      </c>
      <c r="O18" s="36"/>
      <c r="P18" s="12"/>
      <c r="Q18" s="12"/>
      <c r="Y18" s="8"/>
      <c r="Z18" s="8"/>
    </row>
    <row r="19" spans="1:26" ht="17.25">
      <c r="A19" s="11">
        <v>1</v>
      </c>
      <c r="B19" s="27">
        <v>14</v>
      </c>
      <c r="C19" s="28" t="str">
        <f>공사원가계산서!C19</f>
        <v>융착성도료(파선)</v>
      </c>
      <c r="D19" s="29" t="str">
        <f>공사원가계산서!D19</f>
        <v>P3-R4</v>
      </c>
      <c r="E19" s="30" t="str">
        <f>공사원가계산서!E19</f>
        <v>재도색</v>
      </c>
      <c r="F19" s="30" t="str">
        <f>공사원가계산서!F19</f>
        <v>황색</v>
      </c>
      <c r="G19" s="30">
        <f>공사원가계산서!G19</f>
        <v>0</v>
      </c>
      <c r="H19" s="34" t="s">
        <v>0</v>
      </c>
      <c r="I19" s="34" t="s">
        <v>1</v>
      </c>
      <c r="J19" s="17">
        <f>공사원가계산서!K19</f>
        <v>0</v>
      </c>
      <c r="K19" s="17">
        <f>공사원가계산서!N19</f>
        <v>0</v>
      </c>
      <c r="L19" s="17">
        <f>공사원가계산서!Q19</f>
        <v>0</v>
      </c>
      <c r="M19" s="21">
        <f t="shared" si="0"/>
        <v>0</v>
      </c>
      <c r="N19" s="21">
        <f>공사원가계산서!AB19</f>
        <v>0</v>
      </c>
      <c r="O19" s="36"/>
      <c r="P19" s="12"/>
      <c r="Q19" s="12"/>
      <c r="Y19" s="8"/>
      <c r="Z19" s="8"/>
    </row>
    <row r="20" spans="1:26" ht="17.25">
      <c r="A20" s="11">
        <v>1</v>
      </c>
      <c r="B20" s="27">
        <v>15</v>
      </c>
      <c r="C20" s="28" t="str">
        <f>공사원가계산서!C20</f>
        <v>융착성도료(실선)</v>
      </c>
      <c r="D20" s="29">
        <f>공사원가계산서!D20</f>
        <v>0</v>
      </c>
      <c r="E20" s="30" t="str">
        <f>공사원가계산서!E20</f>
        <v>재도색</v>
      </c>
      <c r="F20" s="30" t="str">
        <f>공사원가계산서!F20</f>
        <v>청색</v>
      </c>
      <c r="G20" s="30">
        <f>공사원가계산서!G20</f>
        <v>0</v>
      </c>
      <c r="H20" s="34" t="s">
        <v>0</v>
      </c>
      <c r="I20" s="34" t="s">
        <v>1</v>
      </c>
      <c r="J20" s="17">
        <f>공사원가계산서!K20</f>
        <v>0</v>
      </c>
      <c r="K20" s="17">
        <f>공사원가계산서!N20</f>
        <v>0</v>
      </c>
      <c r="L20" s="17">
        <f>공사원가계산서!Q20</f>
        <v>0</v>
      </c>
      <c r="M20" s="21">
        <f t="shared" si="0"/>
        <v>0</v>
      </c>
      <c r="N20" s="21">
        <f>공사원가계산서!AB20</f>
        <v>0</v>
      </c>
      <c r="O20" s="36"/>
      <c r="P20" s="12"/>
      <c r="Q20" s="12"/>
      <c r="Y20" s="8"/>
      <c r="Z20" s="8"/>
    </row>
    <row r="21" spans="1:26" ht="17.25">
      <c r="A21" s="11">
        <v>1</v>
      </c>
      <c r="B21" s="27">
        <v>16</v>
      </c>
      <c r="C21" s="28" t="str">
        <f>공사원가계산서!C21</f>
        <v>융착성도료(파선)</v>
      </c>
      <c r="D21" s="29">
        <f>공사원가계산서!D21</f>
        <v>0</v>
      </c>
      <c r="E21" s="30" t="str">
        <f>공사원가계산서!E21</f>
        <v>재도색</v>
      </c>
      <c r="F21" s="30" t="str">
        <f>공사원가계산서!F21</f>
        <v>청색</v>
      </c>
      <c r="G21" s="30">
        <f>공사원가계산서!G21</f>
        <v>0</v>
      </c>
      <c r="H21" s="34" t="s">
        <v>0</v>
      </c>
      <c r="I21" s="34" t="s">
        <v>1</v>
      </c>
      <c r="J21" s="17">
        <f>공사원가계산서!K21</f>
        <v>0</v>
      </c>
      <c r="K21" s="17">
        <f>공사원가계산서!N21</f>
        <v>0</v>
      </c>
      <c r="L21" s="17">
        <f>공사원가계산서!Q21</f>
        <v>0</v>
      </c>
      <c r="M21" s="21">
        <f t="shared" si="0"/>
        <v>0</v>
      </c>
      <c r="N21" s="21">
        <f>공사원가계산서!AB21</f>
        <v>0</v>
      </c>
      <c r="O21" s="36"/>
      <c r="P21" s="12"/>
      <c r="Q21" s="12"/>
      <c r="Y21" s="8"/>
      <c r="Z21" s="8"/>
    </row>
    <row r="22" spans="1:26" ht="17.25">
      <c r="A22" s="11">
        <v>1</v>
      </c>
      <c r="B22" s="27">
        <v>17</v>
      </c>
      <c r="C22" s="28" t="str">
        <f>공사원가계산서!C22</f>
        <v>융착성도료(실선)</v>
      </c>
      <c r="D22" s="29">
        <f>공사원가계산서!D22</f>
        <v>0</v>
      </c>
      <c r="E22" s="30" t="str">
        <f>공사원가계산서!E22</f>
        <v>신설</v>
      </c>
      <c r="F22" s="30">
        <f>공사원가계산서!F22</f>
        <v>0</v>
      </c>
      <c r="G22" s="30" t="str">
        <f>공사원가계산서!G22</f>
        <v>관급</v>
      </c>
      <c r="H22" s="34" t="s">
        <v>0</v>
      </c>
      <c r="I22" s="34" t="s">
        <v>1</v>
      </c>
      <c r="J22" s="17">
        <f>공사원가계산서!K22</f>
        <v>0</v>
      </c>
      <c r="K22" s="17">
        <f>공사원가계산서!N22</f>
        <v>0</v>
      </c>
      <c r="L22" s="17">
        <f>공사원가계산서!Q22</f>
        <v>0</v>
      </c>
      <c r="M22" s="21">
        <f t="shared" si="0"/>
        <v>0</v>
      </c>
      <c r="N22" s="21">
        <f>공사원가계산서!AB22</f>
        <v>0</v>
      </c>
      <c r="O22" s="36"/>
      <c r="P22" s="12"/>
      <c r="Q22" s="12"/>
      <c r="Y22" s="8"/>
      <c r="Z22" s="8"/>
    </row>
    <row r="23" spans="1:26" ht="17.25">
      <c r="A23" s="11">
        <v>1</v>
      </c>
      <c r="B23" s="27">
        <v>18</v>
      </c>
      <c r="C23" s="28" t="str">
        <f>공사원가계산서!C23</f>
        <v>융착성도료(파선)</v>
      </c>
      <c r="D23" s="29">
        <f>공사원가계산서!D23</f>
        <v>0</v>
      </c>
      <c r="E23" s="30" t="str">
        <f>공사원가계산서!E23</f>
        <v>신설</v>
      </c>
      <c r="F23" s="30">
        <f>공사원가계산서!F23</f>
        <v>0</v>
      </c>
      <c r="G23" s="30" t="str">
        <f>공사원가계산서!G23</f>
        <v>관급</v>
      </c>
      <c r="H23" s="34" t="s">
        <v>0</v>
      </c>
      <c r="I23" s="34" t="s">
        <v>1</v>
      </c>
      <c r="J23" s="17">
        <f>공사원가계산서!K23</f>
        <v>0</v>
      </c>
      <c r="K23" s="17">
        <f>공사원가계산서!N23</f>
        <v>0</v>
      </c>
      <c r="L23" s="17">
        <f>공사원가계산서!Q23</f>
        <v>0</v>
      </c>
      <c r="M23" s="21">
        <f t="shared" si="0"/>
        <v>0</v>
      </c>
      <c r="N23" s="21">
        <f>공사원가계산서!AB23</f>
        <v>0</v>
      </c>
      <c r="O23" s="36"/>
      <c r="P23" s="12"/>
      <c r="Q23" s="12"/>
      <c r="Y23" s="8"/>
      <c r="Z23" s="8"/>
    </row>
    <row r="24" spans="1:26" ht="17.25">
      <c r="A24" s="11">
        <v>1</v>
      </c>
      <c r="B24" s="27">
        <v>19</v>
      </c>
      <c r="C24" s="28" t="str">
        <f>공사원가계산서!C24</f>
        <v>융착성도료(횡단보도)</v>
      </c>
      <c r="D24" s="29">
        <f>공사원가계산서!D24</f>
        <v>0</v>
      </c>
      <c r="E24" s="30" t="str">
        <f>공사원가계산서!E24</f>
        <v>신설</v>
      </c>
      <c r="F24" s="30">
        <f>공사원가계산서!F24</f>
        <v>0</v>
      </c>
      <c r="G24" s="30" t="str">
        <f>공사원가계산서!G24</f>
        <v>관급</v>
      </c>
      <c r="H24" s="34" t="s">
        <v>0</v>
      </c>
      <c r="I24" s="34" t="s">
        <v>1</v>
      </c>
      <c r="J24" s="17">
        <f>공사원가계산서!K24</f>
        <v>0</v>
      </c>
      <c r="K24" s="17">
        <f>공사원가계산서!N24</f>
        <v>0</v>
      </c>
      <c r="L24" s="17">
        <f>공사원가계산서!Q24</f>
        <v>0</v>
      </c>
      <c r="M24" s="21">
        <f t="shared" si="0"/>
        <v>0</v>
      </c>
      <c r="N24" s="21">
        <f>공사원가계산서!AB24</f>
        <v>0</v>
      </c>
      <c r="O24" s="36"/>
      <c r="P24" s="12"/>
      <c r="Q24" s="12"/>
      <c r="Y24" s="8"/>
      <c r="Z24" s="8"/>
    </row>
    <row r="25" spans="1:26" ht="17.25">
      <c r="A25" s="11">
        <v>1</v>
      </c>
      <c r="B25" s="27">
        <v>20</v>
      </c>
      <c r="C25" s="28" t="str">
        <f>공사원가계산서!C25</f>
        <v>융착성도료(문자,기호)</v>
      </c>
      <c r="D25" s="29">
        <f>공사원가계산서!D25</f>
        <v>0</v>
      </c>
      <c r="E25" s="30" t="str">
        <f>공사원가계산서!E25</f>
        <v>신설</v>
      </c>
      <c r="F25" s="30">
        <f>공사원가계산서!F25</f>
        <v>0</v>
      </c>
      <c r="G25" s="30" t="str">
        <f>공사원가계산서!G25</f>
        <v>관급</v>
      </c>
      <c r="H25" s="34" t="s">
        <v>0</v>
      </c>
      <c r="I25" s="34" t="s">
        <v>1</v>
      </c>
      <c r="J25" s="17">
        <f>공사원가계산서!K25</f>
        <v>0</v>
      </c>
      <c r="K25" s="17">
        <f>공사원가계산서!N25</f>
        <v>0</v>
      </c>
      <c r="L25" s="17">
        <f>공사원가계산서!Q25</f>
        <v>0</v>
      </c>
      <c r="M25" s="21">
        <f t="shared" si="0"/>
        <v>0</v>
      </c>
      <c r="N25" s="21">
        <f>공사원가계산서!AB25</f>
        <v>0</v>
      </c>
      <c r="O25" s="36"/>
      <c r="P25" s="12"/>
      <c r="Q25" s="12"/>
      <c r="Y25" s="8"/>
      <c r="Z25" s="8"/>
    </row>
    <row r="26" spans="1:26" ht="17.25">
      <c r="A26" s="11">
        <v>1</v>
      </c>
      <c r="B26" s="27">
        <v>21</v>
      </c>
      <c r="C26" s="28" t="str">
        <f>공사원가계산서!C26</f>
        <v>융착성도료(실선)</v>
      </c>
      <c r="D26" s="29">
        <f>공사원가계산서!D26</f>
        <v>0</v>
      </c>
      <c r="E26" s="30" t="str">
        <f>공사원가계산서!E26</f>
        <v>재도색</v>
      </c>
      <c r="F26" s="30">
        <f>공사원가계산서!F26</f>
        <v>0</v>
      </c>
      <c r="G26" s="30" t="str">
        <f>공사원가계산서!G26</f>
        <v>관급</v>
      </c>
      <c r="H26" s="34" t="s">
        <v>0</v>
      </c>
      <c r="I26" s="34" t="s">
        <v>1</v>
      </c>
      <c r="J26" s="17">
        <f>공사원가계산서!K26</f>
        <v>0</v>
      </c>
      <c r="K26" s="17">
        <f>공사원가계산서!N26</f>
        <v>0</v>
      </c>
      <c r="L26" s="17">
        <f>공사원가계산서!Q26</f>
        <v>0</v>
      </c>
      <c r="M26" s="21">
        <f t="shared" si="0"/>
        <v>0</v>
      </c>
      <c r="N26" s="21">
        <f>공사원가계산서!AB26</f>
        <v>0</v>
      </c>
      <c r="O26" s="36"/>
      <c r="P26" s="12"/>
      <c r="Q26" s="12"/>
      <c r="Y26" s="8"/>
      <c r="Z26" s="8"/>
    </row>
    <row r="27" spans="1:26" ht="17.25">
      <c r="A27" s="11">
        <v>1</v>
      </c>
      <c r="B27" s="27">
        <v>22</v>
      </c>
      <c r="C27" s="28" t="str">
        <f>공사원가계산서!C27</f>
        <v>융착성도료(파선)</v>
      </c>
      <c r="D27" s="29">
        <f>공사원가계산서!D27</f>
        <v>0</v>
      </c>
      <c r="E27" s="30" t="str">
        <f>공사원가계산서!E27</f>
        <v>재도색</v>
      </c>
      <c r="F27" s="30">
        <f>공사원가계산서!F27</f>
        <v>0</v>
      </c>
      <c r="G27" s="30" t="str">
        <f>공사원가계산서!G27</f>
        <v>관급</v>
      </c>
      <c r="H27" s="34" t="s">
        <v>0</v>
      </c>
      <c r="I27" s="34" t="s">
        <v>1</v>
      </c>
      <c r="J27" s="17">
        <f>공사원가계산서!K27</f>
        <v>0</v>
      </c>
      <c r="K27" s="17">
        <f>공사원가계산서!N27</f>
        <v>0</v>
      </c>
      <c r="L27" s="17">
        <f>공사원가계산서!Q27</f>
        <v>0</v>
      </c>
      <c r="M27" s="21">
        <f t="shared" si="0"/>
        <v>0</v>
      </c>
      <c r="N27" s="21">
        <f>공사원가계산서!AB27</f>
        <v>0</v>
      </c>
      <c r="O27" s="36"/>
      <c r="P27" s="12"/>
      <c r="Q27" s="12"/>
      <c r="Y27" s="8"/>
      <c r="Z27" s="8"/>
    </row>
    <row r="28" spans="1:26" ht="17.25">
      <c r="A28" s="11">
        <v>1</v>
      </c>
      <c r="B28" s="27">
        <v>23</v>
      </c>
      <c r="C28" s="28" t="str">
        <f>공사원가계산서!C28</f>
        <v>융착성도료(횡단보도)</v>
      </c>
      <c r="D28" s="29">
        <f>공사원가계산서!D28</f>
        <v>0</v>
      </c>
      <c r="E28" s="30" t="str">
        <f>공사원가계산서!E28</f>
        <v>재도색</v>
      </c>
      <c r="F28" s="30">
        <f>공사원가계산서!F28</f>
        <v>0</v>
      </c>
      <c r="G28" s="30" t="str">
        <f>공사원가계산서!G28</f>
        <v>관급</v>
      </c>
      <c r="H28" s="34" t="s">
        <v>0</v>
      </c>
      <c r="I28" s="34" t="s">
        <v>1</v>
      </c>
      <c r="J28" s="17">
        <f>공사원가계산서!K28</f>
        <v>0</v>
      </c>
      <c r="K28" s="17">
        <f>공사원가계산서!N28</f>
        <v>0</v>
      </c>
      <c r="L28" s="17">
        <f>공사원가계산서!Q28</f>
        <v>0</v>
      </c>
      <c r="M28" s="21">
        <f t="shared" si="0"/>
        <v>0</v>
      </c>
      <c r="N28" s="21">
        <f>공사원가계산서!AB28</f>
        <v>0</v>
      </c>
      <c r="O28" s="36"/>
      <c r="P28" s="12"/>
      <c r="Q28" s="12"/>
      <c r="Y28" s="8"/>
      <c r="Z28" s="8"/>
    </row>
    <row r="29" spans="1:26" ht="17.25">
      <c r="A29" s="11">
        <v>1</v>
      </c>
      <c r="B29" s="27">
        <v>24</v>
      </c>
      <c r="C29" s="28" t="str">
        <f>공사원가계산서!C29</f>
        <v>융착성도료(문자,기호)</v>
      </c>
      <c r="D29" s="29">
        <f>공사원가계산서!D29</f>
        <v>0</v>
      </c>
      <c r="E29" s="30" t="str">
        <f>공사원가계산서!E29</f>
        <v>재도색</v>
      </c>
      <c r="F29" s="30">
        <f>공사원가계산서!F29</f>
        <v>0</v>
      </c>
      <c r="G29" s="30" t="str">
        <f>공사원가계산서!G29</f>
        <v>관급</v>
      </c>
      <c r="H29" s="34" t="s">
        <v>0</v>
      </c>
      <c r="I29" s="34" t="s">
        <v>1</v>
      </c>
      <c r="J29" s="17">
        <f>공사원가계산서!K29</f>
        <v>0</v>
      </c>
      <c r="K29" s="17">
        <f>공사원가계산서!N29</f>
        <v>0</v>
      </c>
      <c r="L29" s="17">
        <f>공사원가계산서!Q29</f>
        <v>0</v>
      </c>
      <c r="M29" s="21">
        <f t="shared" si="0"/>
        <v>0</v>
      </c>
      <c r="N29" s="21">
        <f>공사원가계산서!AB29</f>
        <v>0</v>
      </c>
      <c r="O29" s="36"/>
      <c r="P29" s="12"/>
      <c r="Q29" s="12"/>
      <c r="Y29" s="8"/>
      <c r="Z29" s="8"/>
    </row>
    <row r="30" spans="1:26" ht="17.25">
      <c r="A30" s="11">
        <v>1</v>
      </c>
      <c r="B30" s="27">
        <v>25</v>
      </c>
      <c r="C30" s="28" t="str">
        <f>공사원가계산서!C30</f>
        <v>수용성페인트-수동식(실선)</v>
      </c>
      <c r="D30" s="29" t="str">
        <f>공사원가계산서!D30</f>
        <v>P4-R5</v>
      </c>
      <c r="E30" s="30" t="str">
        <f>공사원가계산서!E30</f>
        <v>재도색</v>
      </c>
      <c r="F30" s="30" t="str">
        <f>공사원가계산서!F30</f>
        <v>백색</v>
      </c>
      <c r="G30" s="30">
        <f>공사원가계산서!G30</f>
        <v>0</v>
      </c>
      <c r="H30" s="34" t="s">
        <v>0</v>
      </c>
      <c r="I30" s="34" t="s">
        <v>1</v>
      </c>
      <c r="J30" s="17">
        <f>공사원가계산서!K30</f>
        <v>0</v>
      </c>
      <c r="K30" s="17">
        <f>공사원가계산서!N30</f>
        <v>0</v>
      </c>
      <c r="L30" s="17">
        <f>공사원가계산서!Q30</f>
        <v>0</v>
      </c>
      <c r="M30" s="21">
        <f t="shared" si="0"/>
        <v>0</v>
      </c>
      <c r="N30" s="21">
        <f>공사원가계산서!AB30</f>
        <v>0</v>
      </c>
      <c r="O30" s="36"/>
      <c r="P30" s="12"/>
      <c r="Q30" s="12"/>
      <c r="Y30" s="8"/>
      <c r="Z30" s="8"/>
    </row>
    <row r="31" spans="1:26" ht="17.25">
      <c r="A31" s="11">
        <v>1</v>
      </c>
      <c r="B31" s="27">
        <v>26</v>
      </c>
      <c r="C31" s="28" t="str">
        <f>공사원가계산서!C31</f>
        <v>수용성페인트-수동식(파선)</v>
      </c>
      <c r="D31" s="29" t="str">
        <f>공사원가계산서!D31</f>
        <v>P4-R5</v>
      </c>
      <c r="E31" s="30" t="str">
        <f>공사원가계산서!E31</f>
        <v>재도색</v>
      </c>
      <c r="F31" s="30" t="str">
        <f>공사원가계산서!F31</f>
        <v>백색</v>
      </c>
      <c r="G31" s="30">
        <f>공사원가계산서!G31</f>
        <v>0</v>
      </c>
      <c r="H31" s="34" t="s">
        <v>0</v>
      </c>
      <c r="I31" s="34" t="s">
        <v>1</v>
      </c>
      <c r="J31" s="17">
        <f>공사원가계산서!K31</f>
        <v>0</v>
      </c>
      <c r="K31" s="17">
        <f>공사원가계산서!N31</f>
        <v>0</v>
      </c>
      <c r="L31" s="17">
        <f>공사원가계산서!Q31</f>
        <v>0</v>
      </c>
      <c r="M31" s="21">
        <f t="shared" si="0"/>
        <v>0</v>
      </c>
      <c r="N31" s="21">
        <f>공사원가계산서!AB31</f>
        <v>0</v>
      </c>
      <c r="O31" s="36"/>
      <c r="P31" s="12"/>
      <c r="Q31" s="12"/>
      <c r="Y31" s="8"/>
      <c r="Z31" s="8"/>
    </row>
    <row r="32" spans="1:26" ht="17.25">
      <c r="A32" s="11">
        <v>1</v>
      </c>
      <c r="B32" s="27">
        <v>27</v>
      </c>
      <c r="C32" s="28" t="str">
        <f>공사원가계산서!C32</f>
        <v>수용성페인트-수동식(횡단보도)</v>
      </c>
      <c r="D32" s="29" t="str">
        <f>공사원가계산서!D32</f>
        <v>P4-R5</v>
      </c>
      <c r="E32" s="30" t="str">
        <f>공사원가계산서!E32</f>
        <v>재도색</v>
      </c>
      <c r="F32" s="30" t="str">
        <f>공사원가계산서!F32</f>
        <v>백색</v>
      </c>
      <c r="G32" s="30">
        <f>공사원가계산서!G32</f>
        <v>0</v>
      </c>
      <c r="H32" s="34" t="s">
        <v>0</v>
      </c>
      <c r="I32" s="34" t="s">
        <v>1</v>
      </c>
      <c r="J32" s="17">
        <f>공사원가계산서!K32</f>
        <v>0</v>
      </c>
      <c r="K32" s="17">
        <f>공사원가계산서!N32</f>
        <v>0</v>
      </c>
      <c r="L32" s="17">
        <f>공사원가계산서!Q32</f>
        <v>0</v>
      </c>
      <c r="M32" s="21">
        <f t="shared" si="0"/>
        <v>0</v>
      </c>
      <c r="N32" s="21">
        <f>공사원가계산서!AB32</f>
        <v>0</v>
      </c>
      <c r="O32" s="36"/>
      <c r="P32" s="12"/>
      <c r="Q32" s="12"/>
      <c r="Y32" s="8"/>
      <c r="Z32" s="8"/>
    </row>
    <row r="33" spans="1:26" ht="17.25">
      <c r="A33" s="11">
        <v>1</v>
      </c>
      <c r="B33" s="27">
        <v>28</v>
      </c>
      <c r="C33" s="28" t="str">
        <f>공사원가계산서!C33</f>
        <v>수용성페인트-수동식(문자,기호)</v>
      </c>
      <c r="D33" s="29" t="str">
        <f>공사원가계산서!D33</f>
        <v>P4-R5</v>
      </c>
      <c r="E33" s="30" t="str">
        <f>공사원가계산서!E33</f>
        <v>재도색</v>
      </c>
      <c r="F33" s="30" t="str">
        <f>공사원가계산서!F33</f>
        <v>백색</v>
      </c>
      <c r="G33" s="30">
        <f>공사원가계산서!G33</f>
        <v>0</v>
      </c>
      <c r="H33" s="34" t="s">
        <v>0</v>
      </c>
      <c r="I33" s="34" t="s">
        <v>1</v>
      </c>
      <c r="J33" s="17">
        <f>공사원가계산서!K33</f>
        <v>0</v>
      </c>
      <c r="K33" s="17">
        <f>공사원가계산서!N33</f>
        <v>0</v>
      </c>
      <c r="L33" s="17">
        <f>공사원가계산서!Q33</f>
        <v>0</v>
      </c>
      <c r="M33" s="21">
        <f t="shared" si="0"/>
        <v>0</v>
      </c>
      <c r="N33" s="21">
        <f>공사원가계산서!AB33</f>
        <v>0</v>
      </c>
      <c r="O33" s="36"/>
      <c r="P33" s="12"/>
      <c r="Q33" s="12"/>
      <c r="Y33" s="8"/>
      <c r="Z33" s="8"/>
    </row>
    <row r="34" spans="1:26" ht="17.25">
      <c r="A34" s="11">
        <v>1</v>
      </c>
      <c r="B34" s="27">
        <v>29</v>
      </c>
      <c r="C34" s="28" t="str">
        <f>공사원가계산서!C34</f>
        <v>수용성페인트-수동식(실선)</v>
      </c>
      <c r="D34" s="29" t="str">
        <f>공사원가계산서!D34</f>
        <v>P4-R4</v>
      </c>
      <c r="E34" s="30" t="str">
        <f>공사원가계산서!E34</f>
        <v>재도색</v>
      </c>
      <c r="F34" s="30" t="str">
        <f>공사원가계산서!F34</f>
        <v>황색</v>
      </c>
      <c r="G34" s="30">
        <f>공사원가계산서!G34</f>
        <v>0</v>
      </c>
      <c r="H34" s="34" t="s">
        <v>0</v>
      </c>
      <c r="I34" s="34" t="s">
        <v>1</v>
      </c>
      <c r="J34" s="17">
        <f>공사원가계산서!K34</f>
        <v>0</v>
      </c>
      <c r="K34" s="17">
        <f>공사원가계산서!N34</f>
        <v>0</v>
      </c>
      <c r="L34" s="17">
        <f>공사원가계산서!Q34</f>
        <v>0</v>
      </c>
      <c r="M34" s="21">
        <f t="shared" si="0"/>
        <v>0</v>
      </c>
      <c r="N34" s="21">
        <f>공사원가계산서!AB34</f>
        <v>0</v>
      </c>
      <c r="O34" s="36"/>
      <c r="P34" s="12"/>
      <c r="Q34" s="12"/>
      <c r="Y34" s="8"/>
      <c r="Z34" s="8"/>
    </row>
    <row r="35" spans="1:26" ht="17.25">
      <c r="A35" s="11">
        <v>1</v>
      </c>
      <c r="B35" s="27">
        <v>30</v>
      </c>
      <c r="C35" s="28" t="str">
        <f>공사원가계산서!C35</f>
        <v>수용성페인트-수동식(파선)</v>
      </c>
      <c r="D35" s="29" t="str">
        <f>공사원가계산서!D35</f>
        <v>P4-R4</v>
      </c>
      <c r="E35" s="30" t="str">
        <f>공사원가계산서!E35</f>
        <v>재도색</v>
      </c>
      <c r="F35" s="30" t="str">
        <f>공사원가계산서!F35</f>
        <v>황색</v>
      </c>
      <c r="G35" s="30">
        <f>공사원가계산서!G35</f>
        <v>0</v>
      </c>
      <c r="H35" s="34" t="s">
        <v>0</v>
      </c>
      <c r="I35" s="34" t="s">
        <v>1</v>
      </c>
      <c r="J35" s="17">
        <f>공사원가계산서!K35</f>
        <v>0</v>
      </c>
      <c r="K35" s="17">
        <f>공사원가계산서!N35</f>
        <v>0</v>
      </c>
      <c r="L35" s="17">
        <f>공사원가계산서!Q35</f>
        <v>0</v>
      </c>
      <c r="M35" s="21">
        <f t="shared" si="0"/>
        <v>0</v>
      </c>
      <c r="N35" s="21">
        <f>공사원가계산서!AB35</f>
        <v>0</v>
      </c>
      <c r="O35" s="36"/>
      <c r="P35" s="12"/>
      <c r="Q35" s="12"/>
      <c r="Y35" s="8"/>
      <c r="Z35" s="8"/>
    </row>
    <row r="36" spans="1:26" ht="17.25">
      <c r="A36" s="11">
        <v>1</v>
      </c>
      <c r="B36" s="27">
        <v>31</v>
      </c>
      <c r="C36" s="28" t="str">
        <f>공사원가계산서!C36</f>
        <v>수용성페인트-수동식(실선)</v>
      </c>
      <c r="D36" s="29">
        <f>공사원가계산서!D36</f>
        <v>0</v>
      </c>
      <c r="E36" s="30" t="str">
        <f>공사원가계산서!E36</f>
        <v>재도색</v>
      </c>
      <c r="F36" s="30" t="str">
        <f>공사원가계산서!F36</f>
        <v>청색</v>
      </c>
      <c r="G36" s="30">
        <f>공사원가계산서!G36</f>
        <v>0</v>
      </c>
      <c r="H36" s="34" t="s">
        <v>0</v>
      </c>
      <c r="I36" s="34" t="s">
        <v>1</v>
      </c>
      <c r="J36" s="17">
        <f>공사원가계산서!K36</f>
        <v>0</v>
      </c>
      <c r="K36" s="17">
        <f>공사원가계산서!N36</f>
        <v>0</v>
      </c>
      <c r="L36" s="17">
        <f>공사원가계산서!Q36</f>
        <v>0</v>
      </c>
      <c r="M36" s="21">
        <f t="shared" si="0"/>
        <v>0</v>
      </c>
      <c r="N36" s="21">
        <f>공사원가계산서!AB36</f>
        <v>0</v>
      </c>
      <c r="O36" s="36"/>
      <c r="P36" s="12"/>
      <c r="Q36" s="12"/>
      <c r="Y36" s="8"/>
      <c r="Z36" s="8"/>
    </row>
    <row r="37" spans="1:26" ht="17.25">
      <c r="A37" s="11">
        <v>1</v>
      </c>
      <c r="B37" s="27">
        <v>32</v>
      </c>
      <c r="C37" s="28" t="str">
        <f>공사원가계산서!C37</f>
        <v>수용성페인트-수동식(파선)</v>
      </c>
      <c r="D37" s="29">
        <f>공사원가계산서!D37</f>
        <v>0</v>
      </c>
      <c r="E37" s="30" t="str">
        <f>공사원가계산서!E37</f>
        <v>재도색</v>
      </c>
      <c r="F37" s="30" t="str">
        <f>공사원가계산서!F37</f>
        <v>청색</v>
      </c>
      <c r="G37" s="30">
        <f>공사원가계산서!G37</f>
        <v>0</v>
      </c>
      <c r="H37" s="34" t="s">
        <v>0</v>
      </c>
      <c r="I37" s="34" t="s">
        <v>1</v>
      </c>
      <c r="J37" s="17">
        <f>공사원가계산서!K37</f>
        <v>0</v>
      </c>
      <c r="K37" s="17">
        <f>공사원가계산서!N37</f>
        <v>0</v>
      </c>
      <c r="L37" s="17">
        <f>공사원가계산서!Q37</f>
        <v>0</v>
      </c>
      <c r="M37" s="21">
        <f t="shared" si="0"/>
        <v>0</v>
      </c>
      <c r="N37" s="21">
        <f>공사원가계산서!AB37</f>
        <v>0</v>
      </c>
      <c r="O37" s="36"/>
      <c r="P37" s="12"/>
      <c r="Q37" s="12"/>
      <c r="Y37" s="8"/>
      <c r="Z37" s="8"/>
    </row>
    <row r="38" spans="1:26" ht="17.25">
      <c r="A38" s="11">
        <v>1</v>
      </c>
      <c r="B38" s="27">
        <v>33</v>
      </c>
      <c r="C38" s="28" t="str">
        <f>공사원가계산서!C38</f>
        <v>수용성페인트-수동식(실선)</v>
      </c>
      <c r="D38" s="29">
        <f>공사원가계산서!D38</f>
        <v>0</v>
      </c>
      <c r="E38" s="30" t="str">
        <f>공사원가계산서!E38</f>
        <v>재도색</v>
      </c>
      <c r="F38" s="30">
        <f>공사원가계산서!F38</f>
        <v>0</v>
      </c>
      <c r="G38" s="30" t="str">
        <f>공사원가계산서!G38</f>
        <v>관급</v>
      </c>
      <c r="H38" s="34" t="s">
        <v>0</v>
      </c>
      <c r="I38" s="34" t="s">
        <v>1</v>
      </c>
      <c r="J38" s="17">
        <f>공사원가계산서!K38</f>
        <v>0</v>
      </c>
      <c r="K38" s="17">
        <f>공사원가계산서!N38</f>
        <v>0</v>
      </c>
      <c r="L38" s="17">
        <f>공사원가계산서!Q38</f>
        <v>0</v>
      </c>
      <c r="M38" s="21">
        <f t="shared" si="0"/>
        <v>0</v>
      </c>
      <c r="N38" s="21">
        <f>공사원가계산서!AB38</f>
        <v>0</v>
      </c>
      <c r="O38" s="36"/>
      <c r="P38" s="12"/>
      <c r="Q38" s="12"/>
      <c r="Y38" s="8"/>
      <c r="Z38" s="8"/>
    </row>
    <row r="39" spans="1:26" ht="17.25">
      <c r="A39" s="11">
        <v>1</v>
      </c>
      <c r="B39" s="27">
        <v>34</v>
      </c>
      <c r="C39" s="28" t="str">
        <f>공사원가계산서!C39</f>
        <v>수용성페인트-수동식(파선)</v>
      </c>
      <c r="D39" s="29">
        <f>공사원가계산서!D39</f>
        <v>0</v>
      </c>
      <c r="E39" s="30" t="str">
        <f>공사원가계산서!E39</f>
        <v>재도색</v>
      </c>
      <c r="F39" s="30">
        <f>공사원가계산서!F39</f>
        <v>0</v>
      </c>
      <c r="G39" s="30" t="str">
        <f>공사원가계산서!G39</f>
        <v>관급</v>
      </c>
      <c r="H39" s="34" t="s">
        <v>0</v>
      </c>
      <c r="I39" s="34" t="s">
        <v>1</v>
      </c>
      <c r="J39" s="17">
        <f>공사원가계산서!K39</f>
        <v>0</v>
      </c>
      <c r="K39" s="17">
        <f>공사원가계산서!N39</f>
        <v>0</v>
      </c>
      <c r="L39" s="17">
        <f>공사원가계산서!Q39</f>
        <v>0</v>
      </c>
      <c r="M39" s="21">
        <f t="shared" si="0"/>
        <v>0</v>
      </c>
      <c r="N39" s="21">
        <f>공사원가계산서!AB39</f>
        <v>0</v>
      </c>
      <c r="O39" s="36"/>
      <c r="P39" s="12"/>
      <c r="Q39" s="12"/>
      <c r="Y39" s="8"/>
      <c r="Z39" s="8"/>
    </row>
    <row r="40" spans="1:26" ht="17.25">
      <c r="A40" s="11">
        <v>1</v>
      </c>
      <c r="B40" s="27">
        <v>35</v>
      </c>
      <c r="C40" s="28" t="str">
        <f>공사원가계산서!C40</f>
        <v>수용성페인트-수동식(횡단보도)</v>
      </c>
      <c r="D40" s="29">
        <f>공사원가계산서!D40</f>
        <v>0</v>
      </c>
      <c r="E40" s="30" t="str">
        <f>공사원가계산서!E40</f>
        <v>재도색</v>
      </c>
      <c r="F40" s="30">
        <f>공사원가계산서!F40</f>
        <v>0</v>
      </c>
      <c r="G40" s="30" t="str">
        <f>공사원가계산서!G40</f>
        <v>관급</v>
      </c>
      <c r="H40" s="34" t="s">
        <v>0</v>
      </c>
      <c r="I40" s="34" t="s">
        <v>1</v>
      </c>
      <c r="J40" s="17">
        <f>공사원가계산서!K40</f>
        <v>0</v>
      </c>
      <c r="K40" s="17">
        <f>공사원가계산서!N40</f>
        <v>0</v>
      </c>
      <c r="L40" s="17">
        <f>공사원가계산서!Q40</f>
        <v>0</v>
      </c>
      <c r="M40" s="21">
        <f t="shared" si="0"/>
        <v>0</v>
      </c>
      <c r="N40" s="21">
        <f>공사원가계산서!AB40</f>
        <v>0</v>
      </c>
      <c r="O40" s="36"/>
      <c r="P40" s="12"/>
      <c r="Q40" s="12"/>
      <c r="Y40" s="8"/>
      <c r="Z40" s="8"/>
    </row>
    <row r="41" spans="1:26" ht="17.25">
      <c r="A41" s="11">
        <v>1</v>
      </c>
      <c r="B41" s="27">
        <v>36</v>
      </c>
      <c r="C41" s="28" t="str">
        <f>공사원가계산서!C41</f>
        <v>수용성페인트-수동식(문자,기호)</v>
      </c>
      <c r="D41" s="29">
        <f>공사원가계산서!D41</f>
        <v>0</v>
      </c>
      <c r="E41" s="30" t="str">
        <f>공사원가계산서!E41</f>
        <v>재도색</v>
      </c>
      <c r="F41" s="30">
        <f>공사원가계산서!F41</f>
        <v>0</v>
      </c>
      <c r="G41" s="30" t="str">
        <f>공사원가계산서!G41</f>
        <v>관급</v>
      </c>
      <c r="H41" s="34" t="s">
        <v>0</v>
      </c>
      <c r="I41" s="34" t="s">
        <v>1</v>
      </c>
      <c r="J41" s="17">
        <f>공사원가계산서!K41</f>
        <v>0</v>
      </c>
      <c r="K41" s="17">
        <f>공사원가계산서!N41</f>
        <v>0</v>
      </c>
      <c r="L41" s="17">
        <f>공사원가계산서!Q41</f>
        <v>0</v>
      </c>
      <c r="M41" s="21">
        <f t="shared" si="0"/>
        <v>0</v>
      </c>
      <c r="N41" s="21">
        <f>공사원가계산서!AB41</f>
        <v>0</v>
      </c>
      <c r="O41" s="36"/>
      <c r="P41" s="12"/>
      <c r="Q41" s="12"/>
      <c r="Y41" s="8"/>
      <c r="Z41" s="8"/>
    </row>
    <row r="42" spans="1:26" ht="17.25">
      <c r="A42" s="11">
        <v>1</v>
      </c>
      <c r="B42" s="27">
        <v>37</v>
      </c>
      <c r="C42" s="28" t="str">
        <f>공사원가계산서!C42</f>
        <v>수용성페인트-기계식(실선)</v>
      </c>
      <c r="D42" s="29" t="str">
        <f>공사원가계산서!D42</f>
        <v>P4-R5</v>
      </c>
      <c r="E42" s="30" t="str">
        <f>공사원가계산서!E42</f>
        <v>재도색</v>
      </c>
      <c r="F42" s="30" t="str">
        <f>공사원가계산서!F42</f>
        <v>백색</v>
      </c>
      <c r="G42" s="30">
        <f>공사원가계산서!G42</f>
        <v>0</v>
      </c>
      <c r="H42" s="34" t="s">
        <v>0</v>
      </c>
      <c r="I42" s="34" t="s">
        <v>1</v>
      </c>
      <c r="J42" s="17">
        <f>공사원가계산서!K42</f>
        <v>0</v>
      </c>
      <c r="K42" s="17">
        <f>공사원가계산서!N42</f>
        <v>0</v>
      </c>
      <c r="L42" s="17">
        <f>공사원가계산서!Q42</f>
        <v>0</v>
      </c>
      <c r="M42" s="21">
        <f t="shared" si="0"/>
        <v>0</v>
      </c>
      <c r="N42" s="21">
        <f>공사원가계산서!AB42</f>
        <v>0</v>
      </c>
      <c r="O42" s="36"/>
      <c r="P42" s="12"/>
      <c r="Q42" s="12"/>
      <c r="Y42" s="8"/>
      <c r="Z42" s="8"/>
    </row>
    <row r="43" spans="1:26" ht="17.25">
      <c r="A43" s="11">
        <v>1</v>
      </c>
      <c r="B43" s="27">
        <v>38</v>
      </c>
      <c r="C43" s="28" t="str">
        <f>공사원가계산서!C43</f>
        <v>수용성페인트-기계식(파선)</v>
      </c>
      <c r="D43" s="29" t="str">
        <f>공사원가계산서!D43</f>
        <v>P4-R5</v>
      </c>
      <c r="E43" s="30" t="str">
        <f>공사원가계산서!E43</f>
        <v>재도색</v>
      </c>
      <c r="F43" s="30" t="str">
        <f>공사원가계산서!F43</f>
        <v>백색</v>
      </c>
      <c r="G43" s="30">
        <f>공사원가계산서!G43</f>
        <v>0</v>
      </c>
      <c r="H43" s="34" t="s">
        <v>0</v>
      </c>
      <c r="I43" s="34" t="s">
        <v>1</v>
      </c>
      <c r="J43" s="17">
        <f>공사원가계산서!K43</f>
        <v>0</v>
      </c>
      <c r="K43" s="17">
        <f>공사원가계산서!N43</f>
        <v>0</v>
      </c>
      <c r="L43" s="17">
        <f>공사원가계산서!Q43</f>
        <v>0</v>
      </c>
      <c r="M43" s="21">
        <f t="shared" si="0"/>
        <v>0</v>
      </c>
      <c r="N43" s="21">
        <f>공사원가계산서!AB43</f>
        <v>0</v>
      </c>
      <c r="O43" s="36"/>
      <c r="P43" s="12"/>
      <c r="Q43" s="12"/>
      <c r="Y43" s="8"/>
      <c r="Z43" s="8"/>
    </row>
    <row r="44" spans="1:26" ht="17.25">
      <c r="A44" s="11">
        <v>1</v>
      </c>
      <c r="B44" s="27">
        <v>39</v>
      </c>
      <c r="C44" s="28" t="str">
        <f>공사원가계산서!C44</f>
        <v>수용성페인트-기계식(실선)</v>
      </c>
      <c r="D44" s="29" t="str">
        <f>공사원가계산서!D44</f>
        <v>P4-R4</v>
      </c>
      <c r="E44" s="30" t="str">
        <f>공사원가계산서!E44</f>
        <v>재도색</v>
      </c>
      <c r="F44" s="30" t="str">
        <f>공사원가계산서!F44</f>
        <v>황색</v>
      </c>
      <c r="G44" s="30">
        <f>공사원가계산서!G44</f>
        <v>0</v>
      </c>
      <c r="H44" s="34" t="s">
        <v>0</v>
      </c>
      <c r="I44" s="34" t="s">
        <v>1</v>
      </c>
      <c r="J44" s="17">
        <f>공사원가계산서!K44</f>
        <v>0</v>
      </c>
      <c r="K44" s="17">
        <f>공사원가계산서!N44</f>
        <v>0</v>
      </c>
      <c r="L44" s="17">
        <f>공사원가계산서!Q44</f>
        <v>0</v>
      </c>
      <c r="M44" s="21">
        <f t="shared" si="0"/>
        <v>0</v>
      </c>
      <c r="N44" s="21">
        <f>공사원가계산서!AB44</f>
        <v>0</v>
      </c>
      <c r="O44" s="36"/>
      <c r="P44" s="12"/>
      <c r="Q44" s="12"/>
      <c r="Y44" s="8"/>
      <c r="Z44" s="8"/>
    </row>
    <row r="45" spans="1:26" ht="17.25">
      <c r="A45" s="11">
        <v>1</v>
      </c>
      <c r="B45" s="27">
        <v>40</v>
      </c>
      <c r="C45" s="28" t="str">
        <f>공사원가계산서!C45</f>
        <v>수용성페인트-기계식(파선)</v>
      </c>
      <c r="D45" s="29" t="str">
        <f>공사원가계산서!D45</f>
        <v>P4-R4</v>
      </c>
      <c r="E45" s="30" t="str">
        <f>공사원가계산서!E45</f>
        <v>재도색</v>
      </c>
      <c r="F45" s="30" t="str">
        <f>공사원가계산서!F45</f>
        <v>황색</v>
      </c>
      <c r="G45" s="30">
        <f>공사원가계산서!G45</f>
        <v>0</v>
      </c>
      <c r="H45" s="34" t="s">
        <v>0</v>
      </c>
      <c r="I45" s="34" t="s">
        <v>1</v>
      </c>
      <c r="J45" s="17">
        <f>공사원가계산서!K45</f>
        <v>0</v>
      </c>
      <c r="K45" s="17">
        <f>공사원가계산서!N45</f>
        <v>0</v>
      </c>
      <c r="L45" s="17">
        <f>공사원가계산서!Q45</f>
        <v>0</v>
      </c>
      <c r="M45" s="21">
        <f t="shared" si="0"/>
        <v>0</v>
      </c>
      <c r="N45" s="21">
        <f>공사원가계산서!AB45</f>
        <v>0</v>
      </c>
      <c r="O45" s="36"/>
      <c r="P45" s="12"/>
      <c r="Q45" s="12"/>
      <c r="Y45" s="8"/>
      <c r="Z45" s="8"/>
    </row>
    <row r="46" spans="1:26" ht="17.25">
      <c r="A46" s="11">
        <v>1</v>
      </c>
      <c r="B46" s="27">
        <v>41</v>
      </c>
      <c r="C46" s="28" t="str">
        <f>공사원가계산서!C46</f>
        <v>수용성페인트-기계식(실선)</v>
      </c>
      <c r="D46" s="29">
        <f>공사원가계산서!D46</f>
        <v>0</v>
      </c>
      <c r="E46" s="30" t="str">
        <f>공사원가계산서!E46</f>
        <v>재도색</v>
      </c>
      <c r="F46" s="30" t="str">
        <f>공사원가계산서!F46</f>
        <v>청색</v>
      </c>
      <c r="G46" s="30">
        <f>공사원가계산서!G46</f>
        <v>0</v>
      </c>
      <c r="H46" s="34" t="s">
        <v>0</v>
      </c>
      <c r="I46" s="34" t="s">
        <v>1</v>
      </c>
      <c r="J46" s="17">
        <f>공사원가계산서!K46</f>
        <v>0</v>
      </c>
      <c r="K46" s="17">
        <f>공사원가계산서!N46</f>
        <v>0</v>
      </c>
      <c r="L46" s="17">
        <f>공사원가계산서!Q46</f>
        <v>0</v>
      </c>
      <c r="M46" s="21">
        <f t="shared" si="0"/>
        <v>0</v>
      </c>
      <c r="N46" s="21">
        <f>공사원가계산서!AB46</f>
        <v>0</v>
      </c>
      <c r="O46" s="36"/>
      <c r="P46" s="12"/>
      <c r="Q46" s="12"/>
      <c r="Y46" s="8"/>
      <c r="Z46" s="8"/>
    </row>
    <row r="47" spans="1:26" ht="17.25">
      <c r="A47" s="11">
        <v>1</v>
      </c>
      <c r="B47" s="27">
        <v>42</v>
      </c>
      <c r="C47" s="28" t="str">
        <f>공사원가계산서!C47</f>
        <v>수용성페인트-기계식(파선)</v>
      </c>
      <c r="D47" s="29">
        <f>공사원가계산서!D47</f>
        <v>0</v>
      </c>
      <c r="E47" s="30" t="str">
        <f>공사원가계산서!E47</f>
        <v>재도색</v>
      </c>
      <c r="F47" s="30" t="str">
        <f>공사원가계산서!F47</f>
        <v>청색</v>
      </c>
      <c r="G47" s="30">
        <f>공사원가계산서!G47</f>
        <v>0</v>
      </c>
      <c r="H47" s="34" t="s">
        <v>0</v>
      </c>
      <c r="I47" s="34" t="s">
        <v>1</v>
      </c>
      <c r="J47" s="17">
        <f>공사원가계산서!K47</f>
        <v>0</v>
      </c>
      <c r="K47" s="17">
        <f>공사원가계산서!N47</f>
        <v>0</v>
      </c>
      <c r="L47" s="17">
        <f>공사원가계산서!Q47</f>
        <v>0</v>
      </c>
      <c r="M47" s="21">
        <f t="shared" si="0"/>
        <v>0</v>
      </c>
      <c r="N47" s="21">
        <f>공사원가계산서!AB47</f>
        <v>0</v>
      </c>
      <c r="O47" s="36"/>
      <c r="P47" s="12"/>
      <c r="Q47" s="12"/>
      <c r="Y47" s="8"/>
      <c r="Z47" s="8"/>
    </row>
    <row r="48" spans="1:26" ht="17.25">
      <c r="A48" s="11">
        <v>1</v>
      </c>
      <c r="B48" s="27">
        <v>43</v>
      </c>
      <c r="C48" s="28" t="str">
        <f>공사원가계산서!C48</f>
        <v>수용성페인트-기계식(실선)</v>
      </c>
      <c r="D48" s="29">
        <f>공사원가계산서!D48</f>
        <v>0</v>
      </c>
      <c r="E48" s="30" t="str">
        <f>공사원가계산서!E48</f>
        <v>재도색</v>
      </c>
      <c r="F48" s="30">
        <f>공사원가계산서!F48</f>
        <v>0</v>
      </c>
      <c r="G48" s="30" t="str">
        <f>공사원가계산서!G48</f>
        <v>관급</v>
      </c>
      <c r="H48" s="34" t="s">
        <v>0</v>
      </c>
      <c r="I48" s="34" t="s">
        <v>1</v>
      </c>
      <c r="J48" s="17">
        <f>공사원가계산서!K48</f>
        <v>0</v>
      </c>
      <c r="K48" s="17">
        <f>공사원가계산서!N48</f>
        <v>0</v>
      </c>
      <c r="L48" s="17">
        <f>공사원가계산서!Q48</f>
        <v>0</v>
      </c>
      <c r="M48" s="21">
        <f t="shared" si="0"/>
        <v>0</v>
      </c>
      <c r="N48" s="21">
        <f>공사원가계산서!AB48</f>
        <v>0</v>
      </c>
      <c r="O48" s="36"/>
      <c r="P48" s="12"/>
      <c r="Q48" s="12"/>
      <c r="Y48" s="8"/>
      <c r="Z48" s="8"/>
    </row>
    <row r="49" spans="1:26" ht="17.25">
      <c r="A49" s="11">
        <v>1</v>
      </c>
      <c r="B49" s="27">
        <v>44</v>
      </c>
      <c r="C49" s="28" t="str">
        <f>공사원가계산서!C49</f>
        <v>수용성페인트-기계식(파선)</v>
      </c>
      <c r="D49" s="29">
        <f>공사원가계산서!D49</f>
        <v>0</v>
      </c>
      <c r="E49" s="30" t="str">
        <f>공사원가계산서!E49</f>
        <v>재도색</v>
      </c>
      <c r="F49" s="30">
        <f>공사원가계산서!F49</f>
        <v>0</v>
      </c>
      <c r="G49" s="30" t="str">
        <f>공사원가계산서!G49</f>
        <v>관급</v>
      </c>
      <c r="H49" s="34" t="s">
        <v>0</v>
      </c>
      <c r="I49" s="34" t="s">
        <v>1</v>
      </c>
      <c r="J49" s="17">
        <f>공사원가계산서!K49</f>
        <v>0</v>
      </c>
      <c r="K49" s="17">
        <f>공사원가계산서!N49</f>
        <v>0</v>
      </c>
      <c r="L49" s="17">
        <f>공사원가계산서!Q49</f>
        <v>0</v>
      </c>
      <c r="M49" s="21">
        <f t="shared" si="0"/>
        <v>0</v>
      </c>
      <c r="N49" s="21">
        <f>공사원가계산서!AB49</f>
        <v>0</v>
      </c>
      <c r="O49" s="36"/>
      <c r="P49" s="12"/>
      <c r="Q49" s="12"/>
      <c r="Y49" s="8"/>
      <c r="Z49" s="8"/>
    </row>
    <row r="50" spans="1:26" ht="17.25">
      <c r="A50" s="11">
        <v>1</v>
      </c>
      <c r="B50" s="27">
        <v>45</v>
      </c>
      <c r="C50" s="28" t="str">
        <f>공사원가계산서!C50</f>
        <v>상온경화형-수동식(실선)</v>
      </c>
      <c r="D50" s="29" t="str">
        <f>공사원가계산서!D50</f>
        <v>P7-R5</v>
      </c>
      <c r="E50" s="30" t="str">
        <f>공사원가계산서!E50</f>
        <v>신설</v>
      </c>
      <c r="F50" s="30" t="str">
        <f>공사원가계산서!F50</f>
        <v>백색</v>
      </c>
      <c r="G50" s="30">
        <f>공사원가계산서!G50</f>
        <v>0</v>
      </c>
      <c r="H50" s="34" t="s">
        <v>0</v>
      </c>
      <c r="I50" s="34" t="s">
        <v>1</v>
      </c>
      <c r="J50" s="17">
        <f>공사원가계산서!K50</f>
        <v>0</v>
      </c>
      <c r="K50" s="17">
        <f>공사원가계산서!N50</f>
        <v>0</v>
      </c>
      <c r="L50" s="17">
        <f>공사원가계산서!Q50</f>
        <v>0</v>
      </c>
      <c r="M50" s="21">
        <f t="shared" si="0"/>
        <v>0</v>
      </c>
      <c r="N50" s="21">
        <f>공사원가계산서!AB50</f>
        <v>0</v>
      </c>
      <c r="O50" s="36"/>
      <c r="P50" s="12"/>
      <c r="Q50" s="12"/>
      <c r="Y50" s="8"/>
      <c r="Z50" s="8"/>
    </row>
    <row r="51" spans="1:26" ht="17.25">
      <c r="A51" s="11">
        <v>1</v>
      </c>
      <c r="B51" s="27">
        <v>46</v>
      </c>
      <c r="C51" s="28" t="str">
        <f>공사원가계산서!C51</f>
        <v>상온경화형-수동식(파선)</v>
      </c>
      <c r="D51" s="29" t="str">
        <f>공사원가계산서!D51</f>
        <v>P7-R5</v>
      </c>
      <c r="E51" s="30" t="str">
        <f>공사원가계산서!E51</f>
        <v>신설</v>
      </c>
      <c r="F51" s="30" t="str">
        <f>공사원가계산서!F51</f>
        <v>백색</v>
      </c>
      <c r="G51" s="30">
        <f>공사원가계산서!G51</f>
        <v>0</v>
      </c>
      <c r="H51" s="34" t="s">
        <v>0</v>
      </c>
      <c r="I51" s="34" t="s">
        <v>1</v>
      </c>
      <c r="J51" s="17">
        <f>공사원가계산서!K51</f>
        <v>0</v>
      </c>
      <c r="K51" s="17">
        <f>공사원가계산서!N51</f>
        <v>0</v>
      </c>
      <c r="L51" s="17">
        <f>공사원가계산서!Q51</f>
        <v>0</v>
      </c>
      <c r="M51" s="21">
        <f t="shared" si="0"/>
        <v>0</v>
      </c>
      <c r="N51" s="21">
        <f>공사원가계산서!AB51</f>
        <v>0</v>
      </c>
      <c r="O51" s="36"/>
      <c r="P51" s="12"/>
      <c r="Q51" s="12"/>
      <c r="Y51" s="8"/>
      <c r="Z51" s="8"/>
    </row>
    <row r="52" spans="1:26" ht="17.25">
      <c r="A52" s="11">
        <v>1</v>
      </c>
      <c r="B52" s="27">
        <v>47</v>
      </c>
      <c r="C52" s="28" t="str">
        <f>공사원가계산서!C52</f>
        <v>상온경화형-수동식(횡단보도)</v>
      </c>
      <c r="D52" s="29" t="str">
        <f>공사원가계산서!D52</f>
        <v>P7-R5</v>
      </c>
      <c r="E52" s="30" t="str">
        <f>공사원가계산서!E52</f>
        <v>신설</v>
      </c>
      <c r="F52" s="30" t="str">
        <f>공사원가계산서!F52</f>
        <v>백색</v>
      </c>
      <c r="G52" s="30">
        <f>공사원가계산서!G52</f>
        <v>0</v>
      </c>
      <c r="H52" s="34" t="s">
        <v>0</v>
      </c>
      <c r="I52" s="34" t="s">
        <v>1</v>
      </c>
      <c r="J52" s="17">
        <f>공사원가계산서!K52</f>
        <v>0</v>
      </c>
      <c r="K52" s="17">
        <f>공사원가계산서!N52</f>
        <v>0</v>
      </c>
      <c r="L52" s="17">
        <f>공사원가계산서!Q52</f>
        <v>0</v>
      </c>
      <c r="M52" s="21">
        <f t="shared" si="0"/>
        <v>0</v>
      </c>
      <c r="N52" s="21">
        <f>공사원가계산서!AB52</f>
        <v>0</v>
      </c>
      <c r="O52" s="36"/>
      <c r="P52" s="12"/>
      <c r="Q52" s="12"/>
      <c r="Y52" s="8"/>
      <c r="Z52" s="8"/>
    </row>
    <row r="53" spans="1:26" ht="17.25">
      <c r="A53" s="11">
        <v>1</v>
      </c>
      <c r="B53" s="27">
        <v>48</v>
      </c>
      <c r="C53" s="28" t="str">
        <f>공사원가계산서!C53</f>
        <v>상온경화형-수동식(문자,기호)</v>
      </c>
      <c r="D53" s="29" t="str">
        <f>공사원가계산서!D53</f>
        <v>P7-R5</v>
      </c>
      <c r="E53" s="30" t="str">
        <f>공사원가계산서!E53</f>
        <v>신설</v>
      </c>
      <c r="F53" s="30" t="str">
        <f>공사원가계산서!F53</f>
        <v>백색</v>
      </c>
      <c r="G53" s="30">
        <f>공사원가계산서!G53</f>
        <v>0</v>
      </c>
      <c r="H53" s="34" t="s">
        <v>0</v>
      </c>
      <c r="I53" s="34" t="s">
        <v>1</v>
      </c>
      <c r="J53" s="17">
        <f>공사원가계산서!K53</f>
        <v>0</v>
      </c>
      <c r="K53" s="17">
        <f>공사원가계산서!N53</f>
        <v>0</v>
      </c>
      <c r="L53" s="17">
        <f>공사원가계산서!Q53</f>
        <v>0</v>
      </c>
      <c r="M53" s="21">
        <f t="shared" si="0"/>
        <v>0</v>
      </c>
      <c r="N53" s="21">
        <f>공사원가계산서!AB53</f>
        <v>0</v>
      </c>
      <c r="O53" s="36"/>
      <c r="P53" s="12"/>
      <c r="Q53" s="12"/>
      <c r="Y53" s="8"/>
      <c r="Z53" s="8"/>
    </row>
    <row r="54" spans="1:26" ht="17.25">
      <c r="A54" s="11">
        <v>1</v>
      </c>
      <c r="B54" s="27">
        <v>49</v>
      </c>
      <c r="C54" s="28" t="str">
        <f>공사원가계산서!C54</f>
        <v>상온경화형-수동식(실선)</v>
      </c>
      <c r="D54" s="29" t="str">
        <f>공사원가계산서!D54</f>
        <v>P7-R4</v>
      </c>
      <c r="E54" s="30" t="str">
        <f>공사원가계산서!E54</f>
        <v>신설</v>
      </c>
      <c r="F54" s="30" t="str">
        <f>공사원가계산서!F54</f>
        <v>황색</v>
      </c>
      <c r="G54" s="30">
        <f>공사원가계산서!G54</f>
        <v>0</v>
      </c>
      <c r="H54" s="34" t="s">
        <v>0</v>
      </c>
      <c r="I54" s="34" t="s">
        <v>1</v>
      </c>
      <c r="J54" s="17">
        <f>공사원가계산서!K54</f>
        <v>0</v>
      </c>
      <c r="K54" s="17">
        <f>공사원가계산서!N54</f>
        <v>0</v>
      </c>
      <c r="L54" s="17">
        <f>공사원가계산서!Q54</f>
        <v>0</v>
      </c>
      <c r="M54" s="21">
        <f t="shared" si="0"/>
        <v>0</v>
      </c>
      <c r="N54" s="21">
        <f>공사원가계산서!AB54</f>
        <v>0</v>
      </c>
      <c r="O54" s="36"/>
      <c r="P54" s="12"/>
      <c r="Q54" s="12"/>
      <c r="Y54" s="8"/>
      <c r="Z54" s="8"/>
    </row>
    <row r="55" spans="1:26" ht="17.25">
      <c r="A55" s="11">
        <v>1</v>
      </c>
      <c r="B55" s="27">
        <v>50</v>
      </c>
      <c r="C55" s="28" t="str">
        <f>공사원가계산서!C55</f>
        <v>상온경화형-수동식(파선)</v>
      </c>
      <c r="D55" s="29" t="str">
        <f>공사원가계산서!D55</f>
        <v>P7-R4</v>
      </c>
      <c r="E55" s="30" t="str">
        <f>공사원가계산서!E55</f>
        <v>신설</v>
      </c>
      <c r="F55" s="30" t="str">
        <f>공사원가계산서!F55</f>
        <v>황색</v>
      </c>
      <c r="G55" s="30">
        <f>공사원가계산서!G55</f>
        <v>0</v>
      </c>
      <c r="H55" s="34" t="s">
        <v>0</v>
      </c>
      <c r="I55" s="34" t="s">
        <v>1</v>
      </c>
      <c r="J55" s="17">
        <f>공사원가계산서!K55</f>
        <v>0</v>
      </c>
      <c r="K55" s="17">
        <f>공사원가계산서!N55</f>
        <v>0</v>
      </c>
      <c r="L55" s="17">
        <f>공사원가계산서!Q55</f>
        <v>0</v>
      </c>
      <c r="M55" s="21">
        <f t="shared" si="0"/>
        <v>0</v>
      </c>
      <c r="N55" s="21">
        <f>공사원가계산서!AB55</f>
        <v>0</v>
      </c>
      <c r="O55" s="36"/>
      <c r="P55" s="12"/>
      <c r="Q55" s="12"/>
      <c r="Y55" s="8"/>
      <c r="Z55" s="8"/>
    </row>
    <row r="56" spans="1:26" ht="17.25">
      <c r="A56" s="11">
        <v>1</v>
      </c>
      <c r="B56" s="27">
        <v>51</v>
      </c>
      <c r="C56" s="28" t="str">
        <f>공사원가계산서!C56</f>
        <v>상온경화형-수동식(실선)</v>
      </c>
      <c r="D56" s="29">
        <f>공사원가계산서!D56</f>
        <v>0</v>
      </c>
      <c r="E56" s="30" t="str">
        <f>공사원가계산서!E56</f>
        <v>신설</v>
      </c>
      <c r="F56" s="30" t="str">
        <f>공사원가계산서!F56</f>
        <v>청색</v>
      </c>
      <c r="G56" s="30">
        <f>공사원가계산서!G56</f>
        <v>0</v>
      </c>
      <c r="H56" s="34" t="s">
        <v>0</v>
      </c>
      <c r="I56" s="34" t="s">
        <v>1</v>
      </c>
      <c r="J56" s="17">
        <f>공사원가계산서!K56</f>
        <v>0</v>
      </c>
      <c r="K56" s="17">
        <f>공사원가계산서!N56</f>
        <v>0</v>
      </c>
      <c r="L56" s="17">
        <f>공사원가계산서!Q56</f>
        <v>0</v>
      </c>
      <c r="M56" s="21">
        <f t="shared" si="0"/>
        <v>0</v>
      </c>
      <c r="N56" s="21">
        <f>공사원가계산서!AB56</f>
        <v>0</v>
      </c>
      <c r="O56" s="36"/>
      <c r="P56" s="12"/>
      <c r="Q56" s="12"/>
      <c r="Y56" s="8"/>
      <c r="Z56" s="8"/>
    </row>
    <row r="57" spans="1:26" ht="17.25">
      <c r="A57" s="11">
        <v>1</v>
      </c>
      <c r="B57" s="27">
        <v>52</v>
      </c>
      <c r="C57" s="28" t="str">
        <f>공사원가계산서!C57</f>
        <v>상온경화형-수동식(파선)</v>
      </c>
      <c r="D57" s="29">
        <f>공사원가계산서!D57</f>
        <v>0</v>
      </c>
      <c r="E57" s="30" t="str">
        <f>공사원가계산서!E57</f>
        <v>신설</v>
      </c>
      <c r="F57" s="30" t="str">
        <f>공사원가계산서!F57</f>
        <v>청색</v>
      </c>
      <c r="G57" s="30">
        <f>공사원가계산서!G57</f>
        <v>0</v>
      </c>
      <c r="H57" s="34" t="s">
        <v>0</v>
      </c>
      <c r="I57" s="34" t="s">
        <v>1</v>
      </c>
      <c r="J57" s="17">
        <f>공사원가계산서!K57</f>
        <v>0</v>
      </c>
      <c r="K57" s="17">
        <f>공사원가계산서!N57</f>
        <v>0</v>
      </c>
      <c r="L57" s="17">
        <f>공사원가계산서!Q57</f>
        <v>0</v>
      </c>
      <c r="M57" s="21">
        <f t="shared" si="0"/>
        <v>0</v>
      </c>
      <c r="N57" s="21">
        <f>공사원가계산서!AB57</f>
        <v>0</v>
      </c>
      <c r="O57" s="36"/>
      <c r="P57" s="12"/>
      <c r="Q57" s="12"/>
      <c r="Y57" s="8"/>
      <c r="Z57" s="8"/>
    </row>
    <row r="58" spans="1:26" ht="17.25">
      <c r="A58" s="11">
        <v>1</v>
      </c>
      <c r="B58" s="27">
        <v>53</v>
      </c>
      <c r="C58" s="28" t="str">
        <f>공사원가계산서!C58</f>
        <v>상온경화형-수동식(실선)</v>
      </c>
      <c r="D58" s="29" t="str">
        <f>공사원가계산서!D58</f>
        <v>P7-R5</v>
      </c>
      <c r="E58" s="30" t="str">
        <f>공사원가계산서!E58</f>
        <v>재도색</v>
      </c>
      <c r="F58" s="30" t="str">
        <f>공사원가계산서!F58</f>
        <v>백색</v>
      </c>
      <c r="G58" s="30">
        <f>공사원가계산서!G58</f>
        <v>0</v>
      </c>
      <c r="H58" s="34" t="s">
        <v>0</v>
      </c>
      <c r="I58" s="34" t="s">
        <v>1</v>
      </c>
      <c r="J58" s="17">
        <f>공사원가계산서!K58</f>
        <v>0</v>
      </c>
      <c r="K58" s="17">
        <f>공사원가계산서!N58</f>
        <v>0</v>
      </c>
      <c r="L58" s="17">
        <f>공사원가계산서!Q58</f>
        <v>0</v>
      </c>
      <c r="M58" s="21">
        <f t="shared" si="0"/>
        <v>0</v>
      </c>
      <c r="N58" s="21">
        <f>공사원가계산서!AB58</f>
        <v>0</v>
      </c>
      <c r="O58" s="36"/>
      <c r="P58" s="12"/>
      <c r="Q58" s="12"/>
      <c r="Y58" s="8"/>
      <c r="Z58" s="8"/>
    </row>
    <row r="59" spans="1:26" ht="17.25">
      <c r="A59" s="11">
        <v>1</v>
      </c>
      <c r="B59" s="27">
        <v>54</v>
      </c>
      <c r="C59" s="28" t="str">
        <f>공사원가계산서!C59</f>
        <v>상온경화형-수동식(파선)</v>
      </c>
      <c r="D59" s="29" t="str">
        <f>공사원가계산서!D59</f>
        <v>P7-R5</v>
      </c>
      <c r="E59" s="30" t="str">
        <f>공사원가계산서!E59</f>
        <v>재도색</v>
      </c>
      <c r="F59" s="30" t="str">
        <f>공사원가계산서!F59</f>
        <v>백색</v>
      </c>
      <c r="G59" s="30">
        <f>공사원가계산서!G59</f>
        <v>0</v>
      </c>
      <c r="H59" s="34" t="s">
        <v>0</v>
      </c>
      <c r="I59" s="34" t="s">
        <v>1</v>
      </c>
      <c r="J59" s="17">
        <f>공사원가계산서!K59</f>
        <v>0</v>
      </c>
      <c r="K59" s="17">
        <f>공사원가계산서!N59</f>
        <v>0</v>
      </c>
      <c r="L59" s="17">
        <f>공사원가계산서!Q59</f>
        <v>0</v>
      </c>
      <c r="M59" s="21">
        <f t="shared" si="0"/>
        <v>0</v>
      </c>
      <c r="N59" s="21">
        <f>공사원가계산서!AB59</f>
        <v>0</v>
      </c>
      <c r="O59" s="36"/>
      <c r="P59" s="12"/>
      <c r="Q59" s="12"/>
      <c r="Y59" s="8"/>
      <c r="Z59" s="8"/>
    </row>
    <row r="60" spans="1:26" ht="17.25">
      <c r="A60" s="11">
        <v>1</v>
      </c>
      <c r="B60" s="27">
        <v>55</v>
      </c>
      <c r="C60" s="28" t="str">
        <f>공사원가계산서!C60</f>
        <v>상온경화형-수동식(횡단보도)</v>
      </c>
      <c r="D60" s="29" t="str">
        <f>공사원가계산서!D60</f>
        <v>P7-R5</v>
      </c>
      <c r="E60" s="30" t="str">
        <f>공사원가계산서!E60</f>
        <v>재도색</v>
      </c>
      <c r="F60" s="30" t="str">
        <f>공사원가계산서!F60</f>
        <v>백색</v>
      </c>
      <c r="G60" s="30">
        <f>공사원가계산서!G60</f>
        <v>0</v>
      </c>
      <c r="H60" s="34" t="s">
        <v>0</v>
      </c>
      <c r="I60" s="34" t="s">
        <v>1</v>
      </c>
      <c r="J60" s="17">
        <f>공사원가계산서!K60</f>
        <v>0</v>
      </c>
      <c r="K60" s="17">
        <f>공사원가계산서!N60</f>
        <v>0</v>
      </c>
      <c r="L60" s="17">
        <f>공사원가계산서!Q60</f>
        <v>0</v>
      </c>
      <c r="M60" s="21">
        <f t="shared" si="0"/>
        <v>0</v>
      </c>
      <c r="N60" s="21">
        <f>공사원가계산서!AB60</f>
        <v>0</v>
      </c>
      <c r="O60" s="36"/>
      <c r="P60" s="12"/>
      <c r="Q60" s="12"/>
      <c r="Y60" s="8"/>
      <c r="Z60" s="8"/>
    </row>
    <row r="61" spans="1:26" ht="17.25">
      <c r="A61" s="11">
        <v>1</v>
      </c>
      <c r="B61" s="27">
        <v>56</v>
      </c>
      <c r="C61" s="28" t="str">
        <f>공사원가계산서!C61</f>
        <v>상온경화형-수동식(문자,기호)</v>
      </c>
      <c r="D61" s="29" t="str">
        <f>공사원가계산서!D61</f>
        <v>P7-R5</v>
      </c>
      <c r="E61" s="30" t="str">
        <f>공사원가계산서!E61</f>
        <v>재도색</v>
      </c>
      <c r="F61" s="30" t="str">
        <f>공사원가계산서!F61</f>
        <v>백색</v>
      </c>
      <c r="G61" s="30">
        <f>공사원가계산서!G61</f>
        <v>0</v>
      </c>
      <c r="H61" s="34" t="s">
        <v>0</v>
      </c>
      <c r="I61" s="34" t="s">
        <v>1</v>
      </c>
      <c r="J61" s="17">
        <f>공사원가계산서!K61</f>
        <v>0</v>
      </c>
      <c r="K61" s="17">
        <f>공사원가계산서!N61</f>
        <v>0</v>
      </c>
      <c r="L61" s="17">
        <f>공사원가계산서!Q61</f>
        <v>0</v>
      </c>
      <c r="M61" s="21">
        <f t="shared" si="0"/>
        <v>0</v>
      </c>
      <c r="N61" s="21">
        <f>공사원가계산서!AB61</f>
        <v>0</v>
      </c>
      <c r="O61" s="36"/>
      <c r="P61" s="12"/>
      <c r="Q61" s="12"/>
      <c r="Y61" s="8"/>
      <c r="Z61" s="8"/>
    </row>
    <row r="62" spans="1:26" ht="17.25">
      <c r="A62" s="11">
        <v>1</v>
      </c>
      <c r="B62" s="27">
        <v>57</v>
      </c>
      <c r="C62" s="28" t="str">
        <f>공사원가계산서!C62</f>
        <v>상온경화형-수동식(실선)</v>
      </c>
      <c r="D62" s="29" t="str">
        <f>공사원가계산서!D62</f>
        <v>P7-R4</v>
      </c>
      <c r="E62" s="30" t="str">
        <f>공사원가계산서!E62</f>
        <v>재도색</v>
      </c>
      <c r="F62" s="30" t="str">
        <f>공사원가계산서!F62</f>
        <v>황색</v>
      </c>
      <c r="G62" s="30">
        <f>공사원가계산서!G62</f>
        <v>0</v>
      </c>
      <c r="H62" s="34" t="s">
        <v>0</v>
      </c>
      <c r="I62" s="34" t="s">
        <v>1</v>
      </c>
      <c r="J62" s="17">
        <f>공사원가계산서!K62</f>
        <v>0</v>
      </c>
      <c r="K62" s="17">
        <f>공사원가계산서!N62</f>
        <v>0</v>
      </c>
      <c r="L62" s="17">
        <f>공사원가계산서!Q62</f>
        <v>0</v>
      </c>
      <c r="M62" s="21">
        <f t="shared" si="0"/>
        <v>0</v>
      </c>
      <c r="N62" s="21">
        <f>공사원가계산서!AB62</f>
        <v>0</v>
      </c>
      <c r="O62" s="36"/>
      <c r="P62" s="12"/>
      <c r="Q62" s="12"/>
      <c r="Y62" s="8"/>
      <c r="Z62" s="8"/>
    </row>
    <row r="63" spans="1:26" ht="17.25">
      <c r="A63" s="11">
        <v>1</v>
      </c>
      <c r="B63" s="27">
        <v>58</v>
      </c>
      <c r="C63" s="28" t="str">
        <f>공사원가계산서!C63</f>
        <v>상온경화형-수동식(파선)</v>
      </c>
      <c r="D63" s="29" t="str">
        <f>공사원가계산서!D63</f>
        <v>P7-R4</v>
      </c>
      <c r="E63" s="30" t="str">
        <f>공사원가계산서!E63</f>
        <v>재도색</v>
      </c>
      <c r="F63" s="30" t="str">
        <f>공사원가계산서!F63</f>
        <v>황색</v>
      </c>
      <c r="G63" s="30">
        <f>공사원가계산서!G63</f>
        <v>0</v>
      </c>
      <c r="H63" s="34" t="s">
        <v>0</v>
      </c>
      <c r="I63" s="34" t="s">
        <v>1</v>
      </c>
      <c r="J63" s="17">
        <f>공사원가계산서!K63</f>
        <v>0</v>
      </c>
      <c r="K63" s="17">
        <f>공사원가계산서!N63</f>
        <v>0</v>
      </c>
      <c r="L63" s="17">
        <f>공사원가계산서!Q63</f>
        <v>0</v>
      </c>
      <c r="M63" s="21">
        <f t="shared" si="0"/>
        <v>0</v>
      </c>
      <c r="N63" s="21">
        <f>공사원가계산서!AB63</f>
        <v>0</v>
      </c>
      <c r="O63" s="36"/>
      <c r="P63" s="12"/>
      <c r="Q63" s="12"/>
      <c r="Y63" s="8"/>
      <c r="Z63" s="8"/>
    </row>
    <row r="64" spans="1:26" ht="17.25">
      <c r="A64" s="11">
        <v>1</v>
      </c>
      <c r="B64" s="27">
        <v>59</v>
      </c>
      <c r="C64" s="28" t="str">
        <f>공사원가계산서!C64</f>
        <v>상온경화형-수동식(실선)</v>
      </c>
      <c r="D64" s="29">
        <f>공사원가계산서!D64</f>
        <v>0</v>
      </c>
      <c r="E64" s="30" t="str">
        <f>공사원가계산서!E64</f>
        <v>재도색</v>
      </c>
      <c r="F64" s="30" t="str">
        <f>공사원가계산서!F64</f>
        <v>청색</v>
      </c>
      <c r="G64" s="30">
        <f>공사원가계산서!G64</f>
        <v>0</v>
      </c>
      <c r="H64" s="34" t="s">
        <v>0</v>
      </c>
      <c r="I64" s="34" t="s">
        <v>1</v>
      </c>
      <c r="J64" s="17">
        <f>공사원가계산서!K64</f>
        <v>0</v>
      </c>
      <c r="K64" s="17">
        <f>공사원가계산서!N64</f>
        <v>0</v>
      </c>
      <c r="L64" s="17">
        <f>공사원가계산서!Q64</f>
        <v>0</v>
      </c>
      <c r="M64" s="21">
        <f t="shared" si="0"/>
        <v>0</v>
      </c>
      <c r="N64" s="21">
        <f>공사원가계산서!AB64</f>
        <v>0</v>
      </c>
      <c r="O64" s="36"/>
      <c r="P64" s="12"/>
      <c r="Q64" s="12"/>
      <c r="Y64" s="8"/>
      <c r="Z64" s="8"/>
    </row>
    <row r="65" spans="1:26" ht="17.25">
      <c r="A65" s="11">
        <v>1</v>
      </c>
      <c r="B65" s="27">
        <v>60</v>
      </c>
      <c r="C65" s="28" t="str">
        <f>공사원가계산서!C65</f>
        <v>상온경화형-수동식(파선)</v>
      </c>
      <c r="D65" s="29">
        <f>공사원가계산서!D65</f>
        <v>0</v>
      </c>
      <c r="E65" s="30" t="str">
        <f>공사원가계산서!E65</f>
        <v>재도색</v>
      </c>
      <c r="F65" s="30" t="str">
        <f>공사원가계산서!F65</f>
        <v>청색</v>
      </c>
      <c r="G65" s="30">
        <f>공사원가계산서!G65</f>
        <v>0</v>
      </c>
      <c r="H65" s="34" t="s">
        <v>0</v>
      </c>
      <c r="I65" s="34" t="s">
        <v>1</v>
      </c>
      <c r="J65" s="17">
        <f>공사원가계산서!K65</f>
        <v>0</v>
      </c>
      <c r="K65" s="17">
        <f>공사원가계산서!N65</f>
        <v>0</v>
      </c>
      <c r="L65" s="17">
        <f>공사원가계산서!Q65</f>
        <v>0</v>
      </c>
      <c r="M65" s="21">
        <f t="shared" si="0"/>
        <v>0</v>
      </c>
      <c r="N65" s="21">
        <f>공사원가계산서!AB65</f>
        <v>0</v>
      </c>
      <c r="O65" s="36"/>
      <c r="P65" s="12"/>
      <c r="Q65" s="12"/>
      <c r="Y65" s="8"/>
      <c r="Z65" s="8"/>
    </row>
    <row r="66" spans="1:26" ht="17.25">
      <c r="A66" s="11">
        <v>1</v>
      </c>
      <c r="B66" s="27">
        <v>61</v>
      </c>
      <c r="C66" s="28" t="str">
        <f>공사원가계산서!C66</f>
        <v>상온경화형-수동식(실선)</v>
      </c>
      <c r="D66" s="29">
        <f>공사원가계산서!D66</f>
        <v>0</v>
      </c>
      <c r="E66" s="30" t="str">
        <f>공사원가계산서!E66</f>
        <v>신설</v>
      </c>
      <c r="F66" s="30">
        <f>공사원가계산서!F66</f>
        <v>0</v>
      </c>
      <c r="G66" s="30" t="str">
        <f>공사원가계산서!G66</f>
        <v>관급</v>
      </c>
      <c r="H66" s="34" t="s">
        <v>0</v>
      </c>
      <c r="I66" s="34" t="s">
        <v>1</v>
      </c>
      <c r="J66" s="17">
        <f>공사원가계산서!K66</f>
        <v>0</v>
      </c>
      <c r="K66" s="17">
        <f>공사원가계산서!N66</f>
        <v>0</v>
      </c>
      <c r="L66" s="17">
        <f>공사원가계산서!Q66</f>
        <v>0</v>
      </c>
      <c r="M66" s="21">
        <f t="shared" si="0"/>
        <v>0</v>
      </c>
      <c r="N66" s="21">
        <f>공사원가계산서!AB66</f>
        <v>0</v>
      </c>
      <c r="O66" s="36"/>
      <c r="P66" s="12"/>
      <c r="Q66" s="12"/>
      <c r="Y66" s="8"/>
      <c r="Z66" s="8"/>
    </row>
    <row r="67" spans="1:26" ht="17.25">
      <c r="A67" s="11">
        <v>1</v>
      </c>
      <c r="B67" s="27">
        <v>62</v>
      </c>
      <c r="C67" s="28" t="str">
        <f>공사원가계산서!C67</f>
        <v>상온경화형-수동식(파선)</v>
      </c>
      <c r="D67" s="29">
        <f>공사원가계산서!D67</f>
        <v>0</v>
      </c>
      <c r="E67" s="30" t="str">
        <f>공사원가계산서!E67</f>
        <v>신설</v>
      </c>
      <c r="F67" s="30">
        <f>공사원가계산서!F67</f>
        <v>0</v>
      </c>
      <c r="G67" s="30" t="str">
        <f>공사원가계산서!G67</f>
        <v>관급</v>
      </c>
      <c r="H67" s="34" t="s">
        <v>0</v>
      </c>
      <c r="I67" s="34" t="s">
        <v>1</v>
      </c>
      <c r="J67" s="17">
        <f>공사원가계산서!K67</f>
        <v>0</v>
      </c>
      <c r="K67" s="17">
        <f>공사원가계산서!N67</f>
        <v>0</v>
      </c>
      <c r="L67" s="17">
        <f>공사원가계산서!Q67</f>
        <v>0</v>
      </c>
      <c r="M67" s="21">
        <f t="shared" si="0"/>
        <v>0</v>
      </c>
      <c r="N67" s="21">
        <f>공사원가계산서!AB67</f>
        <v>0</v>
      </c>
      <c r="O67" s="36"/>
      <c r="P67" s="12"/>
      <c r="Q67" s="12"/>
      <c r="Y67" s="8"/>
      <c r="Z67" s="8"/>
    </row>
    <row r="68" spans="1:26" ht="17.25">
      <c r="A68" s="11">
        <v>1</v>
      </c>
      <c r="B68" s="27">
        <v>63</v>
      </c>
      <c r="C68" s="28" t="str">
        <f>공사원가계산서!C68</f>
        <v>상온경화형-수동식(횡단보도)</v>
      </c>
      <c r="D68" s="29">
        <f>공사원가계산서!D68</f>
        <v>0</v>
      </c>
      <c r="E68" s="30" t="str">
        <f>공사원가계산서!E68</f>
        <v>신설</v>
      </c>
      <c r="F68" s="30">
        <f>공사원가계산서!F68</f>
        <v>0</v>
      </c>
      <c r="G68" s="30" t="str">
        <f>공사원가계산서!G68</f>
        <v>관급</v>
      </c>
      <c r="H68" s="34" t="s">
        <v>0</v>
      </c>
      <c r="I68" s="34" t="s">
        <v>1</v>
      </c>
      <c r="J68" s="17">
        <f>공사원가계산서!K68</f>
        <v>0</v>
      </c>
      <c r="K68" s="17">
        <f>공사원가계산서!N68</f>
        <v>0</v>
      </c>
      <c r="L68" s="17">
        <f>공사원가계산서!Q68</f>
        <v>0</v>
      </c>
      <c r="M68" s="21">
        <f t="shared" si="0"/>
        <v>0</v>
      </c>
      <c r="N68" s="21">
        <f>공사원가계산서!AB68</f>
        <v>0</v>
      </c>
      <c r="O68" s="36"/>
      <c r="P68" s="12"/>
      <c r="Q68" s="12"/>
      <c r="Y68" s="8"/>
      <c r="Z68" s="8"/>
    </row>
    <row r="69" spans="1:26" ht="17.25">
      <c r="A69" s="11">
        <v>1</v>
      </c>
      <c r="B69" s="27">
        <v>64</v>
      </c>
      <c r="C69" s="28" t="str">
        <f>공사원가계산서!C69</f>
        <v>상온경화형-수동식(문자,기호)</v>
      </c>
      <c r="D69" s="29">
        <f>공사원가계산서!D69</f>
        <v>0</v>
      </c>
      <c r="E69" s="30" t="str">
        <f>공사원가계산서!E69</f>
        <v>신설</v>
      </c>
      <c r="F69" s="30">
        <f>공사원가계산서!F69</f>
        <v>0</v>
      </c>
      <c r="G69" s="30" t="str">
        <f>공사원가계산서!G69</f>
        <v>관급</v>
      </c>
      <c r="H69" s="34" t="s">
        <v>0</v>
      </c>
      <c r="I69" s="34" t="s">
        <v>1</v>
      </c>
      <c r="J69" s="17">
        <f>공사원가계산서!K69</f>
        <v>0</v>
      </c>
      <c r="K69" s="17">
        <f>공사원가계산서!N69</f>
        <v>0</v>
      </c>
      <c r="L69" s="17">
        <f>공사원가계산서!Q69</f>
        <v>0</v>
      </c>
      <c r="M69" s="21">
        <f t="shared" si="0"/>
        <v>0</v>
      </c>
      <c r="N69" s="21">
        <f>공사원가계산서!AB69</f>
        <v>0</v>
      </c>
      <c r="O69" s="36"/>
      <c r="P69" s="12"/>
      <c r="Q69" s="12"/>
      <c r="Y69" s="8"/>
      <c r="Z69" s="8"/>
    </row>
    <row r="70" spans="1:26" ht="17.25">
      <c r="A70" s="11">
        <v>1</v>
      </c>
      <c r="B70" s="27">
        <v>65</v>
      </c>
      <c r="C70" s="28" t="str">
        <f>공사원가계산서!C70</f>
        <v>상온경화형-수동식(실선)</v>
      </c>
      <c r="D70" s="29">
        <f>공사원가계산서!D70</f>
        <v>0</v>
      </c>
      <c r="E70" s="30" t="str">
        <f>공사원가계산서!E70</f>
        <v>재도색</v>
      </c>
      <c r="F70" s="30">
        <f>공사원가계산서!F70</f>
        <v>0</v>
      </c>
      <c r="G70" s="30" t="str">
        <f>공사원가계산서!G70</f>
        <v>관급</v>
      </c>
      <c r="H70" s="34" t="s">
        <v>0</v>
      </c>
      <c r="I70" s="34" t="s">
        <v>1</v>
      </c>
      <c r="J70" s="17">
        <f>공사원가계산서!K70</f>
        <v>0</v>
      </c>
      <c r="K70" s="17">
        <f>공사원가계산서!N70</f>
        <v>0</v>
      </c>
      <c r="L70" s="17">
        <f>공사원가계산서!Q70</f>
        <v>0</v>
      </c>
      <c r="M70" s="21">
        <f t="shared" si="0"/>
        <v>0</v>
      </c>
      <c r="N70" s="21">
        <f>공사원가계산서!AB70</f>
        <v>0</v>
      </c>
      <c r="O70" s="36"/>
      <c r="P70" s="12"/>
      <c r="Q70" s="12"/>
      <c r="Y70" s="8"/>
      <c r="Z70" s="8"/>
    </row>
    <row r="71" spans="1:26" ht="17.25">
      <c r="A71" s="11">
        <v>1</v>
      </c>
      <c r="B71" s="27">
        <v>66</v>
      </c>
      <c r="C71" s="28" t="str">
        <f>공사원가계산서!C71</f>
        <v>상온경화형-수동식(파선)</v>
      </c>
      <c r="D71" s="29">
        <f>공사원가계산서!D71</f>
        <v>0</v>
      </c>
      <c r="E71" s="30" t="str">
        <f>공사원가계산서!E71</f>
        <v>재도색</v>
      </c>
      <c r="F71" s="30">
        <f>공사원가계산서!F71</f>
        <v>0</v>
      </c>
      <c r="G71" s="30" t="str">
        <f>공사원가계산서!G71</f>
        <v>관급</v>
      </c>
      <c r="H71" s="34" t="s">
        <v>0</v>
      </c>
      <c r="I71" s="34" t="s">
        <v>1</v>
      </c>
      <c r="J71" s="17">
        <f>공사원가계산서!K71</f>
        <v>0</v>
      </c>
      <c r="K71" s="17">
        <f>공사원가계산서!N71</f>
        <v>0</v>
      </c>
      <c r="L71" s="17">
        <f>공사원가계산서!Q71</f>
        <v>0</v>
      </c>
      <c r="M71" s="21">
        <f t="shared" ref="M71:M134" si="1">SUM(J71:L71)</f>
        <v>0</v>
      </c>
      <c r="N71" s="21">
        <f>공사원가계산서!AB71</f>
        <v>0</v>
      </c>
      <c r="O71" s="36"/>
      <c r="P71" s="12"/>
      <c r="Q71" s="12"/>
      <c r="Y71" s="8"/>
      <c r="Z71" s="8"/>
    </row>
    <row r="72" spans="1:26" ht="17.25">
      <c r="A72" s="11">
        <v>1</v>
      </c>
      <c r="B72" s="27">
        <v>67</v>
      </c>
      <c r="C72" s="28" t="str">
        <f>공사원가계산서!C72</f>
        <v>상온경화형-수동식(횡단보도)</v>
      </c>
      <c r="D72" s="29">
        <f>공사원가계산서!D72</f>
        <v>0</v>
      </c>
      <c r="E72" s="30" t="str">
        <f>공사원가계산서!E72</f>
        <v>재도색</v>
      </c>
      <c r="F72" s="30">
        <f>공사원가계산서!F72</f>
        <v>0</v>
      </c>
      <c r="G72" s="30" t="str">
        <f>공사원가계산서!G72</f>
        <v>관급</v>
      </c>
      <c r="H72" s="34" t="s">
        <v>0</v>
      </c>
      <c r="I72" s="34" t="s">
        <v>1</v>
      </c>
      <c r="J72" s="17">
        <f>공사원가계산서!K72</f>
        <v>0</v>
      </c>
      <c r="K72" s="17">
        <f>공사원가계산서!N72</f>
        <v>0</v>
      </c>
      <c r="L72" s="17">
        <f>공사원가계산서!Q72</f>
        <v>0</v>
      </c>
      <c r="M72" s="21">
        <f t="shared" si="1"/>
        <v>0</v>
      </c>
      <c r="N72" s="21">
        <f>공사원가계산서!AB72</f>
        <v>0</v>
      </c>
      <c r="O72" s="36"/>
      <c r="P72" s="12"/>
      <c r="Q72" s="12"/>
      <c r="Y72" s="8"/>
      <c r="Z72" s="8"/>
    </row>
    <row r="73" spans="1:26" ht="17.25">
      <c r="A73" s="11">
        <v>1</v>
      </c>
      <c r="B73" s="27">
        <v>68</v>
      </c>
      <c r="C73" s="28" t="str">
        <f>공사원가계산서!C73</f>
        <v>상온경화형-수동식(문자,기호)</v>
      </c>
      <c r="D73" s="29">
        <f>공사원가계산서!D73</f>
        <v>0</v>
      </c>
      <c r="E73" s="30" t="str">
        <f>공사원가계산서!E73</f>
        <v>재도색</v>
      </c>
      <c r="F73" s="30">
        <f>공사원가계산서!F73</f>
        <v>0</v>
      </c>
      <c r="G73" s="30" t="str">
        <f>공사원가계산서!G73</f>
        <v>관급</v>
      </c>
      <c r="H73" s="34" t="s">
        <v>0</v>
      </c>
      <c r="I73" s="34" t="s">
        <v>1</v>
      </c>
      <c r="J73" s="17">
        <f>공사원가계산서!K73</f>
        <v>0</v>
      </c>
      <c r="K73" s="17">
        <f>공사원가계산서!N73</f>
        <v>0</v>
      </c>
      <c r="L73" s="17">
        <f>공사원가계산서!Q73</f>
        <v>0</v>
      </c>
      <c r="M73" s="21">
        <f t="shared" si="1"/>
        <v>0</v>
      </c>
      <c r="N73" s="21">
        <f>공사원가계산서!AB73</f>
        <v>0</v>
      </c>
      <c r="O73" s="36"/>
      <c r="P73" s="12"/>
      <c r="Q73" s="12"/>
      <c r="Y73" s="8"/>
      <c r="Z73" s="8"/>
    </row>
    <row r="74" spans="1:26" ht="17.25">
      <c r="A74" s="11">
        <v>1</v>
      </c>
      <c r="B74" s="27">
        <v>69</v>
      </c>
      <c r="C74" s="28" t="str">
        <f>공사원가계산서!C74</f>
        <v>상온경화형-기계식(실선)</v>
      </c>
      <c r="D74" s="29" t="str">
        <f>공사원가계산서!D74</f>
        <v>P7-R5</v>
      </c>
      <c r="E74" s="30" t="str">
        <f>공사원가계산서!E74</f>
        <v>신설</v>
      </c>
      <c r="F74" s="30" t="str">
        <f>공사원가계산서!F74</f>
        <v>백색</v>
      </c>
      <c r="G74" s="30">
        <f>공사원가계산서!G74</f>
        <v>0</v>
      </c>
      <c r="H74" s="34" t="s">
        <v>0</v>
      </c>
      <c r="I74" s="34" t="s">
        <v>1</v>
      </c>
      <c r="J74" s="17">
        <f>공사원가계산서!K74</f>
        <v>0</v>
      </c>
      <c r="K74" s="17">
        <f>공사원가계산서!N74</f>
        <v>0</v>
      </c>
      <c r="L74" s="17">
        <f>공사원가계산서!Q74</f>
        <v>0</v>
      </c>
      <c r="M74" s="21">
        <f t="shared" si="1"/>
        <v>0</v>
      </c>
      <c r="N74" s="21">
        <f>공사원가계산서!AB74</f>
        <v>0</v>
      </c>
      <c r="O74" s="36"/>
      <c r="P74" s="12"/>
      <c r="Q74" s="12"/>
      <c r="Y74" s="8"/>
      <c r="Z74" s="8"/>
    </row>
    <row r="75" spans="1:26" ht="17.25">
      <c r="A75" s="11">
        <v>1</v>
      </c>
      <c r="B75" s="27">
        <v>70</v>
      </c>
      <c r="C75" s="28" t="str">
        <f>공사원가계산서!C75</f>
        <v>상온경화형-기계식(파선)</v>
      </c>
      <c r="D75" s="29" t="str">
        <f>공사원가계산서!D75</f>
        <v>P7-R5</v>
      </c>
      <c r="E75" s="30" t="str">
        <f>공사원가계산서!E75</f>
        <v>신설</v>
      </c>
      <c r="F75" s="30" t="str">
        <f>공사원가계산서!F75</f>
        <v>백색</v>
      </c>
      <c r="G75" s="30">
        <f>공사원가계산서!G75</f>
        <v>0</v>
      </c>
      <c r="H75" s="34" t="s">
        <v>0</v>
      </c>
      <c r="I75" s="34" t="s">
        <v>1</v>
      </c>
      <c r="J75" s="17">
        <f>공사원가계산서!K75</f>
        <v>0</v>
      </c>
      <c r="K75" s="17">
        <f>공사원가계산서!N75</f>
        <v>0</v>
      </c>
      <c r="L75" s="17">
        <f>공사원가계산서!Q75</f>
        <v>0</v>
      </c>
      <c r="M75" s="21">
        <f t="shared" si="1"/>
        <v>0</v>
      </c>
      <c r="N75" s="21">
        <f>공사원가계산서!AB75</f>
        <v>0</v>
      </c>
      <c r="O75" s="36"/>
      <c r="P75" s="12"/>
      <c r="Q75" s="12"/>
      <c r="Y75" s="8"/>
      <c r="Z75" s="8"/>
    </row>
    <row r="76" spans="1:26" ht="17.25">
      <c r="A76" s="11">
        <v>1</v>
      </c>
      <c r="B76" s="27">
        <v>71</v>
      </c>
      <c r="C76" s="28" t="str">
        <f>공사원가계산서!C76</f>
        <v>상온경화형-기계식(실선)</v>
      </c>
      <c r="D76" s="29" t="str">
        <f>공사원가계산서!D76</f>
        <v>P7-R4</v>
      </c>
      <c r="E76" s="30" t="str">
        <f>공사원가계산서!E76</f>
        <v>신설</v>
      </c>
      <c r="F76" s="30" t="str">
        <f>공사원가계산서!F76</f>
        <v>황색</v>
      </c>
      <c r="G76" s="30">
        <f>공사원가계산서!G76</f>
        <v>0</v>
      </c>
      <c r="H76" s="34" t="s">
        <v>0</v>
      </c>
      <c r="I76" s="34" t="s">
        <v>1</v>
      </c>
      <c r="J76" s="17">
        <f>공사원가계산서!K76</f>
        <v>0</v>
      </c>
      <c r="K76" s="17">
        <f>공사원가계산서!N76</f>
        <v>0</v>
      </c>
      <c r="L76" s="17">
        <f>공사원가계산서!Q76</f>
        <v>0</v>
      </c>
      <c r="M76" s="21">
        <f t="shared" si="1"/>
        <v>0</v>
      </c>
      <c r="N76" s="21">
        <f>공사원가계산서!AB76</f>
        <v>0</v>
      </c>
      <c r="O76" s="36"/>
      <c r="P76" s="12"/>
      <c r="Q76" s="12"/>
      <c r="Y76" s="8"/>
      <c r="Z76" s="8"/>
    </row>
    <row r="77" spans="1:26" ht="17.25">
      <c r="A77" s="11">
        <v>1</v>
      </c>
      <c r="B77" s="27">
        <v>72</v>
      </c>
      <c r="C77" s="28" t="str">
        <f>공사원가계산서!C77</f>
        <v>상온경화형-기계식(파선)</v>
      </c>
      <c r="D77" s="29" t="str">
        <f>공사원가계산서!D77</f>
        <v>P7-R4</v>
      </c>
      <c r="E77" s="30" t="str">
        <f>공사원가계산서!E77</f>
        <v>신설</v>
      </c>
      <c r="F77" s="30" t="str">
        <f>공사원가계산서!F77</f>
        <v>황색</v>
      </c>
      <c r="G77" s="30">
        <f>공사원가계산서!G77</f>
        <v>0</v>
      </c>
      <c r="H77" s="34" t="s">
        <v>0</v>
      </c>
      <c r="I77" s="34" t="s">
        <v>1</v>
      </c>
      <c r="J77" s="17">
        <f>공사원가계산서!K77</f>
        <v>0</v>
      </c>
      <c r="K77" s="17">
        <f>공사원가계산서!N77</f>
        <v>0</v>
      </c>
      <c r="L77" s="17">
        <f>공사원가계산서!Q77</f>
        <v>0</v>
      </c>
      <c r="M77" s="21">
        <f t="shared" si="1"/>
        <v>0</v>
      </c>
      <c r="N77" s="21">
        <f>공사원가계산서!AB77</f>
        <v>0</v>
      </c>
      <c r="O77" s="36"/>
      <c r="P77" s="12"/>
      <c r="Q77" s="12"/>
      <c r="Y77" s="8"/>
      <c r="Z77" s="8"/>
    </row>
    <row r="78" spans="1:26" ht="17.25">
      <c r="A78" s="11">
        <v>1</v>
      </c>
      <c r="B78" s="27">
        <v>73</v>
      </c>
      <c r="C78" s="28" t="str">
        <f>공사원가계산서!C78</f>
        <v>상온경화형-기계식(실선)</v>
      </c>
      <c r="D78" s="29">
        <f>공사원가계산서!D78</f>
        <v>0</v>
      </c>
      <c r="E78" s="30" t="str">
        <f>공사원가계산서!E78</f>
        <v>신설</v>
      </c>
      <c r="F78" s="30" t="str">
        <f>공사원가계산서!F78</f>
        <v>청색</v>
      </c>
      <c r="G78" s="30">
        <f>공사원가계산서!G78</f>
        <v>0</v>
      </c>
      <c r="H78" s="34" t="s">
        <v>0</v>
      </c>
      <c r="I78" s="34" t="s">
        <v>1</v>
      </c>
      <c r="J78" s="17">
        <f>공사원가계산서!K78</f>
        <v>0</v>
      </c>
      <c r="K78" s="17">
        <f>공사원가계산서!N78</f>
        <v>0</v>
      </c>
      <c r="L78" s="17">
        <f>공사원가계산서!Q78</f>
        <v>0</v>
      </c>
      <c r="M78" s="21">
        <f t="shared" si="1"/>
        <v>0</v>
      </c>
      <c r="N78" s="21">
        <f>공사원가계산서!AB78</f>
        <v>0</v>
      </c>
      <c r="O78" s="36"/>
      <c r="P78" s="12"/>
      <c r="Q78" s="12"/>
      <c r="Y78" s="8"/>
      <c r="Z78" s="8"/>
    </row>
    <row r="79" spans="1:26" ht="17.25">
      <c r="A79" s="11">
        <v>1</v>
      </c>
      <c r="B79" s="27">
        <v>74</v>
      </c>
      <c r="C79" s="28" t="str">
        <f>공사원가계산서!C79</f>
        <v>상온경화형-기계식(파선)</v>
      </c>
      <c r="D79" s="29">
        <f>공사원가계산서!D79</f>
        <v>0</v>
      </c>
      <c r="E79" s="30" t="str">
        <f>공사원가계산서!E79</f>
        <v>신설</v>
      </c>
      <c r="F79" s="30" t="str">
        <f>공사원가계산서!F79</f>
        <v>청색</v>
      </c>
      <c r="G79" s="30">
        <f>공사원가계산서!G79</f>
        <v>0</v>
      </c>
      <c r="H79" s="34" t="s">
        <v>0</v>
      </c>
      <c r="I79" s="34" t="s">
        <v>1</v>
      </c>
      <c r="J79" s="17">
        <f>공사원가계산서!K79</f>
        <v>0</v>
      </c>
      <c r="K79" s="17">
        <f>공사원가계산서!N79</f>
        <v>0</v>
      </c>
      <c r="L79" s="17">
        <f>공사원가계산서!Q79</f>
        <v>0</v>
      </c>
      <c r="M79" s="21">
        <f t="shared" si="1"/>
        <v>0</v>
      </c>
      <c r="N79" s="21">
        <f>공사원가계산서!AB79</f>
        <v>0</v>
      </c>
      <c r="O79" s="36"/>
      <c r="P79" s="12"/>
      <c r="Q79" s="12"/>
      <c r="Y79" s="8"/>
      <c r="Z79" s="8"/>
    </row>
    <row r="80" spans="1:26" ht="17.25">
      <c r="A80" s="11">
        <v>1</v>
      </c>
      <c r="B80" s="27">
        <v>75</v>
      </c>
      <c r="C80" s="28" t="str">
        <f>공사원가계산서!C80</f>
        <v>상온경화형-기계식(실선)</v>
      </c>
      <c r="D80" s="29" t="str">
        <f>공사원가계산서!D80</f>
        <v>P7-R5</v>
      </c>
      <c r="E80" s="30" t="str">
        <f>공사원가계산서!E80</f>
        <v>재도색</v>
      </c>
      <c r="F80" s="30" t="str">
        <f>공사원가계산서!F80</f>
        <v>백색</v>
      </c>
      <c r="G80" s="30">
        <f>공사원가계산서!G80</f>
        <v>0</v>
      </c>
      <c r="H80" s="34" t="s">
        <v>0</v>
      </c>
      <c r="I80" s="34" t="s">
        <v>1</v>
      </c>
      <c r="J80" s="17">
        <f>공사원가계산서!K80</f>
        <v>0</v>
      </c>
      <c r="K80" s="17">
        <f>공사원가계산서!N80</f>
        <v>0</v>
      </c>
      <c r="L80" s="17">
        <f>공사원가계산서!Q80</f>
        <v>0</v>
      </c>
      <c r="M80" s="21">
        <f t="shared" si="1"/>
        <v>0</v>
      </c>
      <c r="N80" s="21">
        <f>공사원가계산서!AB80</f>
        <v>0</v>
      </c>
      <c r="O80" s="36"/>
      <c r="P80" s="12"/>
      <c r="Q80" s="12"/>
      <c r="Y80" s="8"/>
      <c r="Z80" s="8"/>
    </row>
    <row r="81" spans="1:26" ht="17.25">
      <c r="A81" s="11">
        <v>1</v>
      </c>
      <c r="B81" s="27">
        <v>76</v>
      </c>
      <c r="C81" s="28" t="str">
        <f>공사원가계산서!C81</f>
        <v>상온경화형-기계식(파선)</v>
      </c>
      <c r="D81" s="29" t="str">
        <f>공사원가계산서!D81</f>
        <v>P7-R5</v>
      </c>
      <c r="E81" s="30" t="str">
        <f>공사원가계산서!E81</f>
        <v>재도색</v>
      </c>
      <c r="F81" s="30" t="str">
        <f>공사원가계산서!F81</f>
        <v>백색</v>
      </c>
      <c r="G81" s="30">
        <f>공사원가계산서!G81</f>
        <v>0</v>
      </c>
      <c r="H81" s="34" t="s">
        <v>0</v>
      </c>
      <c r="I81" s="34" t="s">
        <v>1</v>
      </c>
      <c r="J81" s="17">
        <f>공사원가계산서!K81</f>
        <v>0</v>
      </c>
      <c r="K81" s="17">
        <f>공사원가계산서!N81</f>
        <v>0</v>
      </c>
      <c r="L81" s="17">
        <f>공사원가계산서!Q81</f>
        <v>0</v>
      </c>
      <c r="M81" s="21">
        <f t="shared" si="1"/>
        <v>0</v>
      </c>
      <c r="N81" s="21">
        <f>공사원가계산서!AB81</f>
        <v>0</v>
      </c>
      <c r="O81" s="36"/>
      <c r="P81" s="12"/>
      <c r="Q81" s="12"/>
      <c r="Y81" s="8"/>
      <c r="Z81" s="8"/>
    </row>
    <row r="82" spans="1:26" ht="17.25">
      <c r="A82" s="11">
        <v>1</v>
      </c>
      <c r="B82" s="27">
        <v>77</v>
      </c>
      <c r="C82" s="28" t="str">
        <f>공사원가계산서!C82</f>
        <v>상온경화형-기계식(실선)</v>
      </c>
      <c r="D82" s="29" t="str">
        <f>공사원가계산서!D82</f>
        <v>P7-R4</v>
      </c>
      <c r="E82" s="30" t="str">
        <f>공사원가계산서!E82</f>
        <v>재도색</v>
      </c>
      <c r="F82" s="30" t="str">
        <f>공사원가계산서!F82</f>
        <v>황색</v>
      </c>
      <c r="G82" s="30">
        <f>공사원가계산서!G82</f>
        <v>0</v>
      </c>
      <c r="H82" s="34" t="s">
        <v>0</v>
      </c>
      <c r="I82" s="34" t="s">
        <v>1</v>
      </c>
      <c r="J82" s="17">
        <f>공사원가계산서!K82</f>
        <v>0</v>
      </c>
      <c r="K82" s="17">
        <f>공사원가계산서!N82</f>
        <v>0</v>
      </c>
      <c r="L82" s="17">
        <f>공사원가계산서!Q82</f>
        <v>0</v>
      </c>
      <c r="M82" s="21">
        <f t="shared" si="1"/>
        <v>0</v>
      </c>
      <c r="N82" s="21">
        <f>공사원가계산서!AB82</f>
        <v>0</v>
      </c>
      <c r="O82" s="36"/>
      <c r="P82" s="12"/>
      <c r="Q82" s="12"/>
      <c r="Y82" s="8"/>
      <c r="Z82" s="8"/>
    </row>
    <row r="83" spans="1:26" ht="17.25">
      <c r="A83" s="11">
        <v>1</v>
      </c>
      <c r="B83" s="27">
        <v>78</v>
      </c>
      <c r="C83" s="28" t="str">
        <f>공사원가계산서!C83</f>
        <v>상온경화형-기계식(파선)</v>
      </c>
      <c r="D83" s="29" t="str">
        <f>공사원가계산서!D83</f>
        <v>P7-R4</v>
      </c>
      <c r="E83" s="30" t="str">
        <f>공사원가계산서!E83</f>
        <v>재도색</v>
      </c>
      <c r="F83" s="30" t="str">
        <f>공사원가계산서!F83</f>
        <v>황색</v>
      </c>
      <c r="G83" s="30">
        <f>공사원가계산서!G83</f>
        <v>0</v>
      </c>
      <c r="H83" s="34" t="s">
        <v>0</v>
      </c>
      <c r="I83" s="34" t="s">
        <v>1</v>
      </c>
      <c r="J83" s="17">
        <f>공사원가계산서!K83</f>
        <v>0</v>
      </c>
      <c r="K83" s="17">
        <f>공사원가계산서!N83</f>
        <v>0</v>
      </c>
      <c r="L83" s="17">
        <f>공사원가계산서!Q83</f>
        <v>0</v>
      </c>
      <c r="M83" s="21">
        <f t="shared" si="1"/>
        <v>0</v>
      </c>
      <c r="N83" s="21">
        <f>공사원가계산서!AB83</f>
        <v>0</v>
      </c>
      <c r="O83" s="36"/>
      <c r="P83" s="12"/>
      <c r="Q83" s="12"/>
      <c r="Y83" s="8"/>
      <c r="Z83" s="8"/>
    </row>
    <row r="84" spans="1:26" ht="17.25">
      <c r="A84" s="11">
        <v>1</v>
      </c>
      <c r="B84" s="27">
        <v>79</v>
      </c>
      <c r="C84" s="28" t="str">
        <f>공사원가계산서!C84</f>
        <v>상온경화형-기계식(실선)</v>
      </c>
      <c r="D84" s="29">
        <f>공사원가계산서!D84</f>
        <v>0</v>
      </c>
      <c r="E84" s="30" t="str">
        <f>공사원가계산서!E84</f>
        <v>재도색</v>
      </c>
      <c r="F84" s="30" t="str">
        <f>공사원가계산서!F84</f>
        <v>청색</v>
      </c>
      <c r="G84" s="30">
        <f>공사원가계산서!G84</f>
        <v>0</v>
      </c>
      <c r="H84" s="34" t="s">
        <v>0</v>
      </c>
      <c r="I84" s="34" t="s">
        <v>1</v>
      </c>
      <c r="J84" s="17">
        <f>공사원가계산서!K84</f>
        <v>0</v>
      </c>
      <c r="K84" s="17">
        <f>공사원가계산서!N84</f>
        <v>0</v>
      </c>
      <c r="L84" s="17">
        <f>공사원가계산서!Q84</f>
        <v>0</v>
      </c>
      <c r="M84" s="21">
        <f t="shared" si="1"/>
        <v>0</v>
      </c>
      <c r="N84" s="21">
        <f>공사원가계산서!AB84</f>
        <v>0</v>
      </c>
      <c r="O84" s="36"/>
      <c r="P84" s="12"/>
      <c r="Q84" s="12"/>
      <c r="Y84" s="8"/>
      <c r="Z84" s="8"/>
    </row>
    <row r="85" spans="1:26" ht="17.25">
      <c r="A85" s="11">
        <v>1</v>
      </c>
      <c r="B85" s="27">
        <v>80</v>
      </c>
      <c r="C85" s="28" t="str">
        <f>공사원가계산서!C85</f>
        <v>상온경화형-기계식(파선)</v>
      </c>
      <c r="D85" s="29">
        <f>공사원가계산서!D85</f>
        <v>0</v>
      </c>
      <c r="E85" s="30" t="str">
        <f>공사원가계산서!E85</f>
        <v>재도색</v>
      </c>
      <c r="F85" s="30" t="str">
        <f>공사원가계산서!F85</f>
        <v>청색</v>
      </c>
      <c r="G85" s="30">
        <f>공사원가계산서!G85</f>
        <v>0</v>
      </c>
      <c r="H85" s="34" t="s">
        <v>0</v>
      </c>
      <c r="I85" s="34" t="s">
        <v>1</v>
      </c>
      <c r="J85" s="17">
        <f>공사원가계산서!K85</f>
        <v>0</v>
      </c>
      <c r="K85" s="17">
        <f>공사원가계산서!N85</f>
        <v>0</v>
      </c>
      <c r="L85" s="17">
        <f>공사원가계산서!Q85</f>
        <v>0</v>
      </c>
      <c r="M85" s="21">
        <f t="shared" si="1"/>
        <v>0</v>
      </c>
      <c r="N85" s="21">
        <f>공사원가계산서!AB85</f>
        <v>0</v>
      </c>
      <c r="O85" s="36"/>
      <c r="P85" s="12"/>
      <c r="Q85" s="12"/>
      <c r="Y85" s="8"/>
      <c r="Z85" s="8"/>
    </row>
    <row r="86" spans="1:26" ht="17.25">
      <c r="A86" s="11">
        <v>1</v>
      </c>
      <c r="B86" s="27">
        <v>81</v>
      </c>
      <c r="C86" s="28" t="str">
        <f>공사원가계산서!C86</f>
        <v>상온경화형-기계식(실선)</v>
      </c>
      <c r="D86" s="29">
        <f>공사원가계산서!D86</f>
        <v>0</v>
      </c>
      <c r="E86" s="30" t="str">
        <f>공사원가계산서!E86</f>
        <v>신설</v>
      </c>
      <c r="F86" s="30">
        <f>공사원가계산서!F86</f>
        <v>0</v>
      </c>
      <c r="G86" s="30" t="str">
        <f>공사원가계산서!G86</f>
        <v>관급</v>
      </c>
      <c r="H86" s="34" t="s">
        <v>0</v>
      </c>
      <c r="I86" s="34" t="s">
        <v>1</v>
      </c>
      <c r="J86" s="17">
        <f>공사원가계산서!K86</f>
        <v>0</v>
      </c>
      <c r="K86" s="17">
        <f>공사원가계산서!N86</f>
        <v>0</v>
      </c>
      <c r="L86" s="17">
        <f>공사원가계산서!Q86</f>
        <v>0</v>
      </c>
      <c r="M86" s="21">
        <f t="shared" si="1"/>
        <v>0</v>
      </c>
      <c r="N86" s="21">
        <f>공사원가계산서!AB86</f>
        <v>0</v>
      </c>
      <c r="O86" s="36"/>
      <c r="P86" s="12"/>
      <c r="Q86" s="12"/>
      <c r="Y86" s="8"/>
      <c r="Z86" s="8"/>
    </row>
    <row r="87" spans="1:26" ht="17.25">
      <c r="A87" s="11">
        <v>1</v>
      </c>
      <c r="B87" s="27">
        <v>82</v>
      </c>
      <c r="C87" s="28" t="str">
        <f>공사원가계산서!C87</f>
        <v>상온경화형-기계식(파선)</v>
      </c>
      <c r="D87" s="29">
        <f>공사원가계산서!D87</f>
        <v>0</v>
      </c>
      <c r="E87" s="30" t="str">
        <f>공사원가계산서!E87</f>
        <v>신설</v>
      </c>
      <c r="F87" s="30">
        <f>공사원가계산서!F87</f>
        <v>0</v>
      </c>
      <c r="G87" s="30" t="str">
        <f>공사원가계산서!G87</f>
        <v>관급</v>
      </c>
      <c r="H87" s="34" t="s">
        <v>0</v>
      </c>
      <c r="I87" s="34" t="s">
        <v>1</v>
      </c>
      <c r="J87" s="17">
        <f>공사원가계산서!K87</f>
        <v>0</v>
      </c>
      <c r="K87" s="17">
        <f>공사원가계산서!N87</f>
        <v>0</v>
      </c>
      <c r="L87" s="17">
        <f>공사원가계산서!Q87</f>
        <v>0</v>
      </c>
      <c r="M87" s="21">
        <f t="shared" si="1"/>
        <v>0</v>
      </c>
      <c r="N87" s="21">
        <f>공사원가계산서!AB87</f>
        <v>0</v>
      </c>
      <c r="O87" s="36"/>
      <c r="P87" s="12"/>
      <c r="Q87" s="12"/>
      <c r="Y87" s="8"/>
      <c r="Z87" s="8"/>
    </row>
    <row r="88" spans="1:26" ht="17.25">
      <c r="A88" s="11">
        <v>1</v>
      </c>
      <c r="B88" s="27">
        <v>83</v>
      </c>
      <c r="C88" s="28" t="str">
        <f>공사원가계산서!C88</f>
        <v>상온경화형-기계식(실선)</v>
      </c>
      <c r="D88" s="29">
        <f>공사원가계산서!D88</f>
        <v>0</v>
      </c>
      <c r="E88" s="30" t="str">
        <f>공사원가계산서!E88</f>
        <v>재도색</v>
      </c>
      <c r="F88" s="30">
        <f>공사원가계산서!F88</f>
        <v>0</v>
      </c>
      <c r="G88" s="30" t="str">
        <f>공사원가계산서!G88</f>
        <v>관급</v>
      </c>
      <c r="H88" s="34" t="s">
        <v>0</v>
      </c>
      <c r="I88" s="34" t="s">
        <v>1</v>
      </c>
      <c r="J88" s="17">
        <f>공사원가계산서!K88</f>
        <v>0</v>
      </c>
      <c r="K88" s="17">
        <f>공사원가계산서!N88</f>
        <v>0</v>
      </c>
      <c r="L88" s="17">
        <f>공사원가계산서!Q88</f>
        <v>0</v>
      </c>
      <c r="M88" s="21">
        <f t="shared" si="1"/>
        <v>0</v>
      </c>
      <c r="N88" s="21">
        <f>공사원가계산서!AB88</f>
        <v>0</v>
      </c>
      <c r="O88" s="36"/>
      <c r="P88" s="12"/>
      <c r="Q88" s="12"/>
      <c r="Y88" s="8"/>
      <c r="Z88" s="8"/>
    </row>
    <row r="89" spans="1:26" ht="17.25">
      <c r="A89" s="11">
        <v>1</v>
      </c>
      <c r="B89" s="27">
        <v>84</v>
      </c>
      <c r="C89" s="28" t="str">
        <f>공사원가계산서!C89</f>
        <v>상온경화형-기계식(파선)</v>
      </c>
      <c r="D89" s="29">
        <f>공사원가계산서!D89</f>
        <v>0</v>
      </c>
      <c r="E89" s="30" t="str">
        <f>공사원가계산서!E89</f>
        <v>재도색</v>
      </c>
      <c r="F89" s="30">
        <f>공사원가계산서!F89</f>
        <v>0</v>
      </c>
      <c r="G89" s="30" t="str">
        <f>공사원가계산서!G89</f>
        <v>관급</v>
      </c>
      <c r="H89" s="34" t="s">
        <v>0</v>
      </c>
      <c r="I89" s="34" t="s">
        <v>1</v>
      </c>
      <c r="J89" s="17">
        <f>공사원가계산서!K89</f>
        <v>0</v>
      </c>
      <c r="K89" s="17">
        <f>공사원가계산서!N89</f>
        <v>0</v>
      </c>
      <c r="L89" s="17">
        <f>공사원가계산서!Q89</f>
        <v>0</v>
      </c>
      <c r="M89" s="21">
        <f t="shared" si="1"/>
        <v>0</v>
      </c>
      <c r="N89" s="21">
        <f>공사원가계산서!AB89</f>
        <v>0</v>
      </c>
      <c r="O89" s="36"/>
      <c r="P89" s="12"/>
      <c r="Q89" s="12"/>
      <c r="Y89" s="8"/>
      <c r="Z89" s="8"/>
    </row>
    <row r="90" spans="1:26" ht="17.25">
      <c r="A90" s="11">
        <v>1</v>
      </c>
      <c r="B90" s="27">
        <v>85</v>
      </c>
      <c r="C90" s="28" t="str">
        <f>공사원가계산서!C90</f>
        <v>차선제거</v>
      </c>
      <c r="D90" s="29">
        <f>공사원가계산서!D90</f>
        <v>0</v>
      </c>
      <c r="E90" s="30">
        <f>공사원가계산서!E90</f>
        <v>0</v>
      </c>
      <c r="F90" s="30">
        <f>공사원가계산서!F90</f>
        <v>0</v>
      </c>
      <c r="G90" s="30">
        <f>공사원가계산서!G90</f>
        <v>0</v>
      </c>
      <c r="H90" s="34" t="s">
        <v>0</v>
      </c>
      <c r="I90" s="34" t="s">
        <v>1</v>
      </c>
      <c r="J90" s="17">
        <f>공사원가계산서!K90</f>
        <v>0</v>
      </c>
      <c r="K90" s="17">
        <f>공사원가계산서!N90</f>
        <v>0</v>
      </c>
      <c r="L90" s="17">
        <f>공사원가계산서!Q90</f>
        <v>0</v>
      </c>
      <c r="M90" s="21">
        <f t="shared" si="1"/>
        <v>0</v>
      </c>
      <c r="N90" s="21">
        <f>공사원가계산서!AB90</f>
        <v>0</v>
      </c>
      <c r="O90" s="36"/>
      <c r="P90" s="12"/>
      <c r="Q90" s="12"/>
      <c r="Y90" s="8"/>
      <c r="Z90" s="8"/>
    </row>
    <row r="91" spans="1:26" ht="17.25">
      <c r="A91" s="11">
        <v>1</v>
      </c>
      <c r="B91" s="27">
        <v>86</v>
      </c>
      <c r="C91" s="28" t="str">
        <f>공사원가계산서!C91</f>
        <v>융착성도료(실선)-야간</v>
      </c>
      <c r="D91" s="29" t="str">
        <f>공사원가계산서!D91</f>
        <v>P3-R5</v>
      </c>
      <c r="E91" s="30" t="str">
        <f>공사원가계산서!E91</f>
        <v>신설</v>
      </c>
      <c r="F91" s="30" t="str">
        <f>공사원가계산서!F91</f>
        <v>백색</v>
      </c>
      <c r="G91" s="30">
        <f>공사원가계산서!G91</f>
        <v>0</v>
      </c>
      <c r="H91" s="34" t="s">
        <v>0</v>
      </c>
      <c r="I91" s="34" t="s">
        <v>1</v>
      </c>
      <c r="J91" s="17">
        <f>공사원가계산서!K91</f>
        <v>0</v>
      </c>
      <c r="K91" s="17">
        <f>공사원가계산서!N91</f>
        <v>0</v>
      </c>
      <c r="L91" s="17">
        <f>공사원가계산서!Q91</f>
        <v>0</v>
      </c>
      <c r="M91" s="21">
        <f t="shared" si="1"/>
        <v>0</v>
      </c>
      <c r="N91" s="21">
        <f>공사원가계산서!AB91</f>
        <v>0</v>
      </c>
      <c r="O91" s="36"/>
      <c r="P91" s="12"/>
      <c r="Q91" s="12"/>
      <c r="Y91" s="8"/>
      <c r="Z91" s="8"/>
    </row>
    <row r="92" spans="1:26" ht="17.25">
      <c r="A92" s="11">
        <v>1</v>
      </c>
      <c r="B92" s="27">
        <v>87</v>
      </c>
      <c r="C92" s="28" t="str">
        <f>공사원가계산서!C92</f>
        <v>융착성도료(파선)-야간</v>
      </c>
      <c r="D92" s="29" t="str">
        <f>공사원가계산서!D92</f>
        <v>P3-R5</v>
      </c>
      <c r="E92" s="30" t="str">
        <f>공사원가계산서!E92</f>
        <v>신설</v>
      </c>
      <c r="F92" s="30" t="str">
        <f>공사원가계산서!F92</f>
        <v>백색</v>
      </c>
      <c r="G92" s="30">
        <f>공사원가계산서!G92</f>
        <v>0</v>
      </c>
      <c r="H92" s="34" t="s">
        <v>0</v>
      </c>
      <c r="I92" s="34" t="s">
        <v>1</v>
      </c>
      <c r="J92" s="17">
        <f>공사원가계산서!K92</f>
        <v>0</v>
      </c>
      <c r="K92" s="17">
        <f>공사원가계산서!N92</f>
        <v>0</v>
      </c>
      <c r="L92" s="17">
        <f>공사원가계산서!Q92</f>
        <v>0</v>
      </c>
      <c r="M92" s="21">
        <f t="shared" si="1"/>
        <v>0</v>
      </c>
      <c r="N92" s="21">
        <f>공사원가계산서!AB92</f>
        <v>0</v>
      </c>
      <c r="O92" s="36"/>
      <c r="P92" s="12"/>
      <c r="Q92" s="12"/>
      <c r="Y92" s="8"/>
      <c r="Z92" s="8"/>
    </row>
    <row r="93" spans="1:26" ht="17.25">
      <c r="A93" s="11">
        <v>1</v>
      </c>
      <c r="B93" s="27">
        <v>88</v>
      </c>
      <c r="C93" s="28" t="str">
        <f>공사원가계산서!C93</f>
        <v>융착성도료(횡단보도)-야간</v>
      </c>
      <c r="D93" s="29" t="str">
        <f>공사원가계산서!D93</f>
        <v>P3-R5</v>
      </c>
      <c r="E93" s="30" t="str">
        <f>공사원가계산서!E93</f>
        <v>신설</v>
      </c>
      <c r="F93" s="30" t="str">
        <f>공사원가계산서!F93</f>
        <v>백색</v>
      </c>
      <c r="G93" s="30">
        <f>공사원가계산서!G93</f>
        <v>0</v>
      </c>
      <c r="H93" s="34" t="s">
        <v>0</v>
      </c>
      <c r="I93" s="34" t="s">
        <v>1</v>
      </c>
      <c r="J93" s="17">
        <f>공사원가계산서!K93</f>
        <v>0</v>
      </c>
      <c r="K93" s="17">
        <f>공사원가계산서!N93</f>
        <v>0</v>
      </c>
      <c r="L93" s="17">
        <f>공사원가계산서!Q93</f>
        <v>0</v>
      </c>
      <c r="M93" s="21">
        <f t="shared" si="1"/>
        <v>0</v>
      </c>
      <c r="N93" s="21">
        <f>공사원가계산서!AB93</f>
        <v>0</v>
      </c>
      <c r="O93" s="36"/>
      <c r="P93" s="12"/>
      <c r="Q93" s="12"/>
      <c r="Y93" s="8"/>
      <c r="Z93" s="8"/>
    </row>
    <row r="94" spans="1:26" ht="17.25">
      <c r="A94" s="11">
        <v>1</v>
      </c>
      <c r="B94" s="27">
        <v>89</v>
      </c>
      <c r="C94" s="28" t="str">
        <f>공사원가계산서!C94</f>
        <v>융착성도료(문자,기호)-야간</v>
      </c>
      <c r="D94" s="29" t="str">
        <f>공사원가계산서!D94</f>
        <v>P3-R5</v>
      </c>
      <c r="E94" s="30" t="str">
        <f>공사원가계산서!E94</f>
        <v>신설</v>
      </c>
      <c r="F94" s="30" t="str">
        <f>공사원가계산서!F94</f>
        <v>백색</v>
      </c>
      <c r="G94" s="30">
        <f>공사원가계산서!G94</f>
        <v>0</v>
      </c>
      <c r="H94" s="34" t="s">
        <v>0</v>
      </c>
      <c r="I94" s="34" t="s">
        <v>1</v>
      </c>
      <c r="J94" s="17">
        <f>공사원가계산서!K94</f>
        <v>0</v>
      </c>
      <c r="K94" s="17">
        <f>공사원가계산서!N94</f>
        <v>0</v>
      </c>
      <c r="L94" s="17">
        <f>공사원가계산서!Q94</f>
        <v>0</v>
      </c>
      <c r="M94" s="21">
        <f t="shared" si="1"/>
        <v>0</v>
      </c>
      <c r="N94" s="21">
        <f>공사원가계산서!AB94</f>
        <v>0</v>
      </c>
      <c r="O94" s="36"/>
      <c r="P94" s="12"/>
      <c r="Q94" s="12"/>
      <c r="Y94" s="8"/>
      <c r="Z94" s="8"/>
    </row>
    <row r="95" spans="1:26" ht="17.25">
      <c r="A95" s="11">
        <v>1</v>
      </c>
      <c r="B95" s="27">
        <v>90</v>
      </c>
      <c r="C95" s="28" t="str">
        <f>공사원가계산서!C95</f>
        <v>융착성도료(실선)-야간</v>
      </c>
      <c r="D95" s="29" t="str">
        <f>공사원가계산서!D95</f>
        <v>P3-R4</v>
      </c>
      <c r="E95" s="30" t="str">
        <f>공사원가계산서!E95</f>
        <v>신설</v>
      </c>
      <c r="F95" s="30" t="str">
        <f>공사원가계산서!F95</f>
        <v>황색</v>
      </c>
      <c r="G95" s="30">
        <f>공사원가계산서!G95</f>
        <v>0</v>
      </c>
      <c r="H95" s="34" t="s">
        <v>0</v>
      </c>
      <c r="I95" s="34" t="s">
        <v>1</v>
      </c>
      <c r="J95" s="17">
        <f>공사원가계산서!K95</f>
        <v>0</v>
      </c>
      <c r="K95" s="17">
        <f>공사원가계산서!N95</f>
        <v>0</v>
      </c>
      <c r="L95" s="17">
        <f>공사원가계산서!Q95</f>
        <v>0</v>
      </c>
      <c r="M95" s="21">
        <f t="shared" si="1"/>
        <v>0</v>
      </c>
      <c r="N95" s="21">
        <f>공사원가계산서!AB95</f>
        <v>0</v>
      </c>
      <c r="O95" s="36"/>
      <c r="P95" s="12"/>
      <c r="Q95" s="12"/>
      <c r="Y95" s="8"/>
      <c r="Z95" s="8"/>
    </row>
    <row r="96" spans="1:26" ht="17.25">
      <c r="A96" s="11">
        <v>1</v>
      </c>
      <c r="B96" s="27">
        <v>91</v>
      </c>
      <c r="C96" s="28" t="str">
        <f>공사원가계산서!C96</f>
        <v>융착성도료(파선)-야간</v>
      </c>
      <c r="D96" s="29" t="str">
        <f>공사원가계산서!D96</f>
        <v>P3-R4</v>
      </c>
      <c r="E96" s="30" t="str">
        <f>공사원가계산서!E96</f>
        <v>신설</v>
      </c>
      <c r="F96" s="30" t="str">
        <f>공사원가계산서!F96</f>
        <v>황색</v>
      </c>
      <c r="G96" s="30">
        <f>공사원가계산서!G96</f>
        <v>0</v>
      </c>
      <c r="H96" s="34" t="s">
        <v>0</v>
      </c>
      <c r="I96" s="34" t="s">
        <v>1</v>
      </c>
      <c r="J96" s="17">
        <f>공사원가계산서!K96</f>
        <v>0</v>
      </c>
      <c r="K96" s="17">
        <f>공사원가계산서!N96</f>
        <v>0</v>
      </c>
      <c r="L96" s="17">
        <f>공사원가계산서!Q96</f>
        <v>0</v>
      </c>
      <c r="M96" s="21">
        <f t="shared" si="1"/>
        <v>0</v>
      </c>
      <c r="N96" s="21">
        <f>공사원가계산서!AB96</f>
        <v>0</v>
      </c>
      <c r="O96" s="36"/>
      <c r="P96" s="12"/>
      <c r="Q96" s="12"/>
      <c r="Y96" s="8"/>
      <c r="Z96" s="8"/>
    </row>
    <row r="97" spans="1:26" ht="17.25">
      <c r="A97" s="11">
        <v>1</v>
      </c>
      <c r="B97" s="27">
        <v>92</v>
      </c>
      <c r="C97" s="28" t="str">
        <f>공사원가계산서!C97</f>
        <v>융착성도료(실선)-야간</v>
      </c>
      <c r="D97" s="29">
        <f>공사원가계산서!D97</f>
        <v>0</v>
      </c>
      <c r="E97" s="30" t="str">
        <f>공사원가계산서!E97</f>
        <v>신설</v>
      </c>
      <c r="F97" s="30" t="str">
        <f>공사원가계산서!F97</f>
        <v>청색</v>
      </c>
      <c r="G97" s="30">
        <f>공사원가계산서!G97</f>
        <v>0</v>
      </c>
      <c r="H97" s="34" t="s">
        <v>0</v>
      </c>
      <c r="I97" s="34" t="s">
        <v>1</v>
      </c>
      <c r="J97" s="17">
        <f>공사원가계산서!K97</f>
        <v>0</v>
      </c>
      <c r="K97" s="17">
        <f>공사원가계산서!N97</f>
        <v>0</v>
      </c>
      <c r="L97" s="17">
        <f>공사원가계산서!Q97</f>
        <v>0</v>
      </c>
      <c r="M97" s="21">
        <f t="shared" si="1"/>
        <v>0</v>
      </c>
      <c r="N97" s="21">
        <f>공사원가계산서!AB97</f>
        <v>0</v>
      </c>
      <c r="O97" s="36"/>
      <c r="P97" s="12"/>
      <c r="Q97" s="12"/>
      <c r="Y97" s="8"/>
      <c r="Z97" s="8"/>
    </row>
    <row r="98" spans="1:26" ht="17.25">
      <c r="A98" s="11">
        <v>1</v>
      </c>
      <c r="B98" s="27">
        <v>93</v>
      </c>
      <c r="C98" s="28" t="str">
        <f>공사원가계산서!C98</f>
        <v>융착성도료(파선)-야간</v>
      </c>
      <c r="D98" s="29">
        <f>공사원가계산서!D98</f>
        <v>0</v>
      </c>
      <c r="E98" s="30" t="str">
        <f>공사원가계산서!E98</f>
        <v>신설</v>
      </c>
      <c r="F98" s="30" t="str">
        <f>공사원가계산서!F98</f>
        <v>청색</v>
      </c>
      <c r="G98" s="30">
        <f>공사원가계산서!G98</f>
        <v>0</v>
      </c>
      <c r="H98" s="34" t="s">
        <v>0</v>
      </c>
      <c r="I98" s="34" t="s">
        <v>1</v>
      </c>
      <c r="J98" s="17">
        <f>공사원가계산서!K98</f>
        <v>0</v>
      </c>
      <c r="K98" s="17">
        <f>공사원가계산서!N98</f>
        <v>0</v>
      </c>
      <c r="L98" s="17">
        <f>공사원가계산서!Q98</f>
        <v>0</v>
      </c>
      <c r="M98" s="21">
        <f t="shared" si="1"/>
        <v>0</v>
      </c>
      <c r="N98" s="21">
        <f>공사원가계산서!AB98</f>
        <v>0</v>
      </c>
      <c r="O98" s="36"/>
      <c r="P98" s="12"/>
      <c r="Q98" s="12"/>
      <c r="Y98" s="8"/>
      <c r="Z98" s="8"/>
    </row>
    <row r="99" spans="1:26" ht="17.25">
      <c r="A99" s="11">
        <v>1</v>
      </c>
      <c r="B99" s="27">
        <v>94</v>
      </c>
      <c r="C99" s="28" t="str">
        <f>공사원가계산서!C99</f>
        <v>융착성도료(실선)-야간</v>
      </c>
      <c r="D99" s="29" t="str">
        <f>공사원가계산서!D99</f>
        <v>P3-R5</v>
      </c>
      <c r="E99" s="30" t="str">
        <f>공사원가계산서!E99</f>
        <v>재도색</v>
      </c>
      <c r="F99" s="30" t="str">
        <f>공사원가계산서!F99</f>
        <v>백색</v>
      </c>
      <c r="G99" s="30">
        <f>공사원가계산서!G99</f>
        <v>0</v>
      </c>
      <c r="H99" s="34" t="s">
        <v>0</v>
      </c>
      <c r="I99" s="34" t="s">
        <v>1</v>
      </c>
      <c r="J99" s="17">
        <f>공사원가계산서!K99</f>
        <v>0</v>
      </c>
      <c r="K99" s="17">
        <f>공사원가계산서!N99</f>
        <v>0</v>
      </c>
      <c r="L99" s="17">
        <f>공사원가계산서!Q99</f>
        <v>0</v>
      </c>
      <c r="M99" s="21">
        <f t="shared" si="1"/>
        <v>0</v>
      </c>
      <c r="N99" s="21">
        <f>공사원가계산서!AB99</f>
        <v>0</v>
      </c>
      <c r="O99" s="36"/>
      <c r="P99" s="12"/>
      <c r="Q99" s="12"/>
      <c r="Y99" s="8"/>
      <c r="Z99" s="8"/>
    </row>
    <row r="100" spans="1:26" ht="17.25">
      <c r="A100" s="11">
        <v>1</v>
      </c>
      <c r="B100" s="27">
        <v>95</v>
      </c>
      <c r="C100" s="28" t="str">
        <f>공사원가계산서!C100</f>
        <v>융착성도료(파선)-야간</v>
      </c>
      <c r="D100" s="29" t="str">
        <f>공사원가계산서!D100</f>
        <v>P3-R5</v>
      </c>
      <c r="E100" s="30" t="str">
        <f>공사원가계산서!E100</f>
        <v>재도색</v>
      </c>
      <c r="F100" s="30" t="str">
        <f>공사원가계산서!F100</f>
        <v>백색</v>
      </c>
      <c r="G100" s="30">
        <f>공사원가계산서!G100</f>
        <v>0</v>
      </c>
      <c r="H100" s="34" t="s">
        <v>0</v>
      </c>
      <c r="I100" s="34" t="s">
        <v>1</v>
      </c>
      <c r="J100" s="17">
        <f>공사원가계산서!K100</f>
        <v>0</v>
      </c>
      <c r="K100" s="17">
        <f>공사원가계산서!N100</f>
        <v>0</v>
      </c>
      <c r="L100" s="17">
        <f>공사원가계산서!Q100</f>
        <v>0</v>
      </c>
      <c r="M100" s="21">
        <f t="shared" si="1"/>
        <v>0</v>
      </c>
      <c r="N100" s="21">
        <f>공사원가계산서!AB100</f>
        <v>0</v>
      </c>
      <c r="O100" s="36"/>
      <c r="P100" s="12"/>
      <c r="Q100" s="12"/>
      <c r="Y100" s="8"/>
      <c r="Z100" s="8"/>
    </row>
    <row r="101" spans="1:26" ht="17.25">
      <c r="A101" s="11">
        <v>1</v>
      </c>
      <c r="B101" s="27">
        <v>96</v>
      </c>
      <c r="C101" s="28" t="str">
        <f>공사원가계산서!C101</f>
        <v>융착성도료(횡단보도)-야간</v>
      </c>
      <c r="D101" s="29" t="str">
        <f>공사원가계산서!D101</f>
        <v>P3-R5</v>
      </c>
      <c r="E101" s="30" t="str">
        <f>공사원가계산서!E101</f>
        <v>재도색</v>
      </c>
      <c r="F101" s="30" t="str">
        <f>공사원가계산서!F101</f>
        <v>백색</v>
      </c>
      <c r="G101" s="30">
        <f>공사원가계산서!G101</f>
        <v>0</v>
      </c>
      <c r="H101" s="34" t="s">
        <v>0</v>
      </c>
      <c r="I101" s="34" t="s">
        <v>1</v>
      </c>
      <c r="J101" s="17">
        <f>공사원가계산서!K101</f>
        <v>0</v>
      </c>
      <c r="K101" s="17">
        <f>공사원가계산서!N101</f>
        <v>0</v>
      </c>
      <c r="L101" s="17">
        <f>공사원가계산서!Q101</f>
        <v>0</v>
      </c>
      <c r="M101" s="21">
        <f t="shared" si="1"/>
        <v>0</v>
      </c>
      <c r="N101" s="21">
        <f>공사원가계산서!AB101</f>
        <v>0</v>
      </c>
      <c r="O101" s="36"/>
      <c r="P101" s="12"/>
      <c r="Q101" s="12"/>
      <c r="Y101" s="8"/>
      <c r="Z101" s="8"/>
    </row>
    <row r="102" spans="1:26" ht="17.25">
      <c r="A102" s="11">
        <v>1</v>
      </c>
      <c r="B102" s="27">
        <v>97</v>
      </c>
      <c r="C102" s="28" t="str">
        <f>공사원가계산서!C102</f>
        <v>융착성도료(문자,기호)-야간</v>
      </c>
      <c r="D102" s="29" t="str">
        <f>공사원가계산서!D102</f>
        <v>P3-R5</v>
      </c>
      <c r="E102" s="30" t="str">
        <f>공사원가계산서!E102</f>
        <v>재도색</v>
      </c>
      <c r="F102" s="30" t="str">
        <f>공사원가계산서!F102</f>
        <v>백색</v>
      </c>
      <c r="G102" s="30">
        <f>공사원가계산서!G102</f>
        <v>0</v>
      </c>
      <c r="H102" s="34" t="s">
        <v>0</v>
      </c>
      <c r="I102" s="34" t="s">
        <v>1</v>
      </c>
      <c r="J102" s="17">
        <f>공사원가계산서!K102</f>
        <v>0</v>
      </c>
      <c r="K102" s="17">
        <f>공사원가계산서!N102</f>
        <v>0</v>
      </c>
      <c r="L102" s="17">
        <f>공사원가계산서!Q102</f>
        <v>0</v>
      </c>
      <c r="M102" s="21">
        <f t="shared" si="1"/>
        <v>0</v>
      </c>
      <c r="N102" s="21">
        <f>공사원가계산서!AB102</f>
        <v>0</v>
      </c>
      <c r="O102" s="36"/>
      <c r="P102" s="12"/>
      <c r="Q102" s="12"/>
      <c r="Y102" s="8"/>
      <c r="Z102" s="8"/>
    </row>
    <row r="103" spans="1:26" ht="17.25">
      <c r="A103" s="11">
        <v>1</v>
      </c>
      <c r="B103" s="27">
        <v>98</v>
      </c>
      <c r="C103" s="28" t="str">
        <f>공사원가계산서!C103</f>
        <v>융착성도료(실선)-야간</v>
      </c>
      <c r="D103" s="29" t="str">
        <f>공사원가계산서!D103</f>
        <v>P3-R4</v>
      </c>
      <c r="E103" s="30" t="str">
        <f>공사원가계산서!E103</f>
        <v>재도색</v>
      </c>
      <c r="F103" s="30" t="str">
        <f>공사원가계산서!F103</f>
        <v>황색</v>
      </c>
      <c r="G103" s="30">
        <f>공사원가계산서!G103</f>
        <v>0</v>
      </c>
      <c r="H103" s="34" t="s">
        <v>0</v>
      </c>
      <c r="I103" s="34" t="s">
        <v>1</v>
      </c>
      <c r="J103" s="17">
        <f>공사원가계산서!K103</f>
        <v>0</v>
      </c>
      <c r="K103" s="17">
        <f>공사원가계산서!N103</f>
        <v>0</v>
      </c>
      <c r="L103" s="17">
        <f>공사원가계산서!Q103</f>
        <v>0</v>
      </c>
      <c r="M103" s="21">
        <f t="shared" si="1"/>
        <v>0</v>
      </c>
      <c r="N103" s="21">
        <f>공사원가계산서!AB103</f>
        <v>0</v>
      </c>
      <c r="O103" s="36"/>
      <c r="P103" s="12"/>
      <c r="Q103" s="12"/>
      <c r="Y103" s="8"/>
      <c r="Z103" s="8"/>
    </row>
    <row r="104" spans="1:26" ht="17.25">
      <c r="A104" s="11">
        <v>1</v>
      </c>
      <c r="B104" s="27">
        <v>99</v>
      </c>
      <c r="C104" s="28" t="str">
        <f>공사원가계산서!C104</f>
        <v>융착성도료(파선)-야간</v>
      </c>
      <c r="D104" s="29" t="str">
        <f>공사원가계산서!D104</f>
        <v>P3-R4</v>
      </c>
      <c r="E104" s="30" t="str">
        <f>공사원가계산서!E104</f>
        <v>재도색</v>
      </c>
      <c r="F104" s="30" t="str">
        <f>공사원가계산서!F104</f>
        <v>황색</v>
      </c>
      <c r="G104" s="30">
        <f>공사원가계산서!G104</f>
        <v>0</v>
      </c>
      <c r="H104" s="34" t="s">
        <v>0</v>
      </c>
      <c r="I104" s="34" t="s">
        <v>1</v>
      </c>
      <c r="J104" s="17">
        <f>공사원가계산서!K104</f>
        <v>0</v>
      </c>
      <c r="K104" s="17">
        <f>공사원가계산서!N104</f>
        <v>0</v>
      </c>
      <c r="L104" s="17">
        <f>공사원가계산서!Q104</f>
        <v>0</v>
      </c>
      <c r="M104" s="21">
        <f t="shared" si="1"/>
        <v>0</v>
      </c>
      <c r="N104" s="21">
        <f>공사원가계산서!AB104</f>
        <v>0</v>
      </c>
      <c r="O104" s="36"/>
      <c r="P104" s="12"/>
      <c r="Q104" s="12"/>
      <c r="Y104" s="8"/>
      <c r="Z104" s="8"/>
    </row>
    <row r="105" spans="1:26" ht="17.25">
      <c r="A105" s="11">
        <v>1</v>
      </c>
      <c r="B105" s="27">
        <v>100</v>
      </c>
      <c r="C105" s="28" t="str">
        <f>공사원가계산서!C105</f>
        <v>융착성도료(실선)-야간</v>
      </c>
      <c r="D105" s="29">
        <f>공사원가계산서!D105</f>
        <v>0</v>
      </c>
      <c r="E105" s="30" t="str">
        <f>공사원가계산서!E105</f>
        <v>재도색</v>
      </c>
      <c r="F105" s="30" t="str">
        <f>공사원가계산서!F105</f>
        <v>청색</v>
      </c>
      <c r="G105" s="30">
        <f>공사원가계산서!G105</f>
        <v>0</v>
      </c>
      <c r="H105" s="34" t="s">
        <v>0</v>
      </c>
      <c r="I105" s="34" t="s">
        <v>1</v>
      </c>
      <c r="J105" s="17">
        <f>공사원가계산서!K105</f>
        <v>0</v>
      </c>
      <c r="K105" s="17">
        <f>공사원가계산서!N105</f>
        <v>0</v>
      </c>
      <c r="L105" s="17">
        <f>공사원가계산서!Q105</f>
        <v>0</v>
      </c>
      <c r="M105" s="21">
        <f t="shared" si="1"/>
        <v>0</v>
      </c>
      <c r="N105" s="21">
        <f>공사원가계산서!AB105</f>
        <v>0</v>
      </c>
      <c r="O105" s="36"/>
      <c r="P105" s="12"/>
      <c r="Q105" s="12"/>
      <c r="Y105" s="8"/>
      <c r="Z105" s="8"/>
    </row>
    <row r="106" spans="1:26" ht="17.25">
      <c r="A106" s="11">
        <v>1</v>
      </c>
      <c r="B106" s="27">
        <v>101</v>
      </c>
      <c r="C106" s="28" t="str">
        <f>공사원가계산서!C106</f>
        <v>융착성도료(파선)-야간</v>
      </c>
      <c r="D106" s="29">
        <f>공사원가계산서!D106</f>
        <v>0</v>
      </c>
      <c r="E106" s="30" t="str">
        <f>공사원가계산서!E106</f>
        <v>재도색</v>
      </c>
      <c r="F106" s="30" t="str">
        <f>공사원가계산서!F106</f>
        <v>청색</v>
      </c>
      <c r="G106" s="30">
        <f>공사원가계산서!G106</f>
        <v>0</v>
      </c>
      <c r="H106" s="34" t="s">
        <v>0</v>
      </c>
      <c r="I106" s="34" t="s">
        <v>1</v>
      </c>
      <c r="J106" s="17">
        <f>공사원가계산서!K106</f>
        <v>0</v>
      </c>
      <c r="K106" s="17">
        <f>공사원가계산서!N106</f>
        <v>0</v>
      </c>
      <c r="L106" s="17">
        <f>공사원가계산서!Q106</f>
        <v>0</v>
      </c>
      <c r="M106" s="21">
        <f t="shared" si="1"/>
        <v>0</v>
      </c>
      <c r="N106" s="21">
        <f>공사원가계산서!AB106</f>
        <v>0</v>
      </c>
      <c r="O106" s="36"/>
      <c r="P106" s="12"/>
      <c r="Q106" s="12"/>
      <c r="Y106" s="8"/>
      <c r="Z106" s="8"/>
    </row>
    <row r="107" spans="1:26" ht="17.25">
      <c r="A107" s="11">
        <v>1</v>
      </c>
      <c r="B107" s="27">
        <v>102</v>
      </c>
      <c r="C107" s="28" t="str">
        <f>공사원가계산서!C107</f>
        <v>융착성도료(실선)-야간</v>
      </c>
      <c r="D107" s="29">
        <f>공사원가계산서!D107</f>
        <v>0</v>
      </c>
      <c r="E107" s="30" t="str">
        <f>공사원가계산서!E107</f>
        <v>신설</v>
      </c>
      <c r="F107" s="30">
        <f>공사원가계산서!F107</f>
        <v>0</v>
      </c>
      <c r="G107" s="30" t="str">
        <f>공사원가계산서!G107</f>
        <v>관급</v>
      </c>
      <c r="H107" s="34" t="s">
        <v>0</v>
      </c>
      <c r="I107" s="34" t="s">
        <v>1</v>
      </c>
      <c r="J107" s="17">
        <f>공사원가계산서!K107</f>
        <v>0</v>
      </c>
      <c r="K107" s="17">
        <f>공사원가계산서!N107</f>
        <v>0</v>
      </c>
      <c r="L107" s="17">
        <f>공사원가계산서!Q107</f>
        <v>0</v>
      </c>
      <c r="M107" s="21">
        <f t="shared" si="1"/>
        <v>0</v>
      </c>
      <c r="N107" s="21">
        <f>공사원가계산서!AB107</f>
        <v>0</v>
      </c>
      <c r="O107" s="36"/>
      <c r="P107" s="12"/>
      <c r="Q107" s="12"/>
      <c r="Y107" s="8"/>
      <c r="Z107" s="8"/>
    </row>
    <row r="108" spans="1:26" ht="17.25">
      <c r="A108" s="11">
        <v>1</v>
      </c>
      <c r="B108" s="27">
        <v>103</v>
      </c>
      <c r="C108" s="28" t="str">
        <f>공사원가계산서!C108</f>
        <v>융착성도료(파선)-야간</v>
      </c>
      <c r="D108" s="29">
        <f>공사원가계산서!D108</f>
        <v>0</v>
      </c>
      <c r="E108" s="30" t="str">
        <f>공사원가계산서!E108</f>
        <v>신설</v>
      </c>
      <c r="F108" s="30">
        <f>공사원가계산서!F108</f>
        <v>0</v>
      </c>
      <c r="G108" s="30" t="str">
        <f>공사원가계산서!G108</f>
        <v>관급</v>
      </c>
      <c r="H108" s="34" t="s">
        <v>0</v>
      </c>
      <c r="I108" s="34" t="s">
        <v>1</v>
      </c>
      <c r="J108" s="17">
        <f>공사원가계산서!K108</f>
        <v>0</v>
      </c>
      <c r="K108" s="17">
        <f>공사원가계산서!N108</f>
        <v>0</v>
      </c>
      <c r="L108" s="17">
        <f>공사원가계산서!Q108</f>
        <v>0</v>
      </c>
      <c r="M108" s="21">
        <f t="shared" si="1"/>
        <v>0</v>
      </c>
      <c r="N108" s="21">
        <f>공사원가계산서!AB108</f>
        <v>0</v>
      </c>
      <c r="O108" s="36"/>
      <c r="P108" s="12"/>
      <c r="Q108" s="12"/>
      <c r="Y108" s="8"/>
      <c r="Z108" s="8"/>
    </row>
    <row r="109" spans="1:26" ht="17.25">
      <c r="A109" s="11">
        <v>1</v>
      </c>
      <c r="B109" s="27">
        <v>104</v>
      </c>
      <c r="C109" s="28" t="str">
        <f>공사원가계산서!C109</f>
        <v>융착성도료(횡단보도)-야간</v>
      </c>
      <c r="D109" s="29">
        <f>공사원가계산서!D109</f>
        <v>0</v>
      </c>
      <c r="E109" s="30" t="str">
        <f>공사원가계산서!E109</f>
        <v>신설</v>
      </c>
      <c r="F109" s="30">
        <f>공사원가계산서!F109</f>
        <v>0</v>
      </c>
      <c r="G109" s="30" t="str">
        <f>공사원가계산서!G109</f>
        <v>관급</v>
      </c>
      <c r="H109" s="34" t="s">
        <v>0</v>
      </c>
      <c r="I109" s="34" t="s">
        <v>1</v>
      </c>
      <c r="J109" s="17">
        <f>공사원가계산서!K109</f>
        <v>0</v>
      </c>
      <c r="K109" s="17">
        <f>공사원가계산서!N109</f>
        <v>0</v>
      </c>
      <c r="L109" s="17">
        <f>공사원가계산서!Q109</f>
        <v>0</v>
      </c>
      <c r="M109" s="21">
        <f t="shared" si="1"/>
        <v>0</v>
      </c>
      <c r="N109" s="21">
        <f>공사원가계산서!AB109</f>
        <v>0</v>
      </c>
      <c r="O109" s="36"/>
      <c r="P109" s="12"/>
      <c r="Q109" s="12"/>
      <c r="Y109" s="8"/>
      <c r="Z109" s="8"/>
    </row>
    <row r="110" spans="1:26" ht="17.25">
      <c r="A110" s="11">
        <v>1</v>
      </c>
      <c r="B110" s="27">
        <v>105</v>
      </c>
      <c r="C110" s="28" t="str">
        <f>공사원가계산서!C110</f>
        <v>융착성도료(문자,기호)-야간</v>
      </c>
      <c r="D110" s="29">
        <f>공사원가계산서!D110</f>
        <v>0</v>
      </c>
      <c r="E110" s="30" t="str">
        <f>공사원가계산서!E110</f>
        <v>신설</v>
      </c>
      <c r="F110" s="30">
        <f>공사원가계산서!F110</f>
        <v>0</v>
      </c>
      <c r="G110" s="30" t="str">
        <f>공사원가계산서!G110</f>
        <v>관급</v>
      </c>
      <c r="H110" s="34" t="s">
        <v>0</v>
      </c>
      <c r="I110" s="34" t="s">
        <v>1</v>
      </c>
      <c r="J110" s="17">
        <f>공사원가계산서!K110</f>
        <v>0</v>
      </c>
      <c r="K110" s="17">
        <f>공사원가계산서!N110</f>
        <v>0</v>
      </c>
      <c r="L110" s="17">
        <f>공사원가계산서!Q110</f>
        <v>0</v>
      </c>
      <c r="M110" s="21">
        <f t="shared" si="1"/>
        <v>0</v>
      </c>
      <c r="N110" s="21">
        <f>공사원가계산서!AB110</f>
        <v>0</v>
      </c>
      <c r="O110" s="36"/>
      <c r="P110" s="12"/>
      <c r="Q110" s="12"/>
      <c r="Y110" s="8"/>
      <c r="Z110" s="8"/>
    </row>
    <row r="111" spans="1:26" ht="17.25">
      <c r="A111" s="11">
        <v>1</v>
      </c>
      <c r="B111" s="27">
        <v>106</v>
      </c>
      <c r="C111" s="28" t="str">
        <f>공사원가계산서!C111</f>
        <v>융착성도료(실선)-야간</v>
      </c>
      <c r="D111" s="29">
        <f>공사원가계산서!D111</f>
        <v>0</v>
      </c>
      <c r="E111" s="30" t="str">
        <f>공사원가계산서!E111</f>
        <v>재도색</v>
      </c>
      <c r="F111" s="30">
        <f>공사원가계산서!F111</f>
        <v>0</v>
      </c>
      <c r="G111" s="30" t="str">
        <f>공사원가계산서!G111</f>
        <v>관급</v>
      </c>
      <c r="H111" s="34" t="s">
        <v>0</v>
      </c>
      <c r="I111" s="34" t="s">
        <v>1</v>
      </c>
      <c r="J111" s="17">
        <f>공사원가계산서!K111</f>
        <v>0</v>
      </c>
      <c r="K111" s="17">
        <f>공사원가계산서!N111</f>
        <v>0</v>
      </c>
      <c r="L111" s="17">
        <f>공사원가계산서!Q111</f>
        <v>0</v>
      </c>
      <c r="M111" s="21">
        <f t="shared" si="1"/>
        <v>0</v>
      </c>
      <c r="N111" s="21">
        <f>공사원가계산서!AB111</f>
        <v>0</v>
      </c>
      <c r="O111" s="36"/>
      <c r="P111" s="12"/>
      <c r="Q111" s="12"/>
      <c r="Y111" s="8"/>
      <c r="Z111" s="8"/>
    </row>
    <row r="112" spans="1:26" ht="17.25">
      <c r="A112" s="11">
        <v>1</v>
      </c>
      <c r="B112" s="27">
        <v>107</v>
      </c>
      <c r="C112" s="28" t="str">
        <f>공사원가계산서!C112</f>
        <v>융착성도료(파선)-야간</v>
      </c>
      <c r="D112" s="29">
        <f>공사원가계산서!D112</f>
        <v>0</v>
      </c>
      <c r="E112" s="30" t="str">
        <f>공사원가계산서!E112</f>
        <v>재도색</v>
      </c>
      <c r="F112" s="30">
        <f>공사원가계산서!F112</f>
        <v>0</v>
      </c>
      <c r="G112" s="30" t="str">
        <f>공사원가계산서!G112</f>
        <v>관급</v>
      </c>
      <c r="H112" s="34" t="s">
        <v>0</v>
      </c>
      <c r="I112" s="34" t="s">
        <v>1</v>
      </c>
      <c r="J112" s="17">
        <f>공사원가계산서!K112</f>
        <v>0</v>
      </c>
      <c r="K112" s="17">
        <f>공사원가계산서!N112</f>
        <v>0</v>
      </c>
      <c r="L112" s="17">
        <f>공사원가계산서!Q112</f>
        <v>0</v>
      </c>
      <c r="M112" s="21">
        <f t="shared" si="1"/>
        <v>0</v>
      </c>
      <c r="N112" s="21">
        <f>공사원가계산서!AB112</f>
        <v>0</v>
      </c>
      <c r="O112" s="36"/>
      <c r="P112" s="12"/>
      <c r="Q112" s="12"/>
      <c r="Y112" s="8"/>
      <c r="Z112" s="8"/>
    </row>
    <row r="113" spans="1:26" ht="17.25">
      <c r="A113" s="11">
        <v>1</v>
      </c>
      <c r="B113" s="27">
        <v>108</v>
      </c>
      <c r="C113" s="28" t="str">
        <f>공사원가계산서!C113</f>
        <v>융착성도료(횡단보도)-야간</v>
      </c>
      <c r="D113" s="29">
        <f>공사원가계산서!D113</f>
        <v>0</v>
      </c>
      <c r="E113" s="30" t="str">
        <f>공사원가계산서!E113</f>
        <v>재도색</v>
      </c>
      <c r="F113" s="30">
        <f>공사원가계산서!F113</f>
        <v>0</v>
      </c>
      <c r="G113" s="30" t="str">
        <f>공사원가계산서!G113</f>
        <v>관급</v>
      </c>
      <c r="H113" s="34" t="s">
        <v>0</v>
      </c>
      <c r="I113" s="34" t="s">
        <v>1</v>
      </c>
      <c r="J113" s="17">
        <f>공사원가계산서!K113</f>
        <v>0</v>
      </c>
      <c r="K113" s="17">
        <f>공사원가계산서!N113</f>
        <v>0</v>
      </c>
      <c r="L113" s="17">
        <f>공사원가계산서!Q113</f>
        <v>0</v>
      </c>
      <c r="M113" s="21">
        <f t="shared" si="1"/>
        <v>0</v>
      </c>
      <c r="N113" s="21">
        <f>공사원가계산서!AB113</f>
        <v>0</v>
      </c>
      <c r="O113" s="36"/>
      <c r="P113" s="12"/>
      <c r="Q113" s="12"/>
      <c r="Y113" s="8"/>
      <c r="Z113" s="8"/>
    </row>
    <row r="114" spans="1:26" ht="17.25">
      <c r="A114" s="11">
        <v>1</v>
      </c>
      <c r="B114" s="27">
        <v>109</v>
      </c>
      <c r="C114" s="28" t="str">
        <f>공사원가계산서!C114</f>
        <v>융착성도료(문자,기호)-야간</v>
      </c>
      <c r="D114" s="29">
        <f>공사원가계산서!D114</f>
        <v>0</v>
      </c>
      <c r="E114" s="30" t="str">
        <f>공사원가계산서!E114</f>
        <v>재도색</v>
      </c>
      <c r="F114" s="30">
        <f>공사원가계산서!F114</f>
        <v>0</v>
      </c>
      <c r="G114" s="30" t="str">
        <f>공사원가계산서!G114</f>
        <v>관급</v>
      </c>
      <c r="H114" s="34" t="s">
        <v>0</v>
      </c>
      <c r="I114" s="34" t="s">
        <v>1</v>
      </c>
      <c r="J114" s="17">
        <f>공사원가계산서!K114</f>
        <v>0</v>
      </c>
      <c r="K114" s="17">
        <f>공사원가계산서!N114</f>
        <v>0</v>
      </c>
      <c r="L114" s="17">
        <f>공사원가계산서!Q114</f>
        <v>0</v>
      </c>
      <c r="M114" s="21">
        <f t="shared" si="1"/>
        <v>0</v>
      </c>
      <c r="N114" s="21">
        <f>공사원가계산서!AB114</f>
        <v>0</v>
      </c>
      <c r="O114" s="36"/>
      <c r="P114" s="12"/>
      <c r="Q114" s="12"/>
      <c r="Y114" s="8"/>
      <c r="Z114" s="8"/>
    </row>
    <row r="115" spans="1:26" ht="17.25">
      <c r="A115" s="11">
        <v>1</v>
      </c>
      <c r="B115" s="27">
        <v>110</v>
      </c>
      <c r="C115" s="28" t="str">
        <f>공사원가계산서!C115</f>
        <v>수용성페인트-수동식(실선)-야간</v>
      </c>
      <c r="D115" s="29" t="str">
        <f>공사원가계산서!D115</f>
        <v>P4-R5</v>
      </c>
      <c r="E115" s="30" t="str">
        <f>공사원가계산서!E115</f>
        <v>재도색</v>
      </c>
      <c r="F115" s="30" t="str">
        <f>공사원가계산서!F115</f>
        <v>백색</v>
      </c>
      <c r="G115" s="30">
        <f>공사원가계산서!G115</f>
        <v>0</v>
      </c>
      <c r="H115" s="34" t="s">
        <v>0</v>
      </c>
      <c r="I115" s="34" t="s">
        <v>1</v>
      </c>
      <c r="J115" s="17">
        <f>공사원가계산서!K115</f>
        <v>0</v>
      </c>
      <c r="K115" s="17">
        <f>공사원가계산서!N115</f>
        <v>0</v>
      </c>
      <c r="L115" s="17">
        <f>공사원가계산서!Q115</f>
        <v>0</v>
      </c>
      <c r="M115" s="21">
        <f t="shared" si="1"/>
        <v>0</v>
      </c>
      <c r="N115" s="21">
        <f>공사원가계산서!AB115</f>
        <v>0</v>
      </c>
      <c r="O115" s="36"/>
      <c r="P115" s="12"/>
      <c r="Q115" s="12"/>
      <c r="Y115" s="8"/>
      <c r="Z115" s="8"/>
    </row>
    <row r="116" spans="1:26" ht="17.25">
      <c r="A116" s="11">
        <v>1</v>
      </c>
      <c r="B116" s="27">
        <v>111</v>
      </c>
      <c r="C116" s="28" t="str">
        <f>공사원가계산서!C116</f>
        <v>수용성페인트-수동식(파선)-야간</v>
      </c>
      <c r="D116" s="29" t="str">
        <f>공사원가계산서!D116</f>
        <v>P4-R5</v>
      </c>
      <c r="E116" s="30" t="str">
        <f>공사원가계산서!E116</f>
        <v>재도색</v>
      </c>
      <c r="F116" s="30" t="str">
        <f>공사원가계산서!F116</f>
        <v>백색</v>
      </c>
      <c r="G116" s="30">
        <f>공사원가계산서!G116</f>
        <v>0</v>
      </c>
      <c r="H116" s="34" t="s">
        <v>0</v>
      </c>
      <c r="I116" s="34" t="s">
        <v>1</v>
      </c>
      <c r="J116" s="17">
        <f>공사원가계산서!K116</f>
        <v>0</v>
      </c>
      <c r="K116" s="17">
        <f>공사원가계산서!N116</f>
        <v>0</v>
      </c>
      <c r="L116" s="17">
        <f>공사원가계산서!Q116</f>
        <v>0</v>
      </c>
      <c r="M116" s="21">
        <f t="shared" si="1"/>
        <v>0</v>
      </c>
      <c r="N116" s="21">
        <f>공사원가계산서!AB116</f>
        <v>0</v>
      </c>
      <c r="O116" s="36"/>
      <c r="P116" s="12"/>
      <c r="Q116" s="12"/>
      <c r="Y116" s="8"/>
      <c r="Z116" s="8"/>
    </row>
    <row r="117" spans="1:26" ht="17.25">
      <c r="A117" s="11">
        <v>1</v>
      </c>
      <c r="B117" s="27">
        <v>112</v>
      </c>
      <c r="C117" s="28" t="str">
        <f>공사원가계산서!C117</f>
        <v>수용성페인트-수동식(횡단보도)-야간</v>
      </c>
      <c r="D117" s="29" t="str">
        <f>공사원가계산서!D117</f>
        <v>P4-R5</v>
      </c>
      <c r="E117" s="30" t="str">
        <f>공사원가계산서!E117</f>
        <v>재도색</v>
      </c>
      <c r="F117" s="30" t="str">
        <f>공사원가계산서!F117</f>
        <v>백색</v>
      </c>
      <c r="G117" s="30">
        <f>공사원가계산서!G117</f>
        <v>0</v>
      </c>
      <c r="H117" s="34" t="s">
        <v>0</v>
      </c>
      <c r="I117" s="34" t="s">
        <v>1</v>
      </c>
      <c r="J117" s="17">
        <f>공사원가계산서!K117</f>
        <v>0</v>
      </c>
      <c r="K117" s="17">
        <f>공사원가계산서!N117</f>
        <v>0</v>
      </c>
      <c r="L117" s="17">
        <f>공사원가계산서!Q117</f>
        <v>0</v>
      </c>
      <c r="M117" s="21">
        <f t="shared" si="1"/>
        <v>0</v>
      </c>
      <c r="N117" s="21">
        <f>공사원가계산서!AB117</f>
        <v>0</v>
      </c>
      <c r="O117" s="36"/>
      <c r="P117" s="12"/>
      <c r="Q117" s="12"/>
      <c r="Y117" s="8"/>
      <c r="Z117" s="8"/>
    </row>
    <row r="118" spans="1:26" ht="17.25">
      <c r="A118" s="11">
        <v>1</v>
      </c>
      <c r="B118" s="27">
        <v>113</v>
      </c>
      <c r="C118" s="28" t="str">
        <f>공사원가계산서!C118</f>
        <v>수용성페인트-수동식(문자,기호)-야간</v>
      </c>
      <c r="D118" s="29" t="str">
        <f>공사원가계산서!D118</f>
        <v>P4-R5</v>
      </c>
      <c r="E118" s="30" t="str">
        <f>공사원가계산서!E118</f>
        <v>재도색</v>
      </c>
      <c r="F118" s="30" t="str">
        <f>공사원가계산서!F118</f>
        <v>백색</v>
      </c>
      <c r="G118" s="30">
        <f>공사원가계산서!G118</f>
        <v>0</v>
      </c>
      <c r="H118" s="34" t="s">
        <v>0</v>
      </c>
      <c r="I118" s="34" t="s">
        <v>1</v>
      </c>
      <c r="J118" s="17">
        <f>공사원가계산서!K118</f>
        <v>0</v>
      </c>
      <c r="K118" s="17">
        <f>공사원가계산서!N118</f>
        <v>0</v>
      </c>
      <c r="L118" s="17">
        <f>공사원가계산서!Q118</f>
        <v>0</v>
      </c>
      <c r="M118" s="21">
        <f t="shared" si="1"/>
        <v>0</v>
      </c>
      <c r="N118" s="21">
        <f>공사원가계산서!AB118</f>
        <v>0</v>
      </c>
      <c r="O118" s="36"/>
      <c r="P118" s="12"/>
      <c r="Q118" s="12"/>
      <c r="Y118" s="8"/>
      <c r="Z118" s="8"/>
    </row>
    <row r="119" spans="1:26" ht="17.25">
      <c r="A119" s="11">
        <v>1</v>
      </c>
      <c r="B119" s="27">
        <v>114</v>
      </c>
      <c r="C119" s="28" t="str">
        <f>공사원가계산서!C119</f>
        <v>수용성페인트-수동식(실선)-야간</v>
      </c>
      <c r="D119" s="29" t="str">
        <f>공사원가계산서!D119</f>
        <v>P4-R4</v>
      </c>
      <c r="E119" s="30" t="str">
        <f>공사원가계산서!E119</f>
        <v>재도색</v>
      </c>
      <c r="F119" s="30" t="str">
        <f>공사원가계산서!F119</f>
        <v>황색</v>
      </c>
      <c r="G119" s="30">
        <f>공사원가계산서!G119</f>
        <v>0</v>
      </c>
      <c r="H119" s="34" t="s">
        <v>0</v>
      </c>
      <c r="I119" s="34" t="s">
        <v>1</v>
      </c>
      <c r="J119" s="17">
        <f>공사원가계산서!K119</f>
        <v>0</v>
      </c>
      <c r="K119" s="17">
        <f>공사원가계산서!N119</f>
        <v>0</v>
      </c>
      <c r="L119" s="17">
        <f>공사원가계산서!Q119</f>
        <v>0</v>
      </c>
      <c r="M119" s="21">
        <f t="shared" si="1"/>
        <v>0</v>
      </c>
      <c r="N119" s="21">
        <f>공사원가계산서!AB119</f>
        <v>0</v>
      </c>
      <c r="O119" s="36"/>
      <c r="P119" s="12"/>
      <c r="Q119" s="12"/>
      <c r="Y119" s="8"/>
      <c r="Z119" s="8"/>
    </row>
    <row r="120" spans="1:26" ht="17.25">
      <c r="A120" s="11">
        <v>1</v>
      </c>
      <c r="B120" s="27">
        <v>115</v>
      </c>
      <c r="C120" s="28" t="str">
        <f>공사원가계산서!C120</f>
        <v>수용성페인트-수동식(파선)-야간</v>
      </c>
      <c r="D120" s="29" t="str">
        <f>공사원가계산서!D120</f>
        <v>P4-R4</v>
      </c>
      <c r="E120" s="30" t="str">
        <f>공사원가계산서!E120</f>
        <v>재도색</v>
      </c>
      <c r="F120" s="30" t="str">
        <f>공사원가계산서!F120</f>
        <v>황색</v>
      </c>
      <c r="G120" s="30">
        <f>공사원가계산서!G120</f>
        <v>0</v>
      </c>
      <c r="H120" s="34" t="s">
        <v>0</v>
      </c>
      <c r="I120" s="34" t="s">
        <v>1</v>
      </c>
      <c r="J120" s="17">
        <f>공사원가계산서!K120</f>
        <v>0</v>
      </c>
      <c r="K120" s="17">
        <f>공사원가계산서!N120</f>
        <v>0</v>
      </c>
      <c r="L120" s="17">
        <f>공사원가계산서!Q120</f>
        <v>0</v>
      </c>
      <c r="M120" s="21">
        <f t="shared" si="1"/>
        <v>0</v>
      </c>
      <c r="N120" s="21">
        <f>공사원가계산서!AB120</f>
        <v>0</v>
      </c>
      <c r="O120" s="36"/>
      <c r="P120" s="12"/>
      <c r="Q120" s="12"/>
      <c r="Y120" s="8"/>
      <c r="Z120" s="8"/>
    </row>
    <row r="121" spans="1:26" ht="17.25">
      <c r="A121" s="11">
        <v>1</v>
      </c>
      <c r="B121" s="27">
        <v>116</v>
      </c>
      <c r="C121" s="28" t="str">
        <f>공사원가계산서!C121</f>
        <v>수용성페인트-수동식(실선)-야간</v>
      </c>
      <c r="D121" s="29">
        <f>공사원가계산서!D121</f>
        <v>0</v>
      </c>
      <c r="E121" s="30" t="str">
        <f>공사원가계산서!E121</f>
        <v>재도색</v>
      </c>
      <c r="F121" s="30" t="str">
        <f>공사원가계산서!F121</f>
        <v>청색</v>
      </c>
      <c r="G121" s="30">
        <f>공사원가계산서!G121</f>
        <v>0</v>
      </c>
      <c r="H121" s="34" t="s">
        <v>0</v>
      </c>
      <c r="I121" s="34" t="s">
        <v>1</v>
      </c>
      <c r="J121" s="17">
        <f>공사원가계산서!K121</f>
        <v>0</v>
      </c>
      <c r="K121" s="17">
        <f>공사원가계산서!N121</f>
        <v>0</v>
      </c>
      <c r="L121" s="17">
        <f>공사원가계산서!Q121</f>
        <v>0</v>
      </c>
      <c r="M121" s="21">
        <f t="shared" si="1"/>
        <v>0</v>
      </c>
      <c r="N121" s="21">
        <f>공사원가계산서!AB121</f>
        <v>0</v>
      </c>
      <c r="O121" s="36"/>
      <c r="P121" s="12"/>
      <c r="Q121" s="12"/>
      <c r="Y121" s="8"/>
      <c r="Z121" s="8"/>
    </row>
    <row r="122" spans="1:26" ht="17.25">
      <c r="A122" s="11">
        <v>1</v>
      </c>
      <c r="B122" s="27">
        <v>117</v>
      </c>
      <c r="C122" s="28" t="str">
        <f>공사원가계산서!C122</f>
        <v>수용성페인트-수동식(파선)-야간</v>
      </c>
      <c r="D122" s="29">
        <f>공사원가계산서!D122</f>
        <v>0</v>
      </c>
      <c r="E122" s="30" t="str">
        <f>공사원가계산서!E122</f>
        <v>재도색</v>
      </c>
      <c r="F122" s="30" t="str">
        <f>공사원가계산서!F122</f>
        <v>청색</v>
      </c>
      <c r="G122" s="30">
        <f>공사원가계산서!G122</f>
        <v>0</v>
      </c>
      <c r="H122" s="34" t="s">
        <v>0</v>
      </c>
      <c r="I122" s="34" t="s">
        <v>1</v>
      </c>
      <c r="J122" s="17">
        <f>공사원가계산서!K122</f>
        <v>0</v>
      </c>
      <c r="K122" s="17">
        <f>공사원가계산서!N122</f>
        <v>0</v>
      </c>
      <c r="L122" s="17">
        <f>공사원가계산서!Q122</f>
        <v>0</v>
      </c>
      <c r="M122" s="21">
        <f t="shared" si="1"/>
        <v>0</v>
      </c>
      <c r="N122" s="21">
        <f>공사원가계산서!AB122</f>
        <v>0</v>
      </c>
      <c r="O122" s="36"/>
      <c r="P122" s="12"/>
      <c r="Q122" s="12"/>
      <c r="Y122" s="8"/>
      <c r="Z122" s="8"/>
    </row>
    <row r="123" spans="1:26" ht="17.25">
      <c r="A123" s="11">
        <v>1</v>
      </c>
      <c r="B123" s="27">
        <v>118</v>
      </c>
      <c r="C123" s="28" t="str">
        <f>공사원가계산서!C123</f>
        <v>수용성페인트-수동식(실선)-야간</v>
      </c>
      <c r="D123" s="29">
        <f>공사원가계산서!D123</f>
        <v>0</v>
      </c>
      <c r="E123" s="30" t="str">
        <f>공사원가계산서!E123</f>
        <v>재도색</v>
      </c>
      <c r="F123" s="30">
        <f>공사원가계산서!F123</f>
        <v>0</v>
      </c>
      <c r="G123" s="30" t="str">
        <f>공사원가계산서!G123</f>
        <v>관급</v>
      </c>
      <c r="H123" s="34" t="s">
        <v>0</v>
      </c>
      <c r="I123" s="34" t="s">
        <v>1</v>
      </c>
      <c r="J123" s="17">
        <f>공사원가계산서!K123</f>
        <v>0</v>
      </c>
      <c r="K123" s="17">
        <f>공사원가계산서!N123</f>
        <v>0</v>
      </c>
      <c r="L123" s="17">
        <f>공사원가계산서!Q123</f>
        <v>0</v>
      </c>
      <c r="M123" s="21">
        <f t="shared" si="1"/>
        <v>0</v>
      </c>
      <c r="N123" s="21">
        <f>공사원가계산서!AB123</f>
        <v>0</v>
      </c>
      <c r="O123" s="36"/>
      <c r="P123" s="12"/>
      <c r="Q123" s="12"/>
      <c r="Y123" s="8"/>
      <c r="Z123" s="8"/>
    </row>
    <row r="124" spans="1:26" ht="17.25">
      <c r="A124" s="11">
        <v>1</v>
      </c>
      <c r="B124" s="27">
        <v>119</v>
      </c>
      <c r="C124" s="28" t="str">
        <f>공사원가계산서!C124</f>
        <v>수용성페인트-수동식(파선)-야간</v>
      </c>
      <c r="D124" s="29">
        <f>공사원가계산서!D124</f>
        <v>0</v>
      </c>
      <c r="E124" s="30" t="str">
        <f>공사원가계산서!E124</f>
        <v>재도색</v>
      </c>
      <c r="F124" s="30">
        <f>공사원가계산서!F124</f>
        <v>0</v>
      </c>
      <c r="G124" s="30" t="str">
        <f>공사원가계산서!G124</f>
        <v>관급</v>
      </c>
      <c r="H124" s="34" t="s">
        <v>0</v>
      </c>
      <c r="I124" s="34" t="s">
        <v>1</v>
      </c>
      <c r="J124" s="17">
        <f>공사원가계산서!K124</f>
        <v>0</v>
      </c>
      <c r="K124" s="17">
        <f>공사원가계산서!N124</f>
        <v>0</v>
      </c>
      <c r="L124" s="17">
        <f>공사원가계산서!Q124</f>
        <v>0</v>
      </c>
      <c r="M124" s="21">
        <f t="shared" si="1"/>
        <v>0</v>
      </c>
      <c r="N124" s="21">
        <f>공사원가계산서!AB124</f>
        <v>0</v>
      </c>
      <c r="O124" s="36"/>
      <c r="P124" s="12"/>
      <c r="Q124" s="12"/>
      <c r="Y124" s="8"/>
      <c r="Z124" s="8"/>
    </row>
    <row r="125" spans="1:26" ht="17.25">
      <c r="A125" s="11">
        <v>1</v>
      </c>
      <c r="B125" s="27">
        <v>120</v>
      </c>
      <c r="C125" s="28" t="str">
        <f>공사원가계산서!C125</f>
        <v>수용성페인트-수동식(횡단보도)-야간</v>
      </c>
      <c r="D125" s="29">
        <f>공사원가계산서!D125</f>
        <v>0</v>
      </c>
      <c r="E125" s="30" t="str">
        <f>공사원가계산서!E125</f>
        <v>재도색</v>
      </c>
      <c r="F125" s="30">
        <f>공사원가계산서!F125</f>
        <v>0</v>
      </c>
      <c r="G125" s="30" t="str">
        <f>공사원가계산서!G125</f>
        <v>관급</v>
      </c>
      <c r="H125" s="34" t="s">
        <v>0</v>
      </c>
      <c r="I125" s="34" t="s">
        <v>1</v>
      </c>
      <c r="J125" s="17">
        <f>공사원가계산서!K125</f>
        <v>0</v>
      </c>
      <c r="K125" s="17">
        <f>공사원가계산서!N125</f>
        <v>0</v>
      </c>
      <c r="L125" s="17">
        <f>공사원가계산서!Q125</f>
        <v>0</v>
      </c>
      <c r="M125" s="21">
        <f t="shared" si="1"/>
        <v>0</v>
      </c>
      <c r="N125" s="21">
        <f>공사원가계산서!AB125</f>
        <v>0</v>
      </c>
      <c r="O125" s="36"/>
      <c r="P125" s="12"/>
      <c r="Q125" s="12"/>
      <c r="Y125" s="8"/>
      <c r="Z125" s="8"/>
    </row>
    <row r="126" spans="1:26" ht="17.25">
      <c r="A126" s="11">
        <v>1</v>
      </c>
      <c r="B126" s="27">
        <v>121</v>
      </c>
      <c r="C126" s="28" t="str">
        <f>공사원가계산서!C126</f>
        <v>수용성페인트-수동식(문자,기호)-야간</v>
      </c>
      <c r="D126" s="29">
        <f>공사원가계산서!D126</f>
        <v>0</v>
      </c>
      <c r="E126" s="30" t="str">
        <f>공사원가계산서!E126</f>
        <v>재도색</v>
      </c>
      <c r="F126" s="30">
        <f>공사원가계산서!F126</f>
        <v>0</v>
      </c>
      <c r="G126" s="30" t="str">
        <f>공사원가계산서!G126</f>
        <v>관급</v>
      </c>
      <c r="H126" s="34" t="s">
        <v>0</v>
      </c>
      <c r="I126" s="34" t="s">
        <v>1</v>
      </c>
      <c r="J126" s="17">
        <f>공사원가계산서!K126</f>
        <v>0</v>
      </c>
      <c r="K126" s="17">
        <f>공사원가계산서!N126</f>
        <v>0</v>
      </c>
      <c r="L126" s="17">
        <f>공사원가계산서!Q126</f>
        <v>0</v>
      </c>
      <c r="M126" s="21">
        <f t="shared" si="1"/>
        <v>0</v>
      </c>
      <c r="N126" s="21">
        <f>공사원가계산서!AB126</f>
        <v>0</v>
      </c>
      <c r="O126" s="36"/>
      <c r="P126" s="12"/>
      <c r="Q126" s="12"/>
      <c r="Y126" s="8"/>
      <c r="Z126" s="8"/>
    </row>
    <row r="127" spans="1:26" ht="17.25">
      <c r="A127" s="11">
        <v>1</v>
      </c>
      <c r="B127" s="27">
        <v>122</v>
      </c>
      <c r="C127" s="28" t="str">
        <f>공사원가계산서!C127</f>
        <v>수용성페인트-기계식(실선)-야간</v>
      </c>
      <c r="D127" s="29" t="str">
        <f>공사원가계산서!D127</f>
        <v>P4-R5</v>
      </c>
      <c r="E127" s="30" t="str">
        <f>공사원가계산서!E127</f>
        <v>재도색</v>
      </c>
      <c r="F127" s="30" t="str">
        <f>공사원가계산서!F127</f>
        <v>백색</v>
      </c>
      <c r="G127" s="30">
        <f>공사원가계산서!G127</f>
        <v>0</v>
      </c>
      <c r="H127" s="34" t="s">
        <v>0</v>
      </c>
      <c r="I127" s="34" t="s">
        <v>1</v>
      </c>
      <c r="J127" s="17">
        <f>공사원가계산서!K127</f>
        <v>0</v>
      </c>
      <c r="K127" s="17">
        <f>공사원가계산서!N127</f>
        <v>0</v>
      </c>
      <c r="L127" s="17">
        <f>공사원가계산서!Q127</f>
        <v>0</v>
      </c>
      <c r="M127" s="21">
        <f t="shared" si="1"/>
        <v>0</v>
      </c>
      <c r="N127" s="21">
        <f>공사원가계산서!AB127</f>
        <v>0</v>
      </c>
      <c r="O127" s="36"/>
      <c r="P127" s="12"/>
      <c r="Q127" s="12"/>
      <c r="Y127" s="8"/>
      <c r="Z127" s="8"/>
    </row>
    <row r="128" spans="1:26" ht="17.25">
      <c r="A128" s="11">
        <v>1</v>
      </c>
      <c r="B128" s="27">
        <v>123</v>
      </c>
      <c r="C128" s="28" t="str">
        <f>공사원가계산서!C128</f>
        <v>수용성페인트-기계식(파선)-야간</v>
      </c>
      <c r="D128" s="29" t="str">
        <f>공사원가계산서!D128</f>
        <v>P4-R5</v>
      </c>
      <c r="E128" s="30" t="str">
        <f>공사원가계산서!E128</f>
        <v>재도색</v>
      </c>
      <c r="F128" s="30" t="str">
        <f>공사원가계산서!F128</f>
        <v>백색</v>
      </c>
      <c r="G128" s="30">
        <f>공사원가계산서!G128</f>
        <v>0</v>
      </c>
      <c r="H128" s="34" t="s">
        <v>0</v>
      </c>
      <c r="I128" s="34" t="s">
        <v>1</v>
      </c>
      <c r="J128" s="17">
        <f>공사원가계산서!K128</f>
        <v>0</v>
      </c>
      <c r="K128" s="17">
        <f>공사원가계산서!N128</f>
        <v>0</v>
      </c>
      <c r="L128" s="17">
        <f>공사원가계산서!Q128</f>
        <v>0</v>
      </c>
      <c r="M128" s="21">
        <f t="shared" si="1"/>
        <v>0</v>
      </c>
      <c r="N128" s="21">
        <f>공사원가계산서!AB128</f>
        <v>0</v>
      </c>
      <c r="O128" s="36"/>
      <c r="P128" s="12"/>
      <c r="Q128" s="12"/>
      <c r="Y128" s="8"/>
      <c r="Z128" s="8"/>
    </row>
    <row r="129" spans="1:30" ht="20.100000000000001" customHeight="1">
      <c r="A129" s="11">
        <v>1</v>
      </c>
      <c r="B129" s="27">
        <v>124</v>
      </c>
      <c r="C129" s="28" t="str">
        <f>공사원가계산서!C129</f>
        <v>수용성페인트-기계식(실선)-야간</v>
      </c>
      <c r="D129" s="29" t="str">
        <f>공사원가계산서!D129</f>
        <v>P4-R4</v>
      </c>
      <c r="E129" s="30" t="str">
        <f>공사원가계산서!E129</f>
        <v>재도색</v>
      </c>
      <c r="F129" s="30" t="str">
        <f>공사원가계산서!F129</f>
        <v>황색</v>
      </c>
      <c r="G129" s="30">
        <f>공사원가계산서!G129</f>
        <v>0</v>
      </c>
      <c r="H129" s="34" t="s">
        <v>0</v>
      </c>
      <c r="I129" s="34" t="s">
        <v>1</v>
      </c>
      <c r="J129" s="17">
        <f>공사원가계산서!K129</f>
        <v>0</v>
      </c>
      <c r="K129" s="17">
        <f>공사원가계산서!N129</f>
        <v>0</v>
      </c>
      <c r="L129" s="17">
        <f>공사원가계산서!Q129</f>
        <v>0</v>
      </c>
      <c r="M129" s="21">
        <f t="shared" si="1"/>
        <v>0</v>
      </c>
      <c r="N129" s="21">
        <f>공사원가계산서!AB129</f>
        <v>0</v>
      </c>
      <c r="O129" s="31"/>
      <c r="P129" s="13"/>
      <c r="Q129" s="13"/>
      <c r="Y129" s="8"/>
    </row>
    <row r="130" spans="1:30" ht="20.100000000000001" customHeight="1">
      <c r="A130" s="11">
        <v>1</v>
      </c>
      <c r="B130" s="27">
        <v>125</v>
      </c>
      <c r="C130" s="28" t="str">
        <f>공사원가계산서!C130</f>
        <v>수용성페인트-기계식(파선)-야간</v>
      </c>
      <c r="D130" s="29" t="str">
        <f>공사원가계산서!D130</f>
        <v>P4-R4</v>
      </c>
      <c r="E130" s="30" t="str">
        <f>공사원가계산서!E130</f>
        <v>재도색</v>
      </c>
      <c r="F130" s="30" t="str">
        <f>공사원가계산서!F130</f>
        <v>황색</v>
      </c>
      <c r="G130" s="30">
        <f>공사원가계산서!G130</f>
        <v>0</v>
      </c>
      <c r="H130" s="34" t="s">
        <v>0</v>
      </c>
      <c r="I130" s="34" t="s">
        <v>1</v>
      </c>
      <c r="J130" s="17">
        <f>공사원가계산서!K130</f>
        <v>0</v>
      </c>
      <c r="K130" s="17">
        <f>공사원가계산서!N130</f>
        <v>0</v>
      </c>
      <c r="L130" s="17">
        <f>공사원가계산서!Q130</f>
        <v>0</v>
      </c>
      <c r="M130" s="21">
        <f t="shared" si="1"/>
        <v>0</v>
      </c>
      <c r="N130" s="21">
        <f>공사원가계산서!AB130</f>
        <v>0</v>
      </c>
      <c r="O130" s="31"/>
      <c r="P130" s="13"/>
      <c r="Q130" s="13"/>
      <c r="Y130" s="8"/>
      <c r="Z130" s="9"/>
    </row>
    <row r="131" spans="1:30" ht="20.100000000000001" customHeight="1">
      <c r="A131" s="11">
        <v>1</v>
      </c>
      <c r="B131" s="27">
        <v>126</v>
      </c>
      <c r="C131" s="28" t="str">
        <f>공사원가계산서!C131</f>
        <v>수용성페인트-기계식(실선)-야간</v>
      </c>
      <c r="D131" s="29">
        <f>공사원가계산서!D131</f>
        <v>0</v>
      </c>
      <c r="E131" s="30" t="str">
        <f>공사원가계산서!E131</f>
        <v>재도색</v>
      </c>
      <c r="F131" s="30" t="str">
        <f>공사원가계산서!F131</f>
        <v>청색</v>
      </c>
      <c r="G131" s="30">
        <f>공사원가계산서!G131</f>
        <v>0</v>
      </c>
      <c r="H131" s="34" t="s">
        <v>0</v>
      </c>
      <c r="I131" s="34" t="s">
        <v>1</v>
      </c>
      <c r="J131" s="17">
        <f>공사원가계산서!K131</f>
        <v>0</v>
      </c>
      <c r="K131" s="17">
        <f>공사원가계산서!N131</f>
        <v>0</v>
      </c>
      <c r="L131" s="17">
        <f>공사원가계산서!Q131</f>
        <v>0</v>
      </c>
      <c r="M131" s="21">
        <f t="shared" si="1"/>
        <v>0</v>
      </c>
      <c r="N131" s="21">
        <f>공사원가계산서!AB131</f>
        <v>0</v>
      </c>
      <c r="O131" s="31"/>
      <c r="P131" s="13"/>
      <c r="Q131" s="13"/>
      <c r="Y131" s="8"/>
      <c r="Z131" s="9"/>
    </row>
    <row r="132" spans="1:30" ht="20.100000000000001" customHeight="1">
      <c r="A132" s="11">
        <v>1</v>
      </c>
      <c r="B132" s="27">
        <v>127</v>
      </c>
      <c r="C132" s="28" t="str">
        <f>공사원가계산서!C132</f>
        <v>수용성페인트-기계식(파선)-야간</v>
      </c>
      <c r="D132" s="29">
        <f>공사원가계산서!D132</f>
        <v>0</v>
      </c>
      <c r="E132" s="30" t="str">
        <f>공사원가계산서!E132</f>
        <v>재도색</v>
      </c>
      <c r="F132" s="30" t="str">
        <f>공사원가계산서!F132</f>
        <v>청색</v>
      </c>
      <c r="G132" s="30">
        <f>공사원가계산서!G132</f>
        <v>0</v>
      </c>
      <c r="H132" s="34" t="s">
        <v>0</v>
      </c>
      <c r="I132" s="34" t="s">
        <v>1</v>
      </c>
      <c r="J132" s="17">
        <f>공사원가계산서!K132</f>
        <v>0</v>
      </c>
      <c r="K132" s="17">
        <f>공사원가계산서!N132</f>
        <v>0</v>
      </c>
      <c r="L132" s="17">
        <f>공사원가계산서!Q132</f>
        <v>0</v>
      </c>
      <c r="M132" s="21">
        <f t="shared" si="1"/>
        <v>0</v>
      </c>
      <c r="N132" s="21">
        <f>공사원가계산서!AB132</f>
        <v>0</v>
      </c>
      <c r="O132" s="31"/>
      <c r="P132" s="13"/>
      <c r="Q132" s="13"/>
      <c r="X132" s="8"/>
      <c r="Y132" s="8"/>
      <c r="Z132" s="9"/>
    </row>
    <row r="133" spans="1:30" ht="20.100000000000001" customHeight="1">
      <c r="A133" s="11">
        <v>1</v>
      </c>
      <c r="B133" s="27">
        <v>128</v>
      </c>
      <c r="C133" s="28" t="str">
        <f>공사원가계산서!C133</f>
        <v>수용성페인트-기계식(실선)-야간</v>
      </c>
      <c r="D133" s="29">
        <f>공사원가계산서!D133</f>
        <v>0</v>
      </c>
      <c r="E133" s="30" t="str">
        <f>공사원가계산서!E133</f>
        <v>재도색</v>
      </c>
      <c r="F133" s="30">
        <f>공사원가계산서!F133</f>
        <v>0</v>
      </c>
      <c r="G133" s="30" t="str">
        <f>공사원가계산서!G133</f>
        <v>관급</v>
      </c>
      <c r="H133" s="34" t="s">
        <v>0</v>
      </c>
      <c r="I133" s="34" t="s">
        <v>1</v>
      </c>
      <c r="J133" s="17">
        <f>공사원가계산서!K133</f>
        <v>0</v>
      </c>
      <c r="K133" s="17">
        <f>공사원가계산서!N133</f>
        <v>0</v>
      </c>
      <c r="L133" s="17">
        <f>공사원가계산서!Q133</f>
        <v>0</v>
      </c>
      <c r="M133" s="21">
        <f t="shared" si="1"/>
        <v>0</v>
      </c>
      <c r="N133" s="21">
        <f>공사원가계산서!AB133</f>
        <v>0</v>
      </c>
      <c r="O133" s="31"/>
      <c r="P133" s="13"/>
      <c r="Q133" s="13"/>
      <c r="X133" s="8"/>
      <c r="Y133" s="8"/>
      <c r="Z133" s="9"/>
    </row>
    <row r="134" spans="1:30" ht="20.100000000000001" customHeight="1">
      <c r="A134" s="11">
        <v>1</v>
      </c>
      <c r="B134" s="27">
        <v>129</v>
      </c>
      <c r="C134" s="28" t="str">
        <f>공사원가계산서!C134</f>
        <v>수용성페인트-기계식(파선)-야간</v>
      </c>
      <c r="D134" s="29">
        <f>공사원가계산서!D134</f>
        <v>0</v>
      </c>
      <c r="E134" s="30" t="str">
        <f>공사원가계산서!E134</f>
        <v>재도색</v>
      </c>
      <c r="F134" s="30">
        <f>공사원가계산서!F134</f>
        <v>0</v>
      </c>
      <c r="G134" s="30" t="str">
        <f>공사원가계산서!G134</f>
        <v>관급</v>
      </c>
      <c r="H134" s="34" t="s">
        <v>0</v>
      </c>
      <c r="I134" s="34" t="s">
        <v>1</v>
      </c>
      <c r="J134" s="17">
        <f>공사원가계산서!K134</f>
        <v>0</v>
      </c>
      <c r="K134" s="17">
        <f>공사원가계산서!N134</f>
        <v>0</v>
      </c>
      <c r="L134" s="17">
        <f>공사원가계산서!Q134</f>
        <v>0</v>
      </c>
      <c r="M134" s="21">
        <f t="shared" si="1"/>
        <v>0</v>
      </c>
      <c r="N134" s="21">
        <f>공사원가계산서!AB134</f>
        <v>0</v>
      </c>
      <c r="O134" s="31"/>
      <c r="P134" s="13"/>
      <c r="Q134" s="13"/>
      <c r="X134" s="8"/>
      <c r="Y134" s="8"/>
      <c r="Z134" s="8"/>
    </row>
    <row r="135" spans="1:30" ht="20.100000000000001" customHeight="1">
      <c r="A135" s="11">
        <v>1</v>
      </c>
      <c r="B135" s="27">
        <v>130</v>
      </c>
      <c r="C135" s="28" t="str">
        <f>공사원가계산서!C135</f>
        <v>상온경화형-수동식(실선)-야간</v>
      </c>
      <c r="D135" s="29" t="str">
        <f>공사원가계산서!D135</f>
        <v>P7-R5</v>
      </c>
      <c r="E135" s="30" t="str">
        <f>공사원가계산서!E135</f>
        <v>신설</v>
      </c>
      <c r="F135" s="30" t="str">
        <f>공사원가계산서!F135</f>
        <v>백색</v>
      </c>
      <c r="G135" s="30">
        <f>공사원가계산서!G135</f>
        <v>0</v>
      </c>
      <c r="H135" s="34" t="s">
        <v>0</v>
      </c>
      <c r="I135" s="34" t="s">
        <v>1</v>
      </c>
      <c r="J135" s="17">
        <f>공사원가계산서!K135</f>
        <v>0</v>
      </c>
      <c r="K135" s="17">
        <f>공사원가계산서!N135</f>
        <v>0</v>
      </c>
      <c r="L135" s="17">
        <f>공사원가계산서!Q135</f>
        <v>0</v>
      </c>
      <c r="M135" s="21">
        <f t="shared" ref="M135:M175" si="2">SUM(J135:L135)</f>
        <v>0</v>
      </c>
      <c r="N135" s="21">
        <f>공사원가계산서!AB135</f>
        <v>0</v>
      </c>
      <c r="O135" s="31"/>
      <c r="P135" s="13"/>
      <c r="Q135" s="13"/>
      <c r="X135" s="8"/>
    </row>
    <row r="136" spans="1:30" ht="20.100000000000001" customHeight="1">
      <c r="A136" s="11">
        <v>1</v>
      </c>
      <c r="B136" s="27">
        <v>131</v>
      </c>
      <c r="C136" s="28" t="str">
        <f>공사원가계산서!C136</f>
        <v>상온경화형-수동식(파선)-야간</v>
      </c>
      <c r="D136" s="29" t="str">
        <f>공사원가계산서!D136</f>
        <v>P7-R5</v>
      </c>
      <c r="E136" s="30" t="str">
        <f>공사원가계산서!E136</f>
        <v>신설</v>
      </c>
      <c r="F136" s="30" t="str">
        <f>공사원가계산서!F136</f>
        <v>백색</v>
      </c>
      <c r="G136" s="30">
        <f>공사원가계산서!G136</f>
        <v>0</v>
      </c>
      <c r="H136" s="34" t="s">
        <v>0</v>
      </c>
      <c r="I136" s="34" t="s">
        <v>1</v>
      </c>
      <c r="J136" s="17">
        <f>공사원가계산서!K136</f>
        <v>0</v>
      </c>
      <c r="K136" s="17">
        <f>공사원가계산서!N136</f>
        <v>0</v>
      </c>
      <c r="L136" s="17">
        <f>공사원가계산서!Q136</f>
        <v>0</v>
      </c>
      <c r="M136" s="21">
        <f t="shared" si="2"/>
        <v>0</v>
      </c>
      <c r="N136" s="21">
        <f>공사원가계산서!AB136</f>
        <v>0</v>
      </c>
      <c r="O136" s="31"/>
      <c r="P136" s="13"/>
      <c r="Q136" s="13"/>
      <c r="Y136" s="8"/>
      <c r="Z136" s="9"/>
      <c r="AD136" s="10"/>
    </row>
    <row r="137" spans="1:30" ht="20.100000000000001" customHeight="1">
      <c r="A137" s="11">
        <v>1</v>
      </c>
      <c r="B137" s="27">
        <v>132</v>
      </c>
      <c r="C137" s="28" t="str">
        <f>공사원가계산서!C137</f>
        <v>상온경화형-수동식(횡단보도)-야간</v>
      </c>
      <c r="D137" s="29" t="str">
        <f>공사원가계산서!D137</f>
        <v>P7-R5</v>
      </c>
      <c r="E137" s="30" t="str">
        <f>공사원가계산서!E137</f>
        <v>신설</v>
      </c>
      <c r="F137" s="30" t="str">
        <f>공사원가계산서!F137</f>
        <v>백색</v>
      </c>
      <c r="G137" s="30">
        <f>공사원가계산서!G137</f>
        <v>0</v>
      </c>
      <c r="H137" s="34" t="s">
        <v>0</v>
      </c>
      <c r="I137" s="34" t="s">
        <v>1</v>
      </c>
      <c r="J137" s="17">
        <f>공사원가계산서!K137</f>
        <v>0</v>
      </c>
      <c r="K137" s="17">
        <f>공사원가계산서!N137</f>
        <v>0</v>
      </c>
      <c r="L137" s="17">
        <f>공사원가계산서!Q137</f>
        <v>0</v>
      </c>
      <c r="M137" s="21">
        <f t="shared" si="2"/>
        <v>0</v>
      </c>
      <c r="N137" s="21">
        <f>공사원가계산서!AB137</f>
        <v>0</v>
      </c>
      <c r="O137" s="31"/>
      <c r="P137" s="13"/>
      <c r="Q137" s="13"/>
    </row>
    <row r="138" spans="1:30" ht="20.100000000000001" customHeight="1">
      <c r="A138" s="11">
        <v>1</v>
      </c>
      <c r="B138" s="27">
        <v>133</v>
      </c>
      <c r="C138" s="28" t="str">
        <f>공사원가계산서!C138</f>
        <v>상온경화형-수동식(문자,기호)-야간</v>
      </c>
      <c r="D138" s="29" t="str">
        <f>공사원가계산서!D138</f>
        <v>P7-R5</v>
      </c>
      <c r="E138" s="30" t="str">
        <f>공사원가계산서!E138</f>
        <v>신설</v>
      </c>
      <c r="F138" s="30" t="str">
        <f>공사원가계산서!F138</f>
        <v>백색</v>
      </c>
      <c r="G138" s="30">
        <f>공사원가계산서!G138</f>
        <v>0</v>
      </c>
      <c r="H138" s="34" t="s">
        <v>0</v>
      </c>
      <c r="I138" s="34" t="s">
        <v>1</v>
      </c>
      <c r="J138" s="17">
        <f>공사원가계산서!K138</f>
        <v>0</v>
      </c>
      <c r="K138" s="17">
        <f>공사원가계산서!N138</f>
        <v>0</v>
      </c>
      <c r="L138" s="17">
        <f>공사원가계산서!Q138</f>
        <v>0</v>
      </c>
      <c r="M138" s="21">
        <f t="shared" si="2"/>
        <v>0</v>
      </c>
      <c r="N138" s="21">
        <f>공사원가계산서!AB138</f>
        <v>0</v>
      </c>
      <c r="O138" s="31"/>
      <c r="P138" s="13"/>
      <c r="Q138" s="13"/>
    </row>
    <row r="139" spans="1:30" ht="20.100000000000001" customHeight="1">
      <c r="A139" s="11">
        <v>1</v>
      </c>
      <c r="B139" s="27">
        <v>134</v>
      </c>
      <c r="C139" s="28" t="str">
        <f>공사원가계산서!C139</f>
        <v>상온경화형-수동식(실선)-야간</v>
      </c>
      <c r="D139" s="29" t="str">
        <f>공사원가계산서!D139</f>
        <v>P7-R4</v>
      </c>
      <c r="E139" s="30" t="str">
        <f>공사원가계산서!E139</f>
        <v>신설</v>
      </c>
      <c r="F139" s="30" t="str">
        <f>공사원가계산서!F139</f>
        <v>황색</v>
      </c>
      <c r="G139" s="30">
        <f>공사원가계산서!G139</f>
        <v>0</v>
      </c>
      <c r="H139" s="34" t="s">
        <v>0</v>
      </c>
      <c r="I139" s="34" t="s">
        <v>1</v>
      </c>
      <c r="J139" s="17">
        <f>공사원가계산서!K139</f>
        <v>0</v>
      </c>
      <c r="K139" s="17">
        <f>공사원가계산서!N139</f>
        <v>0</v>
      </c>
      <c r="L139" s="17">
        <f>공사원가계산서!Q139</f>
        <v>0</v>
      </c>
      <c r="M139" s="21">
        <f t="shared" si="2"/>
        <v>0</v>
      </c>
      <c r="N139" s="21">
        <f>공사원가계산서!AB139</f>
        <v>0</v>
      </c>
      <c r="O139" s="31"/>
      <c r="P139" s="13"/>
      <c r="Q139" s="13"/>
    </row>
    <row r="140" spans="1:30" ht="20.100000000000001" customHeight="1">
      <c r="A140" s="11">
        <v>1</v>
      </c>
      <c r="B140" s="27">
        <v>135</v>
      </c>
      <c r="C140" s="28" t="str">
        <f>공사원가계산서!C140</f>
        <v>상온경화형-수동식(파선)-야간</v>
      </c>
      <c r="D140" s="29" t="str">
        <f>공사원가계산서!D140</f>
        <v>P7-R4</v>
      </c>
      <c r="E140" s="30" t="str">
        <f>공사원가계산서!E140</f>
        <v>신설</v>
      </c>
      <c r="F140" s="30" t="str">
        <f>공사원가계산서!F140</f>
        <v>황색</v>
      </c>
      <c r="G140" s="30">
        <f>공사원가계산서!G140</f>
        <v>0</v>
      </c>
      <c r="H140" s="34" t="s">
        <v>0</v>
      </c>
      <c r="I140" s="34" t="s">
        <v>1</v>
      </c>
      <c r="J140" s="17">
        <f>공사원가계산서!K140</f>
        <v>0</v>
      </c>
      <c r="K140" s="17">
        <f>공사원가계산서!N140</f>
        <v>0</v>
      </c>
      <c r="L140" s="17">
        <f>공사원가계산서!Q140</f>
        <v>0</v>
      </c>
      <c r="M140" s="21">
        <f t="shared" si="2"/>
        <v>0</v>
      </c>
      <c r="N140" s="21">
        <f>공사원가계산서!AB140</f>
        <v>0</v>
      </c>
      <c r="O140" s="31"/>
      <c r="P140" s="13"/>
      <c r="Q140" s="13"/>
    </row>
    <row r="141" spans="1:30" ht="20.100000000000001" customHeight="1">
      <c r="A141" s="11">
        <v>1</v>
      </c>
      <c r="B141" s="27">
        <v>136</v>
      </c>
      <c r="C141" s="28" t="str">
        <f>공사원가계산서!C141</f>
        <v>상온경화형-수동식(실선)-야간</v>
      </c>
      <c r="D141" s="29">
        <f>공사원가계산서!D141</f>
        <v>0</v>
      </c>
      <c r="E141" s="30" t="str">
        <f>공사원가계산서!E141</f>
        <v>신설</v>
      </c>
      <c r="F141" s="30" t="str">
        <f>공사원가계산서!F141</f>
        <v>청색</v>
      </c>
      <c r="G141" s="30">
        <f>공사원가계산서!G141</f>
        <v>0</v>
      </c>
      <c r="H141" s="34" t="s">
        <v>0</v>
      </c>
      <c r="I141" s="34" t="s">
        <v>1</v>
      </c>
      <c r="J141" s="17">
        <f>공사원가계산서!K141</f>
        <v>0</v>
      </c>
      <c r="K141" s="17">
        <f>공사원가계산서!N141</f>
        <v>0</v>
      </c>
      <c r="L141" s="17">
        <f>공사원가계산서!Q141</f>
        <v>0</v>
      </c>
      <c r="M141" s="21">
        <f t="shared" si="2"/>
        <v>0</v>
      </c>
      <c r="N141" s="21">
        <f>공사원가계산서!AB141</f>
        <v>0</v>
      </c>
      <c r="O141" s="31"/>
      <c r="P141" s="13"/>
      <c r="Q141" s="13"/>
    </row>
    <row r="142" spans="1:30" ht="17.100000000000001" customHeight="1">
      <c r="A142" s="11">
        <v>1</v>
      </c>
      <c r="B142" s="27">
        <v>137</v>
      </c>
      <c r="C142" s="28" t="str">
        <f>공사원가계산서!C142</f>
        <v>상온경화형-수동식(파선)-야간</v>
      </c>
      <c r="D142" s="29">
        <f>공사원가계산서!D142</f>
        <v>0</v>
      </c>
      <c r="E142" s="30" t="str">
        <f>공사원가계산서!E142</f>
        <v>신설</v>
      </c>
      <c r="F142" s="30" t="str">
        <f>공사원가계산서!F142</f>
        <v>청색</v>
      </c>
      <c r="G142" s="30">
        <f>공사원가계산서!G142</f>
        <v>0</v>
      </c>
      <c r="H142" s="34" t="s">
        <v>0</v>
      </c>
      <c r="I142" s="34" t="s">
        <v>1</v>
      </c>
      <c r="J142" s="17">
        <f>공사원가계산서!K142</f>
        <v>0</v>
      </c>
      <c r="K142" s="17">
        <f>공사원가계산서!N142</f>
        <v>0</v>
      </c>
      <c r="L142" s="17">
        <f>공사원가계산서!Q142</f>
        <v>0</v>
      </c>
      <c r="M142" s="21">
        <f t="shared" si="2"/>
        <v>0</v>
      </c>
      <c r="N142" s="21">
        <f>공사원가계산서!AB142</f>
        <v>0</v>
      </c>
      <c r="O142" s="31"/>
      <c r="P142" s="13"/>
      <c r="Q142" s="13"/>
    </row>
    <row r="143" spans="1:30" ht="17.100000000000001" customHeight="1">
      <c r="A143" s="11">
        <v>1</v>
      </c>
      <c r="B143" s="27">
        <v>138</v>
      </c>
      <c r="C143" s="28" t="str">
        <f>공사원가계산서!C143</f>
        <v>상온경화형-수동식(실선)-야간</v>
      </c>
      <c r="D143" s="29" t="str">
        <f>공사원가계산서!D143</f>
        <v>P7-R5</v>
      </c>
      <c r="E143" s="30" t="str">
        <f>공사원가계산서!E143</f>
        <v>재도색</v>
      </c>
      <c r="F143" s="30" t="str">
        <f>공사원가계산서!F143</f>
        <v>백색</v>
      </c>
      <c r="G143" s="30">
        <f>공사원가계산서!G143</f>
        <v>0</v>
      </c>
      <c r="H143" s="34" t="s">
        <v>0</v>
      </c>
      <c r="I143" s="34" t="s">
        <v>1</v>
      </c>
      <c r="J143" s="17">
        <f>공사원가계산서!K143</f>
        <v>0</v>
      </c>
      <c r="K143" s="17">
        <f>공사원가계산서!N143</f>
        <v>0</v>
      </c>
      <c r="L143" s="17">
        <f>공사원가계산서!Q143</f>
        <v>0</v>
      </c>
      <c r="M143" s="21">
        <f t="shared" si="2"/>
        <v>0</v>
      </c>
      <c r="N143" s="21">
        <f>공사원가계산서!AB143</f>
        <v>0</v>
      </c>
      <c r="O143" s="31"/>
      <c r="P143" s="13"/>
      <c r="Q143" s="13"/>
    </row>
    <row r="144" spans="1:30" ht="17.100000000000001" customHeight="1">
      <c r="A144" s="11">
        <v>1</v>
      </c>
      <c r="B144" s="27">
        <v>139</v>
      </c>
      <c r="C144" s="28" t="str">
        <f>공사원가계산서!C144</f>
        <v>상온경화형-수동식(파선)-야간</v>
      </c>
      <c r="D144" s="29" t="str">
        <f>공사원가계산서!D144</f>
        <v>P7-R5</v>
      </c>
      <c r="E144" s="30" t="str">
        <f>공사원가계산서!E144</f>
        <v>재도색</v>
      </c>
      <c r="F144" s="30" t="str">
        <f>공사원가계산서!F144</f>
        <v>백색</v>
      </c>
      <c r="G144" s="30">
        <f>공사원가계산서!G144</f>
        <v>0</v>
      </c>
      <c r="H144" s="34" t="s">
        <v>0</v>
      </c>
      <c r="I144" s="34" t="s">
        <v>1</v>
      </c>
      <c r="J144" s="17">
        <f>공사원가계산서!K144</f>
        <v>0</v>
      </c>
      <c r="K144" s="17">
        <f>공사원가계산서!N144</f>
        <v>0</v>
      </c>
      <c r="L144" s="17">
        <f>공사원가계산서!Q144</f>
        <v>0</v>
      </c>
      <c r="M144" s="21">
        <f t="shared" si="2"/>
        <v>0</v>
      </c>
      <c r="N144" s="21">
        <f>공사원가계산서!AB144</f>
        <v>0</v>
      </c>
      <c r="O144" s="31"/>
      <c r="P144" s="13"/>
      <c r="Q144" s="13"/>
    </row>
    <row r="145" spans="1:26" ht="17.100000000000001" customHeight="1">
      <c r="A145" s="11">
        <v>1</v>
      </c>
      <c r="B145" s="27">
        <v>140</v>
      </c>
      <c r="C145" s="28" t="str">
        <f>공사원가계산서!C145</f>
        <v>상온경화형-수동식(횡단보도)-야간</v>
      </c>
      <c r="D145" s="29" t="str">
        <f>공사원가계산서!D145</f>
        <v>P7-R5</v>
      </c>
      <c r="E145" s="30" t="str">
        <f>공사원가계산서!E145</f>
        <v>재도색</v>
      </c>
      <c r="F145" s="30" t="str">
        <f>공사원가계산서!F145</f>
        <v>백색</v>
      </c>
      <c r="G145" s="30">
        <f>공사원가계산서!G145</f>
        <v>0</v>
      </c>
      <c r="H145" s="34" t="s">
        <v>0</v>
      </c>
      <c r="I145" s="34" t="s">
        <v>1</v>
      </c>
      <c r="J145" s="17">
        <f>공사원가계산서!K145</f>
        <v>0</v>
      </c>
      <c r="K145" s="17">
        <f>공사원가계산서!N145</f>
        <v>0</v>
      </c>
      <c r="L145" s="17">
        <f>공사원가계산서!Q145</f>
        <v>0</v>
      </c>
      <c r="M145" s="21">
        <f t="shared" si="2"/>
        <v>0</v>
      </c>
      <c r="N145" s="21">
        <f>공사원가계산서!AB145</f>
        <v>0</v>
      </c>
      <c r="O145" s="31"/>
      <c r="P145" s="13"/>
      <c r="Q145" s="13"/>
    </row>
    <row r="146" spans="1:26" ht="17.100000000000001" customHeight="1">
      <c r="A146" s="11">
        <v>1</v>
      </c>
      <c r="B146" s="27">
        <v>141</v>
      </c>
      <c r="C146" s="28" t="str">
        <f>공사원가계산서!C146</f>
        <v>상온경화형-수동식(문자,기호)-야간</v>
      </c>
      <c r="D146" s="29" t="str">
        <f>공사원가계산서!D146</f>
        <v>P7-R5</v>
      </c>
      <c r="E146" s="30" t="str">
        <f>공사원가계산서!E146</f>
        <v>재도색</v>
      </c>
      <c r="F146" s="30" t="str">
        <f>공사원가계산서!F146</f>
        <v>백색</v>
      </c>
      <c r="G146" s="30">
        <f>공사원가계산서!G146</f>
        <v>0</v>
      </c>
      <c r="H146" s="34" t="s">
        <v>0</v>
      </c>
      <c r="I146" s="34" t="s">
        <v>1</v>
      </c>
      <c r="J146" s="17">
        <f>공사원가계산서!K146</f>
        <v>0</v>
      </c>
      <c r="K146" s="17">
        <f>공사원가계산서!N146</f>
        <v>0</v>
      </c>
      <c r="L146" s="17">
        <f>공사원가계산서!Q146</f>
        <v>0</v>
      </c>
      <c r="M146" s="21">
        <f t="shared" si="2"/>
        <v>0</v>
      </c>
      <c r="N146" s="21">
        <f>공사원가계산서!AB146</f>
        <v>0</v>
      </c>
      <c r="O146" s="31"/>
      <c r="P146" s="13"/>
      <c r="Q146" s="13"/>
    </row>
    <row r="147" spans="1:26" ht="17.100000000000001" customHeight="1">
      <c r="A147" s="11">
        <v>1</v>
      </c>
      <c r="B147" s="27">
        <v>142</v>
      </c>
      <c r="C147" s="28" t="str">
        <f>공사원가계산서!C147</f>
        <v>상온경화형-수동식(실선)-야간</v>
      </c>
      <c r="D147" s="29" t="str">
        <f>공사원가계산서!D147</f>
        <v>P7-R4</v>
      </c>
      <c r="E147" s="30" t="str">
        <f>공사원가계산서!E147</f>
        <v>재도색</v>
      </c>
      <c r="F147" s="30" t="str">
        <f>공사원가계산서!F147</f>
        <v>황색</v>
      </c>
      <c r="G147" s="30">
        <f>공사원가계산서!G147</f>
        <v>0</v>
      </c>
      <c r="H147" s="34" t="s">
        <v>0</v>
      </c>
      <c r="I147" s="34" t="s">
        <v>1</v>
      </c>
      <c r="J147" s="17">
        <f>공사원가계산서!K147</f>
        <v>0</v>
      </c>
      <c r="K147" s="17">
        <f>공사원가계산서!N147</f>
        <v>0</v>
      </c>
      <c r="L147" s="17">
        <f>공사원가계산서!Q147</f>
        <v>0</v>
      </c>
      <c r="M147" s="21">
        <f t="shared" si="2"/>
        <v>0</v>
      </c>
      <c r="N147" s="21">
        <f>공사원가계산서!AB147</f>
        <v>0</v>
      </c>
      <c r="O147" s="31"/>
      <c r="P147" s="13"/>
      <c r="Q147" s="13"/>
      <c r="X147" s="8"/>
      <c r="Y147" s="8"/>
      <c r="Z147" s="8"/>
    </row>
    <row r="148" spans="1:26" ht="17.100000000000001" customHeight="1">
      <c r="A148" s="11">
        <v>1</v>
      </c>
      <c r="B148" s="27">
        <v>143</v>
      </c>
      <c r="C148" s="28" t="str">
        <f>공사원가계산서!C148</f>
        <v>상온경화형-수동식(파선)-야간</v>
      </c>
      <c r="D148" s="29" t="str">
        <f>공사원가계산서!D148</f>
        <v>P7-R4</v>
      </c>
      <c r="E148" s="30" t="str">
        <f>공사원가계산서!E148</f>
        <v>재도색</v>
      </c>
      <c r="F148" s="30" t="str">
        <f>공사원가계산서!F148</f>
        <v>황색</v>
      </c>
      <c r="G148" s="30">
        <f>공사원가계산서!G148</f>
        <v>0</v>
      </c>
      <c r="H148" s="34" t="s">
        <v>0</v>
      </c>
      <c r="I148" s="34" t="s">
        <v>1</v>
      </c>
      <c r="J148" s="17">
        <f>공사원가계산서!K148</f>
        <v>0</v>
      </c>
      <c r="K148" s="17">
        <f>공사원가계산서!N148</f>
        <v>0</v>
      </c>
      <c r="L148" s="17">
        <f>공사원가계산서!Q148</f>
        <v>0</v>
      </c>
      <c r="M148" s="21">
        <f t="shared" si="2"/>
        <v>0</v>
      </c>
      <c r="N148" s="21">
        <f>공사원가계산서!AB148</f>
        <v>0</v>
      </c>
      <c r="O148" s="31"/>
      <c r="P148" s="13"/>
      <c r="Q148" s="13"/>
      <c r="X148" s="8"/>
    </row>
    <row r="149" spans="1:26" ht="17.100000000000001" customHeight="1">
      <c r="A149" s="11">
        <v>1</v>
      </c>
      <c r="B149" s="27">
        <v>144</v>
      </c>
      <c r="C149" s="28" t="str">
        <f>공사원가계산서!C149</f>
        <v>상온경화형-수동식(실선)-야간</v>
      </c>
      <c r="D149" s="29">
        <f>공사원가계산서!D149</f>
        <v>0</v>
      </c>
      <c r="E149" s="30" t="str">
        <f>공사원가계산서!E149</f>
        <v>재도색</v>
      </c>
      <c r="F149" s="30" t="str">
        <f>공사원가계산서!F149</f>
        <v>청색</v>
      </c>
      <c r="G149" s="30">
        <f>공사원가계산서!G149</f>
        <v>0</v>
      </c>
      <c r="H149" s="34" t="s">
        <v>0</v>
      </c>
      <c r="I149" s="34" t="s">
        <v>1</v>
      </c>
      <c r="J149" s="17">
        <f>공사원가계산서!K149</f>
        <v>0</v>
      </c>
      <c r="K149" s="17">
        <f>공사원가계산서!N149</f>
        <v>0</v>
      </c>
      <c r="L149" s="17">
        <f>공사원가계산서!Q149</f>
        <v>0</v>
      </c>
      <c r="M149" s="21">
        <f t="shared" si="2"/>
        <v>0</v>
      </c>
      <c r="N149" s="21">
        <f>공사원가계산서!AB149</f>
        <v>0</v>
      </c>
      <c r="O149" s="31"/>
      <c r="P149" s="13"/>
      <c r="Q149" s="13"/>
    </row>
    <row r="150" spans="1:26" ht="17.100000000000001" customHeight="1">
      <c r="A150" s="11">
        <v>1</v>
      </c>
      <c r="B150" s="27">
        <v>145</v>
      </c>
      <c r="C150" s="28" t="str">
        <f>공사원가계산서!C150</f>
        <v>상온경화형-수동식(파선)-야간</v>
      </c>
      <c r="D150" s="29">
        <f>공사원가계산서!D150</f>
        <v>0</v>
      </c>
      <c r="E150" s="30" t="str">
        <f>공사원가계산서!E150</f>
        <v>재도색</v>
      </c>
      <c r="F150" s="30" t="str">
        <f>공사원가계산서!F150</f>
        <v>청색</v>
      </c>
      <c r="G150" s="30">
        <f>공사원가계산서!G150</f>
        <v>0</v>
      </c>
      <c r="H150" s="34" t="s">
        <v>0</v>
      </c>
      <c r="I150" s="34" t="s">
        <v>1</v>
      </c>
      <c r="J150" s="17">
        <f>공사원가계산서!K150</f>
        <v>0</v>
      </c>
      <c r="K150" s="17">
        <f>공사원가계산서!N150</f>
        <v>0</v>
      </c>
      <c r="L150" s="17">
        <f>공사원가계산서!Q150</f>
        <v>0</v>
      </c>
      <c r="M150" s="21">
        <f t="shared" si="2"/>
        <v>0</v>
      </c>
      <c r="N150" s="21">
        <f>공사원가계산서!AB150</f>
        <v>0</v>
      </c>
      <c r="O150" s="31"/>
      <c r="P150" s="13"/>
      <c r="Q150" s="13"/>
    </row>
    <row r="151" spans="1:26" ht="17.100000000000001" customHeight="1">
      <c r="A151" s="11">
        <v>1</v>
      </c>
      <c r="B151" s="27">
        <v>146</v>
      </c>
      <c r="C151" s="28" t="str">
        <f>공사원가계산서!C151</f>
        <v>상온경화형-수동식(실선)-야간</v>
      </c>
      <c r="D151" s="29">
        <f>공사원가계산서!D151</f>
        <v>0</v>
      </c>
      <c r="E151" s="30" t="str">
        <f>공사원가계산서!E151</f>
        <v>신설</v>
      </c>
      <c r="F151" s="30">
        <f>공사원가계산서!F151</f>
        <v>0</v>
      </c>
      <c r="G151" s="30" t="str">
        <f>공사원가계산서!G151</f>
        <v>관급</v>
      </c>
      <c r="H151" s="34" t="s">
        <v>0</v>
      </c>
      <c r="I151" s="34" t="s">
        <v>1</v>
      </c>
      <c r="J151" s="17">
        <f>공사원가계산서!K151</f>
        <v>0</v>
      </c>
      <c r="K151" s="17">
        <f>공사원가계산서!N151</f>
        <v>0</v>
      </c>
      <c r="L151" s="17">
        <f>공사원가계산서!Q151</f>
        <v>0</v>
      </c>
      <c r="M151" s="21">
        <f t="shared" si="2"/>
        <v>0</v>
      </c>
      <c r="N151" s="21">
        <f>공사원가계산서!AB151</f>
        <v>0</v>
      </c>
      <c r="O151" s="31"/>
      <c r="P151" s="13"/>
      <c r="Q151" s="13"/>
    </row>
    <row r="152" spans="1:26" ht="17.100000000000001" customHeight="1">
      <c r="A152" s="11">
        <v>1</v>
      </c>
      <c r="B152" s="27">
        <v>147</v>
      </c>
      <c r="C152" s="28" t="str">
        <f>공사원가계산서!C152</f>
        <v>상온경화형-수동식(파선)-야간</v>
      </c>
      <c r="D152" s="29">
        <f>공사원가계산서!D152</f>
        <v>0</v>
      </c>
      <c r="E152" s="30" t="str">
        <f>공사원가계산서!E152</f>
        <v>신설</v>
      </c>
      <c r="F152" s="30">
        <f>공사원가계산서!F152</f>
        <v>0</v>
      </c>
      <c r="G152" s="30" t="str">
        <f>공사원가계산서!G152</f>
        <v>관급</v>
      </c>
      <c r="H152" s="34" t="s">
        <v>0</v>
      </c>
      <c r="I152" s="34" t="s">
        <v>1</v>
      </c>
      <c r="J152" s="17">
        <f>공사원가계산서!K152</f>
        <v>0</v>
      </c>
      <c r="K152" s="17">
        <f>공사원가계산서!N152</f>
        <v>0</v>
      </c>
      <c r="L152" s="17">
        <f>공사원가계산서!Q152</f>
        <v>0</v>
      </c>
      <c r="M152" s="21">
        <f t="shared" si="2"/>
        <v>0</v>
      </c>
      <c r="N152" s="21">
        <f>공사원가계산서!AB152</f>
        <v>0</v>
      </c>
      <c r="O152" s="31"/>
      <c r="P152" s="13"/>
      <c r="Q152" s="13"/>
      <c r="X152" s="8"/>
    </row>
    <row r="153" spans="1:26" ht="17.100000000000001" customHeight="1">
      <c r="A153" s="11">
        <v>1</v>
      </c>
      <c r="B153" s="27">
        <v>148</v>
      </c>
      <c r="C153" s="28" t="str">
        <f>공사원가계산서!C153</f>
        <v>상온경화형-수동식(횡단보도)-야간</v>
      </c>
      <c r="D153" s="29">
        <f>공사원가계산서!D153</f>
        <v>0</v>
      </c>
      <c r="E153" s="30" t="str">
        <f>공사원가계산서!E153</f>
        <v>신설</v>
      </c>
      <c r="F153" s="30">
        <f>공사원가계산서!F153</f>
        <v>0</v>
      </c>
      <c r="G153" s="30" t="str">
        <f>공사원가계산서!G153</f>
        <v>관급</v>
      </c>
      <c r="H153" s="34" t="s">
        <v>0</v>
      </c>
      <c r="I153" s="34" t="s">
        <v>1</v>
      </c>
      <c r="J153" s="17">
        <f>공사원가계산서!K153</f>
        <v>0</v>
      </c>
      <c r="K153" s="17">
        <f>공사원가계산서!N153</f>
        <v>0</v>
      </c>
      <c r="L153" s="17">
        <f>공사원가계산서!Q153</f>
        <v>0</v>
      </c>
      <c r="M153" s="21">
        <f t="shared" si="2"/>
        <v>0</v>
      </c>
      <c r="N153" s="21">
        <f>공사원가계산서!AB153</f>
        <v>0</v>
      </c>
      <c r="O153" s="31"/>
      <c r="P153" s="13"/>
      <c r="Q153" s="13"/>
    </row>
    <row r="154" spans="1:26" ht="17.100000000000001" customHeight="1">
      <c r="A154" s="11">
        <v>1</v>
      </c>
      <c r="B154" s="27">
        <v>149</v>
      </c>
      <c r="C154" s="28" t="str">
        <f>공사원가계산서!C154</f>
        <v>상온경화형-수동식(문자,기호)-야간</v>
      </c>
      <c r="D154" s="29">
        <f>공사원가계산서!D154</f>
        <v>0</v>
      </c>
      <c r="E154" s="30" t="str">
        <f>공사원가계산서!E154</f>
        <v>신설</v>
      </c>
      <c r="F154" s="30">
        <f>공사원가계산서!F154</f>
        <v>0</v>
      </c>
      <c r="G154" s="30" t="str">
        <f>공사원가계산서!G154</f>
        <v>관급</v>
      </c>
      <c r="H154" s="34" t="s">
        <v>0</v>
      </c>
      <c r="I154" s="34" t="s">
        <v>1</v>
      </c>
      <c r="J154" s="17">
        <f>공사원가계산서!K154</f>
        <v>0</v>
      </c>
      <c r="K154" s="17">
        <f>공사원가계산서!N154</f>
        <v>0</v>
      </c>
      <c r="L154" s="17">
        <f>공사원가계산서!Q154</f>
        <v>0</v>
      </c>
      <c r="M154" s="21">
        <f t="shared" si="2"/>
        <v>0</v>
      </c>
      <c r="N154" s="21">
        <f>공사원가계산서!AB154</f>
        <v>0</v>
      </c>
      <c r="O154" s="31"/>
      <c r="P154" s="13"/>
      <c r="Q154" s="13"/>
    </row>
    <row r="155" spans="1:26" ht="17.100000000000001" customHeight="1">
      <c r="A155" s="11">
        <v>1</v>
      </c>
      <c r="B155" s="27">
        <v>150</v>
      </c>
      <c r="C155" s="28" t="str">
        <f>공사원가계산서!C155</f>
        <v>상온경화형-수동식(실선)-야간</v>
      </c>
      <c r="D155" s="29">
        <f>공사원가계산서!D155</f>
        <v>0</v>
      </c>
      <c r="E155" s="30" t="str">
        <f>공사원가계산서!E155</f>
        <v>재도색</v>
      </c>
      <c r="F155" s="30">
        <f>공사원가계산서!F155</f>
        <v>0</v>
      </c>
      <c r="G155" s="30" t="str">
        <f>공사원가계산서!G155</f>
        <v>관급</v>
      </c>
      <c r="H155" s="34" t="s">
        <v>0</v>
      </c>
      <c r="I155" s="34" t="s">
        <v>1</v>
      </c>
      <c r="J155" s="17">
        <f>공사원가계산서!K155</f>
        <v>0</v>
      </c>
      <c r="K155" s="17">
        <f>공사원가계산서!N155</f>
        <v>0</v>
      </c>
      <c r="L155" s="17">
        <f>공사원가계산서!Q155</f>
        <v>0</v>
      </c>
      <c r="M155" s="21">
        <f t="shared" si="2"/>
        <v>0</v>
      </c>
      <c r="N155" s="21">
        <f>공사원가계산서!AB155</f>
        <v>0</v>
      </c>
      <c r="O155" s="31"/>
      <c r="P155" s="13"/>
      <c r="Q155" s="13"/>
    </row>
    <row r="156" spans="1:26" ht="17.100000000000001" customHeight="1">
      <c r="A156" s="11">
        <v>1</v>
      </c>
      <c r="B156" s="27">
        <v>151</v>
      </c>
      <c r="C156" s="28" t="str">
        <f>공사원가계산서!C156</f>
        <v>상온경화형-수동식(파선)-야간</v>
      </c>
      <c r="D156" s="29">
        <f>공사원가계산서!D156</f>
        <v>0</v>
      </c>
      <c r="E156" s="30" t="str">
        <f>공사원가계산서!E156</f>
        <v>재도색</v>
      </c>
      <c r="F156" s="30">
        <f>공사원가계산서!F156</f>
        <v>0</v>
      </c>
      <c r="G156" s="30" t="str">
        <f>공사원가계산서!G156</f>
        <v>관급</v>
      </c>
      <c r="H156" s="34" t="s">
        <v>0</v>
      </c>
      <c r="I156" s="34" t="s">
        <v>1</v>
      </c>
      <c r="J156" s="17">
        <f>공사원가계산서!K156</f>
        <v>0</v>
      </c>
      <c r="K156" s="17">
        <f>공사원가계산서!N156</f>
        <v>0</v>
      </c>
      <c r="L156" s="17">
        <f>공사원가계산서!Q156</f>
        <v>0</v>
      </c>
      <c r="M156" s="21">
        <f t="shared" si="2"/>
        <v>0</v>
      </c>
      <c r="N156" s="21">
        <f>공사원가계산서!AB156</f>
        <v>0</v>
      </c>
      <c r="O156" s="31"/>
      <c r="P156" s="13"/>
      <c r="Q156" s="13"/>
    </row>
    <row r="157" spans="1:26" ht="17.100000000000001" customHeight="1">
      <c r="A157" s="11">
        <v>1</v>
      </c>
      <c r="B157" s="27">
        <v>152</v>
      </c>
      <c r="C157" s="28" t="str">
        <f>공사원가계산서!C157</f>
        <v>상온경화형-수동식(횡단보도)-야간</v>
      </c>
      <c r="D157" s="29">
        <f>공사원가계산서!D157</f>
        <v>0</v>
      </c>
      <c r="E157" s="30" t="str">
        <f>공사원가계산서!E157</f>
        <v>재도색</v>
      </c>
      <c r="F157" s="30">
        <f>공사원가계산서!F157</f>
        <v>0</v>
      </c>
      <c r="G157" s="30" t="str">
        <f>공사원가계산서!G157</f>
        <v>관급</v>
      </c>
      <c r="H157" s="34" t="s">
        <v>0</v>
      </c>
      <c r="I157" s="34" t="s">
        <v>1</v>
      </c>
      <c r="J157" s="17">
        <f>공사원가계산서!K157</f>
        <v>0</v>
      </c>
      <c r="K157" s="17">
        <f>공사원가계산서!N157</f>
        <v>0</v>
      </c>
      <c r="L157" s="17">
        <f>공사원가계산서!Q157</f>
        <v>0</v>
      </c>
      <c r="M157" s="21">
        <f t="shared" si="2"/>
        <v>0</v>
      </c>
      <c r="N157" s="21">
        <f>공사원가계산서!AB157</f>
        <v>0</v>
      </c>
      <c r="O157" s="31"/>
      <c r="P157" s="13"/>
      <c r="Q157" s="13"/>
    </row>
    <row r="158" spans="1:26" ht="17.100000000000001" customHeight="1">
      <c r="A158" s="11">
        <v>1</v>
      </c>
      <c r="B158" s="27">
        <v>153</v>
      </c>
      <c r="C158" s="28" t="str">
        <f>공사원가계산서!C158</f>
        <v>상온경화형-수동식(문자,기호)-야간</v>
      </c>
      <c r="D158" s="29">
        <f>공사원가계산서!D158</f>
        <v>0</v>
      </c>
      <c r="E158" s="30" t="str">
        <f>공사원가계산서!E158</f>
        <v>재도색</v>
      </c>
      <c r="F158" s="30">
        <f>공사원가계산서!F158</f>
        <v>0</v>
      </c>
      <c r="G158" s="30" t="str">
        <f>공사원가계산서!G158</f>
        <v>관급</v>
      </c>
      <c r="H158" s="34" t="s">
        <v>0</v>
      </c>
      <c r="I158" s="34" t="s">
        <v>1</v>
      </c>
      <c r="J158" s="17">
        <f>공사원가계산서!K158</f>
        <v>0</v>
      </c>
      <c r="K158" s="17">
        <f>공사원가계산서!N158</f>
        <v>0</v>
      </c>
      <c r="L158" s="17">
        <f>공사원가계산서!Q158</f>
        <v>0</v>
      </c>
      <c r="M158" s="21">
        <f t="shared" si="2"/>
        <v>0</v>
      </c>
      <c r="N158" s="21">
        <f>공사원가계산서!AB158</f>
        <v>0</v>
      </c>
      <c r="O158" s="31"/>
      <c r="P158" s="13"/>
      <c r="Q158" s="13"/>
    </row>
    <row r="159" spans="1:26" ht="17.100000000000001" customHeight="1">
      <c r="A159" s="11">
        <v>1</v>
      </c>
      <c r="B159" s="27">
        <v>154</v>
      </c>
      <c r="C159" s="28" t="str">
        <f>공사원가계산서!C159</f>
        <v>상온경화형-기계식(실선)-야간</v>
      </c>
      <c r="D159" s="29" t="str">
        <f>공사원가계산서!D159</f>
        <v>P7-R5</v>
      </c>
      <c r="E159" s="30" t="str">
        <f>공사원가계산서!E159</f>
        <v>신설</v>
      </c>
      <c r="F159" s="30" t="str">
        <f>공사원가계산서!F159</f>
        <v>백색</v>
      </c>
      <c r="G159" s="30">
        <f>공사원가계산서!G159</f>
        <v>0</v>
      </c>
      <c r="H159" s="34" t="s">
        <v>0</v>
      </c>
      <c r="I159" s="34" t="s">
        <v>1</v>
      </c>
      <c r="J159" s="17">
        <f>공사원가계산서!K159</f>
        <v>0</v>
      </c>
      <c r="K159" s="17">
        <f>공사원가계산서!N159</f>
        <v>0</v>
      </c>
      <c r="L159" s="17">
        <f>공사원가계산서!Q159</f>
        <v>0</v>
      </c>
      <c r="M159" s="21">
        <f t="shared" si="2"/>
        <v>0</v>
      </c>
      <c r="N159" s="21">
        <f>공사원가계산서!AB159</f>
        <v>0</v>
      </c>
      <c r="O159" s="31"/>
      <c r="P159" s="13"/>
      <c r="Q159" s="13"/>
    </row>
    <row r="160" spans="1:26" ht="17.100000000000001" customHeight="1">
      <c r="A160" s="11">
        <v>1</v>
      </c>
      <c r="B160" s="27">
        <v>155</v>
      </c>
      <c r="C160" s="28" t="str">
        <f>공사원가계산서!C160</f>
        <v>상온경화형-기계식(파선)-야간</v>
      </c>
      <c r="D160" s="29" t="str">
        <f>공사원가계산서!D160</f>
        <v>P7-R5</v>
      </c>
      <c r="E160" s="30" t="str">
        <f>공사원가계산서!E160</f>
        <v>신설</v>
      </c>
      <c r="F160" s="30" t="str">
        <f>공사원가계산서!F160</f>
        <v>백색</v>
      </c>
      <c r="G160" s="30">
        <f>공사원가계산서!G160</f>
        <v>0</v>
      </c>
      <c r="H160" s="34" t="s">
        <v>0</v>
      </c>
      <c r="I160" s="34" t="s">
        <v>1</v>
      </c>
      <c r="J160" s="17">
        <f>공사원가계산서!K160</f>
        <v>0</v>
      </c>
      <c r="K160" s="17">
        <f>공사원가계산서!N160</f>
        <v>0</v>
      </c>
      <c r="L160" s="17">
        <f>공사원가계산서!Q160</f>
        <v>0</v>
      </c>
      <c r="M160" s="21">
        <f t="shared" si="2"/>
        <v>0</v>
      </c>
      <c r="N160" s="21">
        <f>공사원가계산서!AB160</f>
        <v>0</v>
      </c>
      <c r="O160" s="31"/>
      <c r="P160" s="13"/>
      <c r="Q160" s="13"/>
    </row>
    <row r="161" spans="1:24" ht="17.100000000000001" customHeight="1">
      <c r="A161" s="11">
        <v>1</v>
      </c>
      <c r="B161" s="27">
        <v>156</v>
      </c>
      <c r="C161" s="28" t="str">
        <f>공사원가계산서!C161</f>
        <v>상온경화형-기계식(실선)-야간</v>
      </c>
      <c r="D161" s="29" t="str">
        <f>공사원가계산서!D161</f>
        <v>P7-R4</v>
      </c>
      <c r="E161" s="30" t="str">
        <f>공사원가계산서!E161</f>
        <v>신설</v>
      </c>
      <c r="F161" s="30" t="str">
        <f>공사원가계산서!F161</f>
        <v>황색</v>
      </c>
      <c r="G161" s="30">
        <f>공사원가계산서!G161</f>
        <v>0</v>
      </c>
      <c r="H161" s="34" t="s">
        <v>0</v>
      </c>
      <c r="I161" s="34" t="s">
        <v>1</v>
      </c>
      <c r="J161" s="17">
        <f>공사원가계산서!K161</f>
        <v>0</v>
      </c>
      <c r="K161" s="17">
        <f>공사원가계산서!N161</f>
        <v>0</v>
      </c>
      <c r="L161" s="17">
        <f>공사원가계산서!Q161</f>
        <v>0</v>
      </c>
      <c r="M161" s="21">
        <f t="shared" si="2"/>
        <v>0</v>
      </c>
      <c r="N161" s="21">
        <f>공사원가계산서!AB161</f>
        <v>0</v>
      </c>
      <c r="O161" s="31"/>
      <c r="P161" s="13"/>
      <c r="Q161" s="13"/>
    </row>
    <row r="162" spans="1:24" ht="17.100000000000001" customHeight="1">
      <c r="A162" s="11">
        <v>1</v>
      </c>
      <c r="B162" s="27">
        <v>157</v>
      </c>
      <c r="C162" s="28" t="str">
        <f>공사원가계산서!C162</f>
        <v>상온경화형-기계식(파선)-야간</v>
      </c>
      <c r="D162" s="29" t="str">
        <f>공사원가계산서!D162</f>
        <v>P7-R4</v>
      </c>
      <c r="E162" s="30" t="str">
        <f>공사원가계산서!E162</f>
        <v>신설</v>
      </c>
      <c r="F162" s="30" t="str">
        <f>공사원가계산서!F162</f>
        <v>황색</v>
      </c>
      <c r="G162" s="30">
        <f>공사원가계산서!G162</f>
        <v>0</v>
      </c>
      <c r="H162" s="34" t="s">
        <v>0</v>
      </c>
      <c r="I162" s="34" t="s">
        <v>1</v>
      </c>
      <c r="J162" s="17">
        <f>공사원가계산서!K162</f>
        <v>0</v>
      </c>
      <c r="K162" s="17">
        <f>공사원가계산서!N162</f>
        <v>0</v>
      </c>
      <c r="L162" s="17">
        <f>공사원가계산서!Q162</f>
        <v>0</v>
      </c>
      <c r="M162" s="21">
        <f t="shared" si="2"/>
        <v>0</v>
      </c>
      <c r="N162" s="21">
        <f>공사원가계산서!AB162</f>
        <v>0</v>
      </c>
      <c r="O162" s="31"/>
      <c r="P162" s="13"/>
      <c r="Q162" s="13"/>
    </row>
    <row r="163" spans="1:24" ht="17.100000000000001" customHeight="1">
      <c r="A163" s="11">
        <v>1</v>
      </c>
      <c r="B163" s="27">
        <v>158</v>
      </c>
      <c r="C163" s="28" t="str">
        <f>공사원가계산서!C163</f>
        <v>상온경화형-기계식(실선)-야간</v>
      </c>
      <c r="D163" s="29">
        <f>공사원가계산서!D163</f>
        <v>0</v>
      </c>
      <c r="E163" s="30" t="str">
        <f>공사원가계산서!E163</f>
        <v>신설</v>
      </c>
      <c r="F163" s="30" t="str">
        <f>공사원가계산서!F163</f>
        <v>청색</v>
      </c>
      <c r="G163" s="30">
        <f>공사원가계산서!G163</f>
        <v>0</v>
      </c>
      <c r="H163" s="34" t="s">
        <v>0</v>
      </c>
      <c r="I163" s="34" t="s">
        <v>1</v>
      </c>
      <c r="J163" s="17">
        <f>공사원가계산서!K163</f>
        <v>0</v>
      </c>
      <c r="K163" s="17">
        <f>공사원가계산서!N163</f>
        <v>0</v>
      </c>
      <c r="L163" s="17">
        <f>공사원가계산서!Q163</f>
        <v>0</v>
      </c>
      <c r="M163" s="21">
        <f t="shared" si="2"/>
        <v>0</v>
      </c>
      <c r="N163" s="21">
        <f>공사원가계산서!AB163</f>
        <v>0</v>
      </c>
      <c r="O163" s="31"/>
      <c r="P163" s="13"/>
      <c r="Q163" s="13"/>
    </row>
    <row r="164" spans="1:24" ht="17.100000000000001" customHeight="1">
      <c r="A164" s="11">
        <v>1</v>
      </c>
      <c r="B164" s="27">
        <v>159</v>
      </c>
      <c r="C164" s="28" t="str">
        <f>공사원가계산서!C164</f>
        <v>상온경화형-기계식(파선)-야간</v>
      </c>
      <c r="D164" s="29">
        <f>공사원가계산서!D164</f>
        <v>0</v>
      </c>
      <c r="E164" s="30" t="str">
        <f>공사원가계산서!E164</f>
        <v>신설</v>
      </c>
      <c r="F164" s="30" t="str">
        <f>공사원가계산서!F164</f>
        <v>청색</v>
      </c>
      <c r="G164" s="30">
        <f>공사원가계산서!G164</f>
        <v>0</v>
      </c>
      <c r="H164" s="34" t="s">
        <v>0</v>
      </c>
      <c r="I164" s="34" t="s">
        <v>1</v>
      </c>
      <c r="J164" s="17">
        <f>공사원가계산서!K164</f>
        <v>0</v>
      </c>
      <c r="K164" s="17">
        <f>공사원가계산서!N164</f>
        <v>0</v>
      </c>
      <c r="L164" s="17">
        <f>공사원가계산서!Q164</f>
        <v>0</v>
      </c>
      <c r="M164" s="21">
        <f t="shared" si="2"/>
        <v>0</v>
      </c>
      <c r="N164" s="21">
        <f>공사원가계산서!AB164</f>
        <v>0</v>
      </c>
      <c r="O164" s="31"/>
      <c r="P164" s="13"/>
      <c r="Q164" s="13"/>
    </row>
    <row r="165" spans="1:24" ht="17.100000000000001" customHeight="1">
      <c r="A165" s="11">
        <v>1</v>
      </c>
      <c r="B165" s="27">
        <v>160</v>
      </c>
      <c r="C165" s="28" t="str">
        <f>공사원가계산서!C165</f>
        <v>상온경화형-기계식(실선)-야간</v>
      </c>
      <c r="D165" s="29" t="str">
        <f>공사원가계산서!D165</f>
        <v>P7-R5</v>
      </c>
      <c r="E165" s="30" t="str">
        <f>공사원가계산서!E165</f>
        <v>재도색</v>
      </c>
      <c r="F165" s="30" t="str">
        <f>공사원가계산서!F165</f>
        <v>백색</v>
      </c>
      <c r="G165" s="30">
        <f>공사원가계산서!G165</f>
        <v>0</v>
      </c>
      <c r="H165" s="34" t="s">
        <v>0</v>
      </c>
      <c r="I165" s="34" t="s">
        <v>1</v>
      </c>
      <c r="J165" s="17">
        <f>공사원가계산서!K165</f>
        <v>0</v>
      </c>
      <c r="K165" s="17">
        <f>공사원가계산서!N165</f>
        <v>0</v>
      </c>
      <c r="L165" s="17">
        <f>공사원가계산서!Q165</f>
        <v>0</v>
      </c>
      <c r="M165" s="21">
        <f t="shared" si="2"/>
        <v>0</v>
      </c>
      <c r="N165" s="21">
        <f>공사원가계산서!AB165</f>
        <v>0</v>
      </c>
      <c r="O165" s="31"/>
      <c r="P165" s="13"/>
      <c r="Q165" s="13"/>
    </row>
    <row r="166" spans="1:24" ht="17.100000000000001" customHeight="1">
      <c r="A166" s="11">
        <v>1</v>
      </c>
      <c r="B166" s="27">
        <v>161</v>
      </c>
      <c r="C166" s="28" t="str">
        <f>공사원가계산서!C166</f>
        <v>상온경화형-기계식(파선)-야간</v>
      </c>
      <c r="D166" s="29" t="str">
        <f>공사원가계산서!D166</f>
        <v>P7-R5</v>
      </c>
      <c r="E166" s="30" t="str">
        <f>공사원가계산서!E166</f>
        <v>재도색</v>
      </c>
      <c r="F166" s="30" t="str">
        <f>공사원가계산서!F166</f>
        <v>백색</v>
      </c>
      <c r="G166" s="30">
        <f>공사원가계산서!G166</f>
        <v>0</v>
      </c>
      <c r="H166" s="34" t="s">
        <v>0</v>
      </c>
      <c r="I166" s="34" t="s">
        <v>1</v>
      </c>
      <c r="J166" s="17">
        <f>공사원가계산서!K166</f>
        <v>0</v>
      </c>
      <c r="K166" s="17">
        <f>공사원가계산서!N166</f>
        <v>0</v>
      </c>
      <c r="L166" s="17">
        <f>공사원가계산서!Q166</f>
        <v>0</v>
      </c>
      <c r="M166" s="21">
        <f t="shared" si="2"/>
        <v>0</v>
      </c>
      <c r="N166" s="21">
        <f>공사원가계산서!AB166</f>
        <v>0</v>
      </c>
      <c r="O166" s="31"/>
      <c r="P166" s="13"/>
      <c r="Q166" s="13"/>
    </row>
    <row r="167" spans="1:24" ht="17.100000000000001" customHeight="1">
      <c r="A167" s="11">
        <v>1</v>
      </c>
      <c r="B167" s="27">
        <v>162</v>
      </c>
      <c r="C167" s="28" t="str">
        <f>공사원가계산서!C167</f>
        <v>상온경화형-기계식(실선)-야간</v>
      </c>
      <c r="D167" s="29" t="str">
        <f>공사원가계산서!D167</f>
        <v>P7-R4</v>
      </c>
      <c r="E167" s="30" t="str">
        <f>공사원가계산서!E167</f>
        <v>재도색</v>
      </c>
      <c r="F167" s="30" t="str">
        <f>공사원가계산서!F167</f>
        <v>황색</v>
      </c>
      <c r="G167" s="30">
        <f>공사원가계산서!G167</f>
        <v>0</v>
      </c>
      <c r="H167" s="34" t="s">
        <v>0</v>
      </c>
      <c r="I167" s="34" t="s">
        <v>1</v>
      </c>
      <c r="J167" s="17">
        <f>공사원가계산서!K167</f>
        <v>0</v>
      </c>
      <c r="K167" s="17">
        <f>공사원가계산서!N167</f>
        <v>0</v>
      </c>
      <c r="L167" s="17">
        <f>공사원가계산서!Q167</f>
        <v>0</v>
      </c>
      <c r="M167" s="21">
        <f t="shared" si="2"/>
        <v>0</v>
      </c>
      <c r="N167" s="21">
        <f>공사원가계산서!AB167</f>
        <v>0</v>
      </c>
      <c r="O167" s="31"/>
      <c r="P167" s="13"/>
      <c r="Q167" s="13"/>
    </row>
    <row r="168" spans="1:24" ht="17.100000000000001" customHeight="1">
      <c r="A168" s="11">
        <v>1</v>
      </c>
      <c r="B168" s="27">
        <v>163</v>
      </c>
      <c r="C168" s="28" t="str">
        <f>공사원가계산서!C168</f>
        <v>상온경화형-기계식(파선)-야간</v>
      </c>
      <c r="D168" s="29" t="str">
        <f>공사원가계산서!D168</f>
        <v>P7-R4</v>
      </c>
      <c r="E168" s="30" t="str">
        <f>공사원가계산서!E168</f>
        <v>재도색</v>
      </c>
      <c r="F168" s="30" t="str">
        <f>공사원가계산서!F168</f>
        <v>황색</v>
      </c>
      <c r="G168" s="30">
        <f>공사원가계산서!G168</f>
        <v>0</v>
      </c>
      <c r="H168" s="34" t="s">
        <v>0</v>
      </c>
      <c r="I168" s="34" t="s">
        <v>1</v>
      </c>
      <c r="J168" s="17">
        <f>공사원가계산서!K168</f>
        <v>0</v>
      </c>
      <c r="K168" s="17">
        <f>공사원가계산서!N168</f>
        <v>0</v>
      </c>
      <c r="L168" s="17">
        <f>공사원가계산서!Q168</f>
        <v>0</v>
      </c>
      <c r="M168" s="21">
        <f t="shared" si="2"/>
        <v>0</v>
      </c>
      <c r="N168" s="21">
        <f>공사원가계산서!AB168</f>
        <v>0</v>
      </c>
      <c r="O168" s="31"/>
      <c r="P168" s="13"/>
      <c r="Q168" s="13"/>
    </row>
    <row r="169" spans="1:24" ht="17.100000000000001" customHeight="1">
      <c r="A169" s="11">
        <v>1</v>
      </c>
      <c r="B169" s="27">
        <v>164</v>
      </c>
      <c r="C169" s="28" t="str">
        <f>공사원가계산서!C169</f>
        <v>상온경화형-기계식(실선)-야간</v>
      </c>
      <c r="D169" s="29">
        <f>공사원가계산서!D169</f>
        <v>0</v>
      </c>
      <c r="E169" s="30" t="str">
        <f>공사원가계산서!E169</f>
        <v>재도색</v>
      </c>
      <c r="F169" s="30" t="str">
        <f>공사원가계산서!F169</f>
        <v>청색</v>
      </c>
      <c r="G169" s="30">
        <f>공사원가계산서!G169</f>
        <v>0</v>
      </c>
      <c r="H169" s="34" t="s">
        <v>0</v>
      </c>
      <c r="I169" s="34" t="s">
        <v>1</v>
      </c>
      <c r="J169" s="17">
        <f>공사원가계산서!K169</f>
        <v>0</v>
      </c>
      <c r="K169" s="17">
        <f>공사원가계산서!N169</f>
        <v>0</v>
      </c>
      <c r="L169" s="17">
        <f>공사원가계산서!Q169</f>
        <v>0</v>
      </c>
      <c r="M169" s="21">
        <f t="shared" si="2"/>
        <v>0</v>
      </c>
      <c r="N169" s="21">
        <f>공사원가계산서!AB169</f>
        <v>0</v>
      </c>
      <c r="O169" s="31"/>
      <c r="P169" s="13"/>
      <c r="Q169" s="13"/>
    </row>
    <row r="170" spans="1:24" ht="17.100000000000001" customHeight="1">
      <c r="A170" s="11">
        <v>1</v>
      </c>
      <c r="B170" s="27">
        <v>165</v>
      </c>
      <c r="C170" s="28" t="str">
        <f>공사원가계산서!C170</f>
        <v>상온경화형-기계식(파선)-야간</v>
      </c>
      <c r="D170" s="29">
        <f>공사원가계산서!D170</f>
        <v>0</v>
      </c>
      <c r="E170" s="30" t="str">
        <f>공사원가계산서!E170</f>
        <v>재도색</v>
      </c>
      <c r="F170" s="30" t="str">
        <f>공사원가계산서!F170</f>
        <v>청색</v>
      </c>
      <c r="G170" s="30">
        <f>공사원가계산서!G170</f>
        <v>0</v>
      </c>
      <c r="H170" s="34" t="s">
        <v>0</v>
      </c>
      <c r="I170" s="34" t="s">
        <v>1</v>
      </c>
      <c r="J170" s="17">
        <f>공사원가계산서!K170</f>
        <v>0</v>
      </c>
      <c r="K170" s="17">
        <f>공사원가계산서!N170</f>
        <v>0</v>
      </c>
      <c r="L170" s="17">
        <f>공사원가계산서!Q170</f>
        <v>0</v>
      </c>
      <c r="M170" s="21">
        <f t="shared" si="2"/>
        <v>0</v>
      </c>
      <c r="N170" s="21">
        <f>공사원가계산서!AB170</f>
        <v>0</v>
      </c>
      <c r="O170" s="31"/>
      <c r="P170" s="13"/>
      <c r="Q170" s="13"/>
    </row>
    <row r="171" spans="1:24" ht="17.100000000000001" customHeight="1">
      <c r="A171" s="11">
        <v>1</v>
      </c>
      <c r="B171" s="27">
        <v>166</v>
      </c>
      <c r="C171" s="28" t="str">
        <f>공사원가계산서!C171</f>
        <v>상온경화형-기계식(실선)-야간</v>
      </c>
      <c r="D171" s="29">
        <f>공사원가계산서!D171</f>
        <v>0</v>
      </c>
      <c r="E171" s="30" t="str">
        <f>공사원가계산서!E171</f>
        <v>신설</v>
      </c>
      <c r="F171" s="30">
        <f>공사원가계산서!F171</f>
        <v>0</v>
      </c>
      <c r="G171" s="30" t="str">
        <f>공사원가계산서!G171</f>
        <v>관급</v>
      </c>
      <c r="H171" s="34" t="s">
        <v>0</v>
      </c>
      <c r="I171" s="34" t="s">
        <v>1</v>
      </c>
      <c r="J171" s="17">
        <f>공사원가계산서!K171</f>
        <v>0</v>
      </c>
      <c r="K171" s="17">
        <f>공사원가계산서!N171</f>
        <v>0</v>
      </c>
      <c r="L171" s="17">
        <f>공사원가계산서!Q171</f>
        <v>0</v>
      </c>
      <c r="M171" s="21">
        <f t="shared" si="2"/>
        <v>0</v>
      </c>
      <c r="N171" s="21">
        <f>공사원가계산서!AB171</f>
        <v>0</v>
      </c>
      <c r="O171" s="31"/>
      <c r="P171" s="13"/>
      <c r="Q171" s="13"/>
    </row>
    <row r="172" spans="1:24" ht="17.100000000000001" customHeight="1">
      <c r="A172" s="11">
        <v>1</v>
      </c>
      <c r="B172" s="27">
        <v>167</v>
      </c>
      <c r="C172" s="28" t="str">
        <f>공사원가계산서!C172</f>
        <v>상온경화형-기계식(파선)-야간</v>
      </c>
      <c r="D172" s="29">
        <f>공사원가계산서!D172</f>
        <v>0</v>
      </c>
      <c r="E172" s="30" t="str">
        <f>공사원가계산서!E172</f>
        <v>신설</v>
      </c>
      <c r="F172" s="30">
        <f>공사원가계산서!F172</f>
        <v>0</v>
      </c>
      <c r="G172" s="30" t="str">
        <f>공사원가계산서!G172</f>
        <v>관급</v>
      </c>
      <c r="H172" s="34" t="s">
        <v>0</v>
      </c>
      <c r="I172" s="34" t="s">
        <v>1</v>
      </c>
      <c r="J172" s="17">
        <f>공사원가계산서!K172</f>
        <v>0</v>
      </c>
      <c r="K172" s="17">
        <f>공사원가계산서!N172</f>
        <v>0</v>
      </c>
      <c r="L172" s="17">
        <f>공사원가계산서!Q172</f>
        <v>0</v>
      </c>
      <c r="M172" s="21">
        <f t="shared" si="2"/>
        <v>0</v>
      </c>
      <c r="N172" s="21">
        <f>공사원가계산서!AB172</f>
        <v>0</v>
      </c>
      <c r="O172" s="31"/>
      <c r="P172" s="13"/>
      <c r="Q172" s="13"/>
    </row>
    <row r="173" spans="1:24" ht="17.100000000000001" customHeight="1">
      <c r="A173" s="11">
        <v>1</v>
      </c>
      <c r="B173" s="27">
        <v>168</v>
      </c>
      <c r="C173" s="28" t="str">
        <f>공사원가계산서!C173</f>
        <v>상온경화형-기계식(실선)-야간</v>
      </c>
      <c r="D173" s="29">
        <f>공사원가계산서!D173</f>
        <v>0</v>
      </c>
      <c r="E173" s="30" t="str">
        <f>공사원가계산서!E173</f>
        <v>재도색</v>
      </c>
      <c r="F173" s="30">
        <f>공사원가계산서!F173</f>
        <v>0</v>
      </c>
      <c r="G173" s="30" t="str">
        <f>공사원가계산서!G173</f>
        <v>관급</v>
      </c>
      <c r="H173" s="34" t="s">
        <v>0</v>
      </c>
      <c r="I173" s="34" t="s">
        <v>1</v>
      </c>
      <c r="J173" s="17">
        <f>공사원가계산서!K173</f>
        <v>0</v>
      </c>
      <c r="K173" s="17">
        <f>공사원가계산서!N173</f>
        <v>0</v>
      </c>
      <c r="L173" s="17">
        <f>공사원가계산서!Q173</f>
        <v>0</v>
      </c>
      <c r="M173" s="21">
        <f t="shared" si="2"/>
        <v>0</v>
      </c>
      <c r="N173" s="21">
        <f>공사원가계산서!AB173</f>
        <v>0</v>
      </c>
      <c r="O173" s="31"/>
      <c r="P173" s="13"/>
      <c r="Q173" s="13"/>
    </row>
    <row r="174" spans="1:24" ht="17.100000000000001" customHeight="1">
      <c r="A174" s="11">
        <v>1</v>
      </c>
      <c r="B174" s="27">
        <v>169</v>
      </c>
      <c r="C174" s="28" t="str">
        <f>공사원가계산서!C174</f>
        <v>상온경화형-기계식(파선)-야간</v>
      </c>
      <c r="D174" s="29">
        <f>공사원가계산서!D174</f>
        <v>0</v>
      </c>
      <c r="E174" s="30" t="str">
        <f>공사원가계산서!E174</f>
        <v>재도색</v>
      </c>
      <c r="F174" s="30">
        <f>공사원가계산서!F174</f>
        <v>0</v>
      </c>
      <c r="G174" s="30" t="str">
        <f>공사원가계산서!G174</f>
        <v>관급</v>
      </c>
      <c r="H174" s="34" t="s">
        <v>0</v>
      </c>
      <c r="I174" s="34" t="s">
        <v>1</v>
      </c>
      <c r="J174" s="17">
        <f>공사원가계산서!K174</f>
        <v>0</v>
      </c>
      <c r="K174" s="17">
        <f>공사원가계산서!N174</f>
        <v>0</v>
      </c>
      <c r="L174" s="17">
        <f>공사원가계산서!Q174</f>
        <v>0</v>
      </c>
      <c r="M174" s="21">
        <f t="shared" si="2"/>
        <v>0</v>
      </c>
      <c r="N174" s="21">
        <f>공사원가계산서!AB174</f>
        <v>0</v>
      </c>
      <c r="O174" s="31"/>
      <c r="P174" s="13"/>
      <c r="Q174" s="13"/>
    </row>
    <row r="175" spans="1:24" ht="17.100000000000001" customHeight="1">
      <c r="A175" s="11">
        <v>1</v>
      </c>
      <c r="B175" s="27">
        <v>170</v>
      </c>
      <c r="C175" s="28" t="str">
        <f>공사원가계산서!C175</f>
        <v>차선제거-야간</v>
      </c>
      <c r="D175" s="29">
        <f>공사원가계산서!D175</f>
        <v>0</v>
      </c>
      <c r="E175" s="30">
        <f>공사원가계산서!E175</f>
        <v>0</v>
      </c>
      <c r="F175" s="30">
        <f>공사원가계산서!F175</f>
        <v>0</v>
      </c>
      <c r="G175" s="30">
        <f>공사원가계산서!G175</f>
        <v>0</v>
      </c>
      <c r="H175" s="34" t="s">
        <v>0</v>
      </c>
      <c r="I175" s="34" t="s">
        <v>1</v>
      </c>
      <c r="J175" s="17">
        <f>공사원가계산서!K175</f>
        <v>0</v>
      </c>
      <c r="K175" s="17">
        <f>공사원가계산서!N175</f>
        <v>0</v>
      </c>
      <c r="L175" s="17">
        <f>공사원가계산서!Q175</f>
        <v>0</v>
      </c>
      <c r="M175" s="21">
        <f t="shared" si="2"/>
        <v>0</v>
      </c>
      <c r="N175" s="21">
        <f>공사원가계산서!AB175</f>
        <v>0</v>
      </c>
      <c r="O175" s="31"/>
      <c r="P175" s="13"/>
      <c r="Q175" s="13"/>
    </row>
    <row r="176" spans="1:24" ht="17.100000000000001" customHeight="1">
      <c r="A176" s="11">
        <v>1</v>
      </c>
      <c r="B176" s="32" t="s">
        <v>11</v>
      </c>
      <c r="C176" s="28"/>
      <c r="D176" s="29"/>
      <c r="E176" s="30"/>
      <c r="F176" s="30"/>
      <c r="G176" s="30"/>
      <c r="H176" s="34"/>
      <c r="I176" s="20"/>
      <c r="J176" s="33"/>
      <c r="K176" s="33"/>
      <c r="L176" s="33"/>
      <c r="M176" s="33"/>
      <c r="N176" s="33">
        <f>SUM(N6:N175)</f>
        <v>0</v>
      </c>
      <c r="O176" s="31"/>
      <c r="P176" s="13"/>
      <c r="Q176" s="13"/>
      <c r="X176" s="8"/>
    </row>
    <row r="177" spans="2:16" ht="24.95" customHeight="1">
      <c r="B177" s="14"/>
      <c r="C177" s="14"/>
      <c r="D177" s="14"/>
      <c r="E177" s="14"/>
      <c r="F177" s="14"/>
      <c r="G177" s="35"/>
      <c r="H177" s="14"/>
      <c r="I177" s="14"/>
      <c r="J177" s="15"/>
      <c r="K177" s="15"/>
      <c r="L177" s="15"/>
      <c r="M177" s="15"/>
      <c r="N177" s="15"/>
      <c r="O177" s="15"/>
      <c r="P177" s="8"/>
    </row>
  </sheetData>
  <autoFilter ref="A1:O177">
    <filterColumn colId="0"/>
    <filterColumn colId="1" showButton="0"/>
    <filterColumn colId="2" showButton="0"/>
    <filterColumn colId="3" showButton="0"/>
    <filterColumn colId="4" showButton="0"/>
    <filterColumn colId="5" hiddenButton="1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hiddenButton="1" showButton="0"/>
    <filterColumn colId="13" showButton="0"/>
  </autoFilter>
  <mergeCells count="11">
    <mergeCell ref="O3:O5"/>
    <mergeCell ref="B1:O1"/>
    <mergeCell ref="B3:B5"/>
    <mergeCell ref="C4:C5"/>
    <mergeCell ref="I3:I5"/>
    <mergeCell ref="D4:D5"/>
    <mergeCell ref="E4:E5"/>
    <mergeCell ref="G4:G5"/>
    <mergeCell ref="C3:G3"/>
    <mergeCell ref="H3:H5"/>
    <mergeCell ref="F4:F5"/>
  </mergeCells>
  <phoneticPr fontId="2" type="noConversion"/>
  <printOptions horizontalCentered="1"/>
  <pageMargins left="0.27559055118110237" right="0.23622047244094491" top="0.70866141732283472" bottom="0.35433070866141736" header="0.51181102362204722" footer="0.19685039370078741"/>
  <pageSetup paperSize="9" scale="76" firstPageNumber="8" fitToHeight="999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B1048576"/>
  <sheetViews>
    <sheetView showZeros="0" view="pageBreakPreview" zoomScale="70" zoomScaleNormal="85" zoomScaleSheetLayoutView="70" workbookViewId="0">
      <selection activeCell="AF22" sqref="AF22"/>
    </sheetView>
  </sheetViews>
  <sheetFormatPr defaultRowHeight="24" customHeight="1"/>
  <cols>
    <col min="1" max="1" width="8" style="37" customWidth="1"/>
    <col min="2" max="2" width="10.6640625" style="61" customWidth="1"/>
    <col min="3" max="3" width="32.5" style="62" customWidth="1"/>
    <col min="4" max="4" width="6.5" style="19" customWidth="1"/>
    <col min="5" max="8" width="6.5" style="62" customWidth="1"/>
    <col min="9" max="9" width="6.33203125" style="61" customWidth="1"/>
    <col min="10" max="10" width="12.5" style="61" customWidth="1"/>
    <col min="11" max="11" width="9.1640625" style="38" customWidth="1"/>
    <col min="12" max="12" width="9.5" style="38" customWidth="1"/>
    <col min="13" max="14" width="9.1640625" style="38" customWidth="1"/>
    <col min="15" max="15" width="10.6640625" style="38" customWidth="1"/>
    <col min="16" max="16" width="9.1640625" style="38" customWidth="1"/>
    <col min="17" max="21" width="9.83203125" style="60" customWidth="1"/>
    <col min="22" max="22" width="8.6640625" style="60" customWidth="1"/>
    <col min="23" max="28" width="9.1640625" style="38" customWidth="1"/>
    <col min="29" max="16384" width="9.33203125" style="38"/>
  </cols>
  <sheetData>
    <row r="1" spans="1:28" ht="39.950000000000003" customHeight="1">
      <c r="A1" s="37">
        <v>1</v>
      </c>
      <c r="B1" s="93" t="s">
        <v>40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s="45" customFormat="1" ht="30" customHeight="1">
      <c r="A2" s="40">
        <v>1</v>
      </c>
      <c r="B2" s="41" t="str">
        <f>공사원가총괄표!B2</f>
        <v>□ 공 사 명 : 2018년 노면표시 도색공사(연간단가)</v>
      </c>
      <c r="C2" s="42"/>
      <c r="D2" s="39"/>
      <c r="E2" s="42"/>
      <c r="F2" s="42"/>
      <c r="G2" s="42"/>
      <c r="H2" s="43"/>
      <c r="I2" s="44"/>
      <c r="J2" s="44"/>
      <c r="Q2" s="46"/>
      <c r="R2" s="46"/>
      <c r="S2" s="46"/>
      <c r="T2" s="46"/>
      <c r="U2" s="46"/>
      <c r="V2" s="46"/>
    </row>
    <row r="3" spans="1:28" ht="39.950000000000003" customHeight="1">
      <c r="A3" s="40">
        <v>1</v>
      </c>
      <c r="B3" s="94" t="s">
        <v>41</v>
      </c>
      <c r="C3" s="95" t="s">
        <v>15</v>
      </c>
      <c r="D3" s="95"/>
      <c r="E3" s="95"/>
      <c r="F3" s="95"/>
      <c r="G3" s="95"/>
      <c r="H3" s="95"/>
      <c r="I3" s="87" t="s">
        <v>42</v>
      </c>
      <c r="J3" s="87" t="s">
        <v>43</v>
      </c>
      <c r="K3" s="94" t="s">
        <v>44</v>
      </c>
      <c r="L3" s="94"/>
      <c r="M3" s="94"/>
      <c r="N3" s="94" t="s">
        <v>45</v>
      </c>
      <c r="O3" s="94"/>
      <c r="P3" s="94"/>
      <c r="Q3" s="95" t="s">
        <v>46</v>
      </c>
      <c r="R3" s="95"/>
      <c r="S3" s="95"/>
      <c r="T3" s="95"/>
      <c r="U3" s="95"/>
      <c r="V3" s="95"/>
      <c r="W3" s="96" t="s">
        <v>47</v>
      </c>
      <c r="X3" s="96" t="s">
        <v>48</v>
      </c>
      <c r="Y3" s="97" t="s">
        <v>49</v>
      </c>
      <c r="Z3" s="101" t="s">
        <v>50</v>
      </c>
      <c r="AA3" s="101" t="s">
        <v>51</v>
      </c>
      <c r="AB3" s="97" t="s">
        <v>52</v>
      </c>
    </row>
    <row r="4" spans="1:28" ht="39.950000000000003" customHeight="1">
      <c r="A4" s="40">
        <v>1</v>
      </c>
      <c r="B4" s="94"/>
      <c r="C4" s="95" t="s">
        <v>4</v>
      </c>
      <c r="D4" s="98" t="s">
        <v>53</v>
      </c>
      <c r="E4" s="98" t="s">
        <v>14</v>
      </c>
      <c r="F4" s="98" t="s">
        <v>13</v>
      </c>
      <c r="G4" s="99" t="s">
        <v>83</v>
      </c>
      <c r="H4" s="95" t="s">
        <v>54</v>
      </c>
      <c r="I4" s="94"/>
      <c r="J4" s="94"/>
      <c r="K4" s="47" t="s">
        <v>55</v>
      </c>
      <c r="L4" s="47" t="s">
        <v>56</v>
      </c>
      <c r="M4" s="48" t="s">
        <v>57</v>
      </c>
      <c r="N4" s="47" t="s">
        <v>58</v>
      </c>
      <c r="O4" s="47" t="s">
        <v>59</v>
      </c>
      <c r="P4" s="48" t="s">
        <v>57</v>
      </c>
      <c r="Q4" s="49" t="s">
        <v>60</v>
      </c>
      <c r="R4" s="49" t="s">
        <v>61</v>
      </c>
      <c r="S4" s="49" t="s">
        <v>62</v>
      </c>
      <c r="T4" s="71" t="s">
        <v>118</v>
      </c>
      <c r="U4" s="49" t="s">
        <v>63</v>
      </c>
      <c r="V4" s="50" t="s">
        <v>57</v>
      </c>
      <c r="W4" s="97"/>
      <c r="X4" s="97"/>
      <c r="Y4" s="97"/>
      <c r="Z4" s="101"/>
      <c r="AA4" s="101"/>
      <c r="AB4" s="97"/>
    </row>
    <row r="5" spans="1:28" s="54" customFormat="1" ht="39.950000000000003" customHeight="1">
      <c r="A5" s="40">
        <v>1</v>
      </c>
      <c r="B5" s="94"/>
      <c r="C5" s="95"/>
      <c r="D5" s="95"/>
      <c r="E5" s="95"/>
      <c r="F5" s="95"/>
      <c r="G5" s="100"/>
      <c r="H5" s="95"/>
      <c r="I5" s="94"/>
      <c r="J5" s="94"/>
      <c r="K5" s="48"/>
      <c r="L5" s="48"/>
      <c r="M5" s="48"/>
      <c r="N5" s="48"/>
      <c r="O5" s="51">
        <v>0.11600000000000001</v>
      </c>
      <c r="P5" s="48"/>
      <c r="Q5" s="52"/>
      <c r="R5" s="52">
        <v>3.9E-2</v>
      </c>
      <c r="S5" s="52">
        <v>8.6999999999999994E-3</v>
      </c>
      <c r="T5" s="52">
        <v>1.8499999999999999E-2</v>
      </c>
      <c r="U5" s="72">
        <v>0.06</v>
      </c>
      <c r="V5" s="50"/>
      <c r="W5" s="48"/>
      <c r="X5" s="51">
        <v>0.06</v>
      </c>
      <c r="Y5" s="51">
        <v>0.15</v>
      </c>
      <c r="Z5" s="53"/>
      <c r="AA5" s="51">
        <v>0.1</v>
      </c>
      <c r="AB5" s="48"/>
    </row>
    <row r="6" spans="1:28" ht="24" customHeight="1">
      <c r="A6" s="40">
        <v>1</v>
      </c>
      <c r="B6" s="55">
        <v>1</v>
      </c>
      <c r="C6" s="28" t="s">
        <v>67</v>
      </c>
      <c r="D6" s="30" t="s">
        <v>28</v>
      </c>
      <c r="E6" s="30" t="s">
        <v>26</v>
      </c>
      <c r="F6" s="30" t="s">
        <v>25</v>
      </c>
      <c r="G6" s="30"/>
      <c r="H6" s="56">
        <v>15</v>
      </c>
      <c r="I6" s="57" t="s">
        <v>64</v>
      </c>
      <c r="J6" s="58">
        <f t="shared" ref="J6:J46" si="0">SUM(K6,N6,Q6)</f>
        <v>0</v>
      </c>
      <c r="K6" s="17"/>
      <c r="L6" s="17"/>
      <c r="M6" s="17">
        <f t="shared" ref="M6:M38" si="1">SUM(K6,L6)</f>
        <v>0</v>
      </c>
      <c r="N6" s="17"/>
      <c r="O6" s="17">
        <f>ROUNDDOWN(N6*O$5,0)</f>
        <v>0</v>
      </c>
      <c r="P6" s="17">
        <f t="shared" ref="P6:P28" si="2">SUM(N6:O6)</f>
        <v>0</v>
      </c>
      <c r="Q6" s="17"/>
      <c r="R6" s="59">
        <f>ROUNDDOWN($P6*R$5,2)</f>
        <v>0</v>
      </c>
      <c r="S6" s="59">
        <f>ROUNDDOWN($P6*S$5,2)</f>
        <v>0</v>
      </c>
      <c r="T6" s="59">
        <f>ROUNDDOWN((M6+N6)*$T$5,2)</f>
        <v>0</v>
      </c>
      <c r="U6" s="59">
        <f t="shared" ref="U6:U69" si="3">ROUNDDOWN(($M6+$P6)*U$5,2)</f>
        <v>0</v>
      </c>
      <c r="V6" s="21">
        <f>INT(SUM(Q6:U6))</f>
        <v>0</v>
      </c>
      <c r="W6" s="17">
        <f>SUM(M6,P6,V6)</f>
        <v>0</v>
      </c>
      <c r="X6" s="17">
        <f>ROUNDDOWN(W6*X$5,0)</f>
        <v>0</v>
      </c>
      <c r="Y6" s="17">
        <f>ROUNDDOWN(((P6+V6+X6))*Y$5,0)</f>
        <v>0</v>
      </c>
      <c r="Z6" s="17">
        <f>SUM(W6:Y6)</f>
        <v>0</v>
      </c>
      <c r="AA6" s="17">
        <f t="shared" ref="AA6:AA69" si="4">ROUNDDOWN(AA$5*$Z6,0)</f>
        <v>0</v>
      </c>
      <c r="AB6" s="17">
        <f>INT(SUM(Z6:AA6))</f>
        <v>0</v>
      </c>
    </row>
    <row r="7" spans="1:28" ht="24" customHeight="1">
      <c r="A7" s="40">
        <v>1</v>
      </c>
      <c r="B7" s="55">
        <v>2</v>
      </c>
      <c r="C7" s="28" t="s">
        <v>65</v>
      </c>
      <c r="D7" s="30" t="s">
        <v>28</v>
      </c>
      <c r="E7" s="30" t="s">
        <v>26</v>
      </c>
      <c r="F7" s="30" t="s">
        <v>25</v>
      </c>
      <c r="G7" s="30"/>
      <c r="H7" s="56">
        <v>15</v>
      </c>
      <c r="I7" s="57" t="s">
        <v>64</v>
      </c>
      <c r="J7" s="58">
        <f t="shared" si="0"/>
        <v>0</v>
      </c>
      <c r="K7" s="17"/>
      <c r="L7" s="17"/>
      <c r="M7" s="17">
        <f t="shared" si="1"/>
        <v>0</v>
      </c>
      <c r="N7" s="17"/>
      <c r="O7" s="17">
        <f t="shared" ref="O7:O70" si="5">ROUNDDOWN(N7*O$5,0)</f>
        <v>0</v>
      </c>
      <c r="P7" s="17">
        <f t="shared" si="2"/>
        <v>0</v>
      </c>
      <c r="Q7" s="17"/>
      <c r="R7" s="59">
        <f t="shared" ref="R7:S70" si="6">ROUNDDOWN($P7*R$5,2)</f>
        <v>0</v>
      </c>
      <c r="S7" s="59">
        <f t="shared" si="6"/>
        <v>0</v>
      </c>
      <c r="T7" s="59">
        <f t="shared" ref="T7:T70" si="7">ROUNDDOWN((M7+N7)*$T$5,2)</f>
        <v>0</v>
      </c>
      <c r="U7" s="59">
        <f t="shared" si="3"/>
        <v>0</v>
      </c>
      <c r="V7" s="21">
        <f t="shared" ref="V7:V70" si="8">INT(SUM(Q7:U7))</f>
        <v>0</v>
      </c>
      <c r="W7" s="17">
        <f t="shared" ref="W7:W70" si="9">SUM(M7,P7,V7)</f>
        <v>0</v>
      </c>
      <c r="X7" s="17">
        <f t="shared" ref="X7:X70" si="10">ROUNDDOWN(W7*X$5,0)</f>
        <v>0</v>
      </c>
      <c r="Y7" s="17">
        <f t="shared" ref="Y7:Y70" si="11">ROUNDDOWN(((P7+V7+X7))*Y$5,0)</f>
        <v>0</v>
      </c>
      <c r="Z7" s="17">
        <f t="shared" ref="Z7:Z70" si="12">SUM(W7:Y7)</f>
        <v>0</v>
      </c>
      <c r="AA7" s="17">
        <f t="shared" si="4"/>
        <v>0</v>
      </c>
      <c r="AB7" s="17">
        <f t="shared" ref="AB7:AB70" si="13">INT(SUM(Z7:AA7))</f>
        <v>0</v>
      </c>
    </row>
    <row r="8" spans="1:28" ht="24" customHeight="1">
      <c r="A8" s="40">
        <v>1</v>
      </c>
      <c r="B8" s="55">
        <v>3</v>
      </c>
      <c r="C8" s="28" t="s">
        <v>80</v>
      </c>
      <c r="D8" s="30" t="s">
        <v>28</v>
      </c>
      <c r="E8" s="30" t="s">
        <v>26</v>
      </c>
      <c r="F8" s="30" t="s">
        <v>25</v>
      </c>
      <c r="G8" s="30"/>
      <c r="H8" s="56">
        <v>15</v>
      </c>
      <c r="I8" s="57" t="s">
        <v>64</v>
      </c>
      <c r="J8" s="58">
        <f t="shared" si="0"/>
        <v>0</v>
      </c>
      <c r="K8" s="17"/>
      <c r="L8" s="17"/>
      <c r="M8" s="17">
        <f t="shared" si="1"/>
        <v>0</v>
      </c>
      <c r="N8" s="17"/>
      <c r="O8" s="17">
        <f t="shared" si="5"/>
        <v>0</v>
      </c>
      <c r="P8" s="17">
        <f t="shared" si="2"/>
        <v>0</v>
      </c>
      <c r="Q8" s="17"/>
      <c r="R8" s="59">
        <f t="shared" si="6"/>
        <v>0</v>
      </c>
      <c r="S8" s="59">
        <f t="shared" si="6"/>
        <v>0</v>
      </c>
      <c r="T8" s="59">
        <f t="shared" si="7"/>
        <v>0</v>
      </c>
      <c r="U8" s="59">
        <f t="shared" si="3"/>
        <v>0</v>
      </c>
      <c r="V8" s="21">
        <f t="shared" si="8"/>
        <v>0</v>
      </c>
      <c r="W8" s="17">
        <f t="shared" si="9"/>
        <v>0</v>
      </c>
      <c r="X8" s="17">
        <f t="shared" si="10"/>
        <v>0</v>
      </c>
      <c r="Y8" s="17">
        <f t="shared" si="11"/>
        <v>0</v>
      </c>
      <c r="Z8" s="17">
        <f t="shared" si="12"/>
        <v>0</v>
      </c>
      <c r="AA8" s="17">
        <f t="shared" si="4"/>
        <v>0</v>
      </c>
      <c r="AB8" s="17">
        <f t="shared" si="13"/>
        <v>0</v>
      </c>
    </row>
    <row r="9" spans="1:28" ht="24" customHeight="1">
      <c r="A9" s="40">
        <v>1</v>
      </c>
      <c r="B9" s="55">
        <v>4</v>
      </c>
      <c r="C9" s="28" t="s">
        <v>66</v>
      </c>
      <c r="D9" s="30" t="s">
        <v>28</v>
      </c>
      <c r="E9" s="30" t="s">
        <v>26</v>
      </c>
      <c r="F9" s="30" t="s">
        <v>25</v>
      </c>
      <c r="G9" s="30"/>
      <c r="H9" s="56">
        <v>15</v>
      </c>
      <c r="I9" s="57" t="s">
        <v>64</v>
      </c>
      <c r="J9" s="58">
        <f t="shared" si="0"/>
        <v>0</v>
      </c>
      <c r="K9" s="17"/>
      <c r="L9" s="17"/>
      <c r="M9" s="17">
        <f t="shared" si="1"/>
        <v>0</v>
      </c>
      <c r="N9" s="17"/>
      <c r="O9" s="17">
        <f t="shared" si="5"/>
        <v>0</v>
      </c>
      <c r="P9" s="17">
        <f t="shared" si="2"/>
        <v>0</v>
      </c>
      <c r="Q9" s="17"/>
      <c r="R9" s="59">
        <f t="shared" si="6"/>
        <v>0</v>
      </c>
      <c r="S9" s="59">
        <f t="shared" si="6"/>
        <v>0</v>
      </c>
      <c r="T9" s="59">
        <f t="shared" si="7"/>
        <v>0</v>
      </c>
      <c r="U9" s="59">
        <f t="shared" si="3"/>
        <v>0</v>
      </c>
      <c r="V9" s="21">
        <f t="shared" si="8"/>
        <v>0</v>
      </c>
      <c r="W9" s="17">
        <f t="shared" si="9"/>
        <v>0</v>
      </c>
      <c r="X9" s="17">
        <f t="shared" si="10"/>
        <v>0</v>
      </c>
      <c r="Y9" s="17">
        <f t="shared" si="11"/>
        <v>0</v>
      </c>
      <c r="Z9" s="17">
        <f t="shared" si="12"/>
        <v>0</v>
      </c>
      <c r="AA9" s="17">
        <f t="shared" si="4"/>
        <v>0</v>
      </c>
      <c r="AB9" s="17">
        <f t="shared" si="13"/>
        <v>0</v>
      </c>
    </row>
    <row r="10" spans="1:28" ht="24" customHeight="1">
      <c r="A10" s="40">
        <v>1</v>
      </c>
      <c r="B10" s="55">
        <v>5</v>
      </c>
      <c r="C10" s="28" t="s">
        <v>67</v>
      </c>
      <c r="D10" s="30" t="s">
        <v>29</v>
      </c>
      <c r="E10" s="30" t="s">
        <v>26</v>
      </c>
      <c r="F10" s="30" t="s">
        <v>24</v>
      </c>
      <c r="G10" s="30"/>
      <c r="H10" s="56">
        <v>15</v>
      </c>
      <c r="I10" s="57" t="s">
        <v>64</v>
      </c>
      <c r="J10" s="58">
        <f t="shared" si="0"/>
        <v>0</v>
      </c>
      <c r="K10" s="17"/>
      <c r="L10" s="17"/>
      <c r="M10" s="17">
        <f t="shared" si="1"/>
        <v>0</v>
      </c>
      <c r="N10" s="17"/>
      <c r="O10" s="17">
        <f t="shared" si="5"/>
        <v>0</v>
      </c>
      <c r="P10" s="17">
        <f t="shared" si="2"/>
        <v>0</v>
      </c>
      <c r="Q10" s="17"/>
      <c r="R10" s="59">
        <f t="shared" si="6"/>
        <v>0</v>
      </c>
      <c r="S10" s="59">
        <f t="shared" si="6"/>
        <v>0</v>
      </c>
      <c r="T10" s="59">
        <f t="shared" si="7"/>
        <v>0</v>
      </c>
      <c r="U10" s="59">
        <f t="shared" si="3"/>
        <v>0</v>
      </c>
      <c r="V10" s="21">
        <f t="shared" si="8"/>
        <v>0</v>
      </c>
      <c r="W10" s="17">
        <f t="shared" si="9"/>
        <v>0</v>
      </c>
      <c r="X10" s="17">
        <f t="shared" si="10"/>
        <v>0</v>
      </c>
      <c r="Y10" s="17">
        <f t="shared" si="11"/>
        <v>0</v>
      </c>
      <c r="Z10" s="17">
        <f t="shared" si="12"/>
        <v>0</v>
      </c>
      <c r="AA10" s="17">
        <f t="shared" si="4"/>
        <v>0</v>
      </c>
      <c r="AB10" s="17">
        <f t="shared" si="13"/>
        <v>0</v>
      </c>
    </row>
    <row r="11" spans="1:28" ht="24" customHeight="1">
      <c r="A11" s="40">
        <v>1</v>
      </c>
      <c r="B11" s="55">
        <v>6</v>
      </c>
      <c r="C11" s="28" t="s">
        <v>65</v>
      </c>
      <c r="D11" s="30" t="s">
        <v>29</v>
      </c>
      <c r="E11" s="30" t="s">
        <v>26</v>
      </c>
      <c r="F11" s="30" t="s">
        <v>24</v>
      </c>
      <c r="G11" s="30"/>
      <c r="H11" s="56">
        <v>15</v>
      </c>
      <c r="I11" s="57" t="s">
        <v>64</v>
      </c>
      <c r="J11" s="58">
        <f t="shared" si="0"/>
        <v>0</v>
      </c>
      <c r="K11" s="17"/>
      <c r="L11" s="17"/>
      <c r="M11" s="17">
        <f t="shared" si="1"/>
        <v>0</v>
      </c>
      <c r="N11" s="17"/>
      <c r="O11" s="17">
        <f t="shared" si="5"/>
        <v>0</v>
      </c>
      <c r="P11" s="17">
        <f t="shared" si="2"/>
        <v>0</v>
      </c>
      <c r="Q11" s="17"/>
      <c r="R11" s="59">
        <f t="shared" si="6"/>
        <v>0</v>
      </c>
      <c r="S11" s="59">
        <f t="shared" si="6"/>
        <v>0</v>
      </c>
      <c r="T11" s="59">
        <f t="shared" si="7"/>
        <v>0</v>
      </c>
      <c r="U11" s="59">
        <f t="shared" si="3"/>
        <v>0</v>
      </c>
      <c r="V11" s="21">
        <f t="shared" si="8"/>
        <v>0</v>
      </c>
      <c r="W11" s="17">
        <f t="shared" si="9"/>
        <v>0</v>
      </c>
      <c r="X11" s="17">
        <f t="shared" si="10"/>
        <v>0</v>
      </c>
      <c r="Y11" s="17">
        <f t="shared" si="11"/>
        <v>0</v>
      </c>
      <c r="Z11" s="17">
        <f t="shared" si="12"/>
        <v>0</v>
      </c>
      <c r="AA11" s="17">
        <f t="shared" si="4"/>
        <v>0</v>
      </c>
      <c r="AB11" s="17">
        <f t="shared" si="13"/>
        <v>0</v>
      </c>
    </row>
    <row r="12" spans="1:28" ht="24" customHeight="1">
      <c r="A12" s="40">
        <v>1</v>
      </c>
      <c r="B12" s="55">
        <v>7</v>
      </c>
      <c r="C12" s="28" t="s">
        <v>67</v>
      </c>
      <c r="D12" s="30"/>
      <c r="E12" s="30" t="s">
        <v>26</v>
      </c>
      <c r="F12" s="30" t="s">
        <v>30</v>
      </c>
      <c r="G12" s="30"/>
      <c r="H12" s="56">
        <v>15</v>
      </c>
      <c r="I12" s="57" t="s">
        <v>64</v>
      </c>
      <c r="J12" s="58">
        <f t="shared" si="0"/>
        <v>0</v>
      </c>
      <c r="K12" s="17"/>
      <c r="L12" s="17"/>
      <c r="M12" s="17">
        <f t="shared" si="1"/>
        <v>0</v>
      </c>
      <c r="N12" s="17"/>
      <c r="O12" s="17">
        <f t="shared" si="5"/>
        <v>0</v>
      </c>
      <c r="P12" s="17">
        <f t="shared" si="2"/>
        <v>0</v>
      </c>
      <c r="Q12" s="17"/>
      <c r="R12" s="59">
        <f t="shared" si="6"/>
        <v>0</v>
      </c>
      <c r="S12" s="59">
        <f t="shared" si="6"/>
        <v>0</v>
      </c>
      <c r="T12" s="59">
        <f t="shared" si="7"/>
        <v>0</v>
      </c>
      <c r="U12" s="59">
        <f t="shared" si="3"/>
        <v>0</v>
      </c>
      <c r="V12" s="21">
        <f t="shared" si="8"/>
        <v>0</v>
      </c>
      <c r="W12" s="17">
        <f t="shared" si="9"/>
        <v>0</v>
      </c>
      <c r="X12" s="17">
        <f t="shared" si="10"/>
        <v>0</v>
      </c>
      <c r="Y12" s="17">
        <f t="shared" si="11"/>
        <v>0</v>
      </c>
      <c r="Z12" s="17">
        <f t="shared" si="12"/>
        <v>0</v>
      </c>
      <c r="AA12" s="17">
        <f t="shared" si="4"/>
        <v>0</v>
      </c>
      <c r="AB12" s="17">
        <f t="shared" si="13"/>
        <v>0</v>
      </c>
    </row>
    <row r="13" spans="1:28" ht="24" customHeight="1">
      <c r="A13" s="40">
        <v>1</v>
      </c>
      <c r="B13" s="55">
        <v>8</v>
      </c>
      <c r="C13" s="28" t="s">
        <v>65</v>
      </c>
      <c r="D13" s="30"/>
      <c r="E13" s="30" t="s">
        <v>26</v>
      </c>
      <c r="F13" s="30" t="s">
        <v>30</v>
      </c>
      <c r="G13" s="30"/>
      <c r="H13" s="56">
        <v>15</v>
      </c>
      <c r="I13" s="57" t="s">
        <v>64</v>
      </c>
      <c r="J13" s="58">
        <f t="shared" si="0"/>
        <v>0</v>
      </c>
      <c r="K13" s="17"/>
      <c r="L13" s="17"/>
      <c r="M13" s="17">
        <f t="shared" si="1"/>
        <v>0</v>
      </c>
      <c r="N13" s="17"/>
      <c r="O13" s="17">
        <f t="shared" si="5"/>
        <v>0</v>
      </c>
      <c r="P13" s="17">
        <f t="shared" si="2"/>
        <v>0</v>
      </c>
      <c r="Q13" s="17"/>
      <c r="R13" s="59">
        <f t="shared" si="6"/>
        <v>0</v>
      </c>
      <c r="S13" s="59">
        <f t="shared" si="6"/>
        <v>0</v>
      </c>
      <c r="T13" s="59">
        <f t="shared" si="7"/>
        <v>0</v>
      </c>
      <c r="U13" s="59">
        <f t="shared" si="3"/>
        <v>0</v>
      </c>
      <c r="V13" s="21">
        <f t="shared" si="8"/>
        <v>0</v>
      </c>
      <c r="W13" s="17">
        <f t="shared" si="9"/>
        <v>0</v>
      </c>
      <c r="X13" s="17">
        <f t="shared" si="10"/>
        <v>0</v>
      </c>
      <c r="Y13" s="17">
        <f t="shared" si="11"/>
        <v>0</v>
      </c>
      <c r="Z13" s="17">
        <f t="shared" si="12"/>
        <v>0</v>
      </c>
      <c r="AA13" s="17">
        <f t="shared" si="4"/>
        <v>0</v>
      </c>
      <c r="AB13" s="17">
        <f t="shared" si="13"/>
        <v>0</v>
      </c>
    </row>
    <row r="14" spans="1:28" ht="24" customHeight="1">
      <c r="A14" s="40">
        <v>1</v>
      </c>
      <c r="B14" s="55">
        <v>9</v>
      </c>
      <c r="C14" s="28" t="s">
        <v>67</v>
      </c>
      <c r="D14" s="30" t="s">
        <v>28</v>
      </c>
      <c r="E14" s="30" t="s">
        <v>19</v>
      </c>
      <c r="F14" s="30" t="s">
        <v>25</v>
      </c>
      <c r="G14" s="30"/>
      <c r="H14" s="56">
        <v>15</v>
      </c>
      <c r="I14" s="57" t="s">
        <v>64</v>
      </c>
      <c r="J14" s="58">
        <f t="shared" si="0"/>
        <v>0</v>
      </c>
      <c r="K14" s="17"/>
      <c r="L14" s="17"/>
      <c r="M14" s="17">
        <f t="shared" si="1"/>
        <v>0</v>
      </c>
      <c r="N14" s="17"/>
      <c r="O14" s="17">
        <f t="shared" si="5"/>
        <v>0</v>
      </c>
      <c r="P14" s="17">
        <f t="shared" si="2"/>
        <v>0</v>
      </c>
      <c r="Q14" s="17"/>
      <c r="R14" s="59">
        <f t="shared" si="6"/>
        <v>0</v>
      </c>
      <c r="S14" s="59">
        <f t="shared" si="6"/>
        <v>0</v>
      </c>
      <c r="T14" s="59">
        <f t="shared" si="7"/>
        <v>0</v>
      </c>
      <c r="U14" s="59">
        <f t="shared" si="3"/>
        <v>0</v>
      </c>
      <c r="V14" s="21">
        <f t="shared" si="8"/>
        <v>0</v>
      </c>
      <c r="W14" s="17">
        <f t="shared" si="9"/>
        <v>0</v>
      </c>
      <c r="X14" s="17">
        <f t="shared" si="10"/>
        <v>0</v>
      </c>
      <c r="Y14" s="17">
        <f t="shared" si="11"/>
        <v>0</v>
      </c>
      <c r="Z14" s="17">
        <f t="shared" si="12"/>
        <v>0</v>
      </c>
      <c r="AA14" s="17">
        <f t="shared" si="4"/>
        <v>0</v>
      </c>
      <c r="AB14" s="17">
        <f t="shared" si="13"/>
        <v>0</v>
      </c>
    </row>
    <row r="15" spans="1:28" ht="24" customHeight="1">
      <c r="A15" s="40">
        <v>1</v>
      </c>
      <c r="B15" s="55">
        <v>10</v>
      </c>
      <c r="C15" s="28" t="s">
        <v>65</v>
      </c>
      <c r="D15" s="30" t="s">
        <v>28</v>
      </c>
      <c r="E15" s="30" t="s">
        <v>19</v>
      </c>
      <c r="F15" s="30" t="s">
        <v>25</v>
      </c>
      <c r="G15" s="30"/>
      <c r="H15" s="56">
        <v>15</v>
      </c>
      <c r="I15" s="57" t="s">
        <v>64</v>
      </c>
      <c r="J15" s="58">
        <f t="shared" si="0"/>
        <v>0</v>
      </c>
      <c r="K15" s="17"/>
      <c r="L15" s="17"/>
      <c r="M15" s="17">
        <f>SUM(K15,L15)</f>
        <v>0</v>
      </c>
      <c r="N15" s="17"/>
      <c r="O15" s="17">
        <f t="shared" si="5"/>
        <v>0</v>
      </c>
      <c r="P15" s="17">
        <f>SUM(N15:O15)</f>
        <v>0</v>
      </c>
      <c r="Q15" s="17"/>
      <c r="R15" s="59">
        <f t="shared" si="6"/>
        <v>0</v>
      </c>
      <c r="S15" s="59">
        <f t="shared" si="6"/>
        <v>0</v>
      </c>
      <c r="T15" s="59">
        <f t="shared" si="7"/>
        <v>0</v>
      </c>
      <c r="U15" s="59">
        <f t="shared" si="3"/>
        <v>0</v>
      </c>
      <c r="V15" s="21">
        <f t="shared" si="8"/>
        <v>0</v>
      </c>
      <c r="W15" s="17">
        <f t="shared" si="9"/>
        <v>0</v>
      </c>
      <c r="X15" s="17">
        <f t="shared" si="10"/>
        <v>0</v>
      </c>
      <c r="Y15" s="17">
        <f t="shared" si="11"/>
        <v>0</v>
      </c>
      <c r="Z15" s="17">
        <f t="shared" si="12"/>
        <v>0</v>
      </c>
      <c r="AA15" s="17">
        <f t="shared" si="4"/>
        <v>0</v>
      </c>
      <c r="AB15" s="17">
        <f t="shared" si="13"/>
        <v>0</v>
      </c>
    </row>
    <row r="16" spans="1:28" ht="24" customHeight="1">
      <c r="A16" s="40">
        <v>1</v>
      </c>
      <c r="B16" s="55">
        <v>11</v>
      </c>
      <c r="C16" s="28" t="s">
        <v>80</v>
      </c>
      <c r="D16" s="30" t="s">
        <v>28</v>
      </c>
      <c r="E16" s="30" t="s">
        <v>19</v>
      </c>
      <c r="F16" s="30" t="s">
        <v>25</v>
      </c>
      <c r="G16" s="30"/>
      <c r="H16" s="56">
        <v>15</v>
      </c>
      <c r="I16" s="57" t="s">
        <v>64</v>
      </c>
      <c r="J16" s="58">
        <f t="shared" si="0"/>
        <v>0</v>
      </c>
      <c r="K16" s="17"/>
      <c r="L16" s="17"/>
      <c r="M16" s="17">
        <f>SUM(K16,L16)</f>
        <v>0</v>
      </c>
      <c r="N16" s="17"/>
      <c r="O16" s="17">
        <f t="shared" si="5"/>
        <v>0</v>
      </c>
      <c r="P16" s="17">
        <f>SUM(N16:O16)</f>
        <v>0</v>
      </c>
      <c r="Q16" s="17"/>
      <c r="R16" s="59">
        <f t="shared" si="6"/>
        <v>0</v>
      </c>
      <c r="S16" s="59">
        <f t="shared" si="6"/>
        <v>0</v>
      </c>
      <c r="T16" s="59">
        <f t="shared" si="7"/>
        <v>0</v>
      </c>
      <c r="U16" s="59">
        <f t="shared" si="3"/>
        <v>0</v>
      </c>
      <c r="V16" s="21">
        <f t="shared" si="8"/>
        <v>0</v>
      </c>
      <c r="W16" s="17">
        <f t="shared" si="9"/>
        <v>0</v>
      </c>
      <c r="X16" s="17">
        <f t="shared" si="10"/>
        <v>0</v>
      </c>
      <c r="Y16" s="17">
        <f t="shared" si="11"/>
        <v>0</v>
      </c>
      <c r="Z16" s="17">
        <f t="shared" si="12"/>
        <v>0</v>
      </c>
      <c r="AA16" s="17">
        <f t="shared" si="4"/>
        <v>0</v>
      </c>
      <c r="AB16" s="17">
        <f t="shared" si="13"/>
        <v>0</v>
      </c>
    </row>
    <row r="17" spans="1:28" ht="24" customHeight="1">
      <c r="A17" s="40">
        <v>1</v>
      </c>
      <c r="B17" s="55">
        <v>12</v>
      </c>
      <c r="C17" s="28" t="s">
        <v>66</v>
      </c>
      <c r="D17" s="30" t="s">
        <v>28</v>
      </c>
      <c r="E17" s="30" t="s">
        <v>19</v>
      </c>
      <c r="F17" s="30" t="s">
        <v>25</v>
      </c>
      <c r="G17" s="30"/>
      <c r="H17" s="56">
        <v>15</v>
      </c>
      <c r="I17" s="57" t="s">
        <v>64</v>
      </c>
      <c r="J17" s="58">
        <f>SUM(K17,N17,Q17)</f>
        <v>0</v>
      </c>
      <c r="K17" s="17"/>
      <c r="L17" s="17"/>
      <c r="M17" s="17">
        <f>SUM(K17,L17)</f>
        <v>0</v>
      </c>
      <c r="N17" s="17"/>
      <c r="O17" s="17">
        <f t="shared" si="5"/>
        <v>0</v>
      </c>
      <c r="P17" s="17">
        <f>SUM(N17:O17)</f>
        <v>0</v>
      </c>
      <c r="Q17" s="17"/>
      <c r="R17" s="59">
        <f t="shared" si="6"/>
        <v>0</v>
      </c>
      <c r="S17" s="59">
        <f t="shared" si="6"/>
        <v>0</v>
      </c>
      <c r="T17" s="59">
        <f t="shared" si="7"/>
        <v>0</v>
      </c>
      <c r="U17" s="59">
        <f t="shared" si="3"/>
        <v>0</v>
      </c>
      <c r="V17" s="21">
        <f t="shared" si="8"/>
        <v>0</v>
      </c>
      <c r="W17" s="17">
        <f t="shared" si="9"/>
        <v>0</v>
      </c>
      <c r="X17" s="17">
        <f t="shared" si="10"/>
        <v>0</v>
      </c>
      <c r="Y17" s="17">
        <f t="shared" si="11"/>
        <v>0</v>
      </c>
      <c r="Z17" s="17">
        <f t="shared" si="12"/>
        <v>0</v>
      </c>
      <c r="AA17" s="17">
        <f t="shared" si="4"/>
        <v>0</v>
      </c>
      <c r="AB17" s="17">
        <f t="shared" si="13"/>
        <v>0</v>
      </c>
    </row>
    <row r="18" spans="1:28" ht="24" customHeight="1">
      <c r="A18" s="40">
        <v>1</v>
      </c>
      <c r="B18" s="55">
        <v>13</v>
      </c>
      <c r="C18" s="28" t="s">
        <v>67</v>
      </c>
      <c r="D18" s="30" t="s">
        <v>29</v>
      </c>
      <c r="E18" s="30" t="s">
        <v>19</v>
      </c>
      <c r="F18" s="30" t="s">
        <v>24</v>
      </c>
      <c r="G18" s="30"/>
      <c r="H18" s="56">
        <v>15</v>
      </c>
      <c r="I18" s="57" t="s">
        <v>64</v>
      </c>
      <c r="J18" s="58">
        <f t="shared" si="0"/>
        <v>0</v>
      </c>
      <c r="K18" s="17"/>
      <c r="L18" s="17"/>
      <c r="M18" s="17">
        <f t="shared" si="1"/>
        <v>0</v>
      </c>
      <c r="N18" s="17"/>
      <c r="O18" s="17">
        <f t="shared" si="5"/>
        <v>0</v>
      </c>
      <c r="P18" s="17">
        <f t="shared" si="2"/>
        <v>0</v>
      </c>
      <c r="Q18" s="17"/>
      <c r="R18" s="59">
        <f t="shared" si="6"/>
        <v>0</v>
      </c>
      <c r="S18" s="59">
        <f t="shared" si="6"/>
        <v>0</v>
      </c>
      <c r="T18" s="59">
        <f t="shared" si="7"/>
        <v>0</v>
      </c>
      <c r="U18" s="59">
        <f t="shared" si="3"/>
        <v>0</v>
      </c>
      <c r="V18" s="21">
        <f t="shared" si="8"/>
        <v>0</v>
      </c>
      <c r="W18" s="17">
        <f t="shared" si="9"/>
        <v>0</v>
      </c>
      <c r="X18" s="17">
        <f t="shared" si="10"/>
        <v>0</v>
      </c>
      <c r="Y18" s="17">
        <f t="shared" si="11"/>
        <v>0</v>
      </c>
      <c r="Z18" s="17">
        <f t="shared" si="12"/>
        <v>0</v>
      </c>
      <c r="AA18" s="17">
        <f t="shared" si="4"/>
        <v>0</v>
      </c>
      <c r="AB18" s="17">
        <f t="shared" si="13"/>
        <v>0</v>
      </c>
    </row>
    <row r="19" spans="1:28" ht="24" customHeight="1">
      <c r="A19" s="40">
        <v>1</v>
      </c>
      <c r="B19" s="55">
        <v>14</v>
      </c>
      <c r="C19" s="28" t="s">
        <v>65</v>
      </c>
      <c r="D19" s="30" t="s">
        <v>29</v>
      </c>
      <c r="E19" s="30" t="s">
        <v>19</v>
      </c>
      <c r="F19" s="30" t="s">
        <v>24</v>
      </c>
      <c r="G19" s="30"/>
      <c r="H19" s="56">
        <v>15</v>
      </c>
      <c r="I19" s="57" t="s">
        <v>64</v>
      </c>
      <c r="J19" s="58">
        <f t="shared" si="0"/>
        <v>0</v>
      </c>
      <c r="K19" s="17"/>
      <c r="L19" s="17"/>
      <c r="M19" s="17">
        <f t="shared" si="1"/>
        <v>0</v>
      </c>
      <c r="N19" s="17"/>
      <c r="O19" s="17">
        <f t="shared" si="5"/>
        <v>0</v>
      </c>
      <c r="P19" s="17">
        <f t="shared" si="2"/>
        <v>0</v>
      </c>
      <c r="Q19" s="17"/>
      <c r="R19" s="59">
        <f t="shared" si="6"/>
        <v>0</v>
      </c>
      <c r="S19" s="59">
        <f t="shared" si="6"/>
        <v>0</v>
      </c>
      <c r="T19" s="59">
        <f t="shared" si="7"/>
        <v>0</v>
      </c>
      <c r="U19" s="59">
        <f t="shared" si="3"/>
        <v>0</v>
      </c>
      <c r="V19" s="21">
        <f t="shared" si="8"/>
        <v>0</v>
      </c>
      <c r="W19" s="17">
        <f t="shared" si="9"/>
        <v>0</v>
      </c>
      <c r="X19" s="17">
        <f t="shared" si="10"/>
        <v>0</v>
      </c>
      <c r="Y19" s="17">
        <f t="shared" si="11"/>
        <v>0</v>
      </c>
      <c r="Z19" s="17">
        <f t="shared" si="12"/>
        <v>0</v>
      </c>
      <c r="AA19" s="17">
        <f t="shared" si="4"/>
        <v>0</v>
      </c>
      <c r="AB19" s="17">
        <f t="shared" si="13"/>
        <v>0</v>
      </c>
    </row>
    <row r="20" spans="1:28" ht="24" customHeight="1">
      <c r="A20" s="40">
        <v>1</v>
      </c>
      <c r="B20" s="55">
        <v>15</v>
      </c>
      <c r="C20" s="28" t="s">
        <v>67</v>
      </c>
      <c r="D20" s="30"/>
      <c r="E20" s="30" t="s">
        <v>19</v>
      </c>
      <c r="F20" s="30" t="s">
        <v>30</v>
      </c>
      <c r="G20" s="30"/>
      <c r="H20" s="56">
        <v>15</v>
      </c>
      <c r="I20" s="57" t="s">
        <v>64</v>
      </c>
      <c r="J20" s="58">
        <f t="shared" si="0"/>
        <v>0</v>
      </c>
      <c r="K20" s="17"/>
      <c r="L20" s="17"/>
      <c r="M20" s="17">
        <f t="shared" si="1"/>
        <v>0</v>
      </c>
      <c r="N20" s="17"/>
      <c r="O20" s="17">
        <f t="shared" si="5"/>
        <v>0</v>
      </c>
      <c r="P20" s="17">
        <f t="shared" si="2"/>
        <v>0</v>
      </c>
      <c r="Q20" s="17"/>
      <c r="R20" s="59">
        <f t="shared" si="6"/>
        <v>0</v>
      </c>
      <c r="S20" s="59">
        <f t="shared" si="6"/>
        <v>0</v>
      </c>
      <c r="T20" s="59">
        <f t="shared" si="7"/>
        <v>0</v>
      </c>
      <c r="U20" s="59">
        <f t="shared" si="3"/>
        <v>0</v>
      </c>
      <c r="V20" s="21">
        <f t="shared" si="8"/>
        <v>0</v>
      </c>
      <c r="W20" s="17">
        <f t="shared" si="9"/>
        <v>0</v>
      </c>
      <c r="X20" s="17">
        <f t="shared" si="10"/>
        <v>0</v>
      </c>
      <c r="Y20" s="17">
        <f t="shared" si="11"/>
        <v>0</v>
      </c>
      <c r="Z20" s="17">
        <f t="shared" si="12"/>
        <v>0</v>
      </c>
      <c r="AA20" s="17">
        <f t="shared" si="4"/>
        <v>0</v>
      </c>
      <c r="AB20" s="17">
        <f t="shared" si="13"/>
        <v>0</v>
      </c>
    </row>
    <row r="21" spans="1:28" ht="24" customHeight="1">
      <c r="A21" s="40">
        <v>1</v>
      </c>
      <c r="B21" s="55">
        <v>16</v>
      </c>
      <c r="C21" s="28" t="s">
        <v>65</v>
      </c>
      <c r="D21" s="30"/>
      <c r="E21" s="30" t="s">
        <v>19</v>
      </c>
      <c r="F21" s="30" t="s">
        <v>30</v>
      </c>
      <c r="G21" s="30"/>
      <c r="H21" s="56">
        <v>15</v>
      </c>
      <c r="I21" s="57" t="s">
        <v>64</v>
      </c>
      <c r="J21" s="58">
        <f t="shared" si="0"/>
        <v>0</v>
      </c>
      <c r="K21" s="17"/>
      <c r="L21" s="17"/>
      <c r="M21" s="17">
        <f t="shared" si="1"/>
        <v>0</v>
      </c>
      <c r="N21" s="17"/>
      <c r="O21" s="17">
        <f t="shared" si="5"/>
        <v>0</v>
      </c>
      <c r="P21" s="17">
        <f t="shared" si="2"/>
        <v>0</v>
      </c>
      <c r="Q21" s="17"/>
      <c r="R21" s="59">
        <f t="shared" si="6"/>
        <v>0</v>
      </c>
      <c r="S21" s="59">
        <f t="shared" si="6"/>
        <v>0</v>
      </c>
      <c r="T21" s="59">
        <f t="shared" si="7"/>
        <v>0</v>
      </c>
      <c r="U21" s="59">
        <f t="shared" si="3"/>
        <v>0</v>
      </c>
      <c r="V21" s="21">
        <f t="shared" si="8"/>
        <v>0</v>
      </c>
      <c r="W21" s="17">
        <f t="shared" si="9"/>
        <v>0</v>
      </c>
      <c r="X21" s="17">
        <f t="shared" si="10"/>
        <v>0</v>
      </c>
      <c r="Y21" s="17">
        <f t="shared" si="11"/>
        <v>0</v>
      </c>
      <c r="Z21" s="17">
        <f t="shared" si="12"/>
        <v>0</v>
      </c>
      <c r="AA21" s="17">
        <f t="shared" si="4"/>
        <v>0</v>
      </c>
      <c r="AB21" s="17">
        <f t="shared" si="13"/>
        <v>0</v>
      </c>
    </row>
    <row r="22" spans="1:28" ht="24" customHeight="1">
      <c r="A22" s="40">
        <v>1</v>
      </c>
      <c r="B22" s="55">
        <v>17</v>
      </c>
      <c r="C22" s="28" t="s">
        <v>67</v>
      </c>
      <c r="D22" s="30"/>
      <c r="E22" s="30" t="s">
        <v>26</v>
      </c>
      <c r="F22" s="30"/>
      <c r="G22" s="30" t="s">
        <v>21</v>
      </c>
      <c r="H22" s="56">
        <v>15</v>
      </c>
      <c r="I22" s="57" t="s">
        <v>64</v>
      </c>
      <c r="J22" s="58">
        <f t="shared" si="0"/>
        <v>0</v>
      </c>
      <c r="K22" s="17"/>
      <c r="L22" s="17"/>
      <c r="M22" s="17">
        <f t="shared" si="1"/>
        <v>0</v>
      </c>
      <c r="N22" s="17"/>
      <c r="O22" s="17">
        <f t="shared" si="5"/>
        <v>0</v>
      </c>
      <c r="P22" s="17">
        <f t="shared" si="2"/>
        <v>0</v>
      </c>
      <c r="Q22" s="17"/>
      <c r="R22" s="59">
        <f t="shared" si="6"/>
        <v>0</v>
      </c>
      <c r="S22" s="59">
        <f t="shared" si="6"/>
        <v>0</v>
      </c>
      <c r="T22" s="59">
        <f t="shared" si="7"/>
        <v>0</v>
      </c>
      <c r="U22" s="59">
        <f t="shared" si="3"/>
        <v>0</v>
      </c>
      <c r="V22" s="21">
        <f t="shared" si="8"/>
        <v>0</v>
      </c>
      <c r="W22" s="17">
        <f t="shared" si="9"/>
        <v>0</v>
      </c>
      <c r="X22" s="17">
        <f t="shared" si="10"/>
        <v>0</v>
      </c>
      <c r="Y22" s="17">
        <f t="shared" si="11"/>
        <v>0</v>
      </c>
      <c r="Z22" s="17">
        <f t="shared" si="12"/>
        <v>0</v>
      </c>
      <c r="AA22" s="17">
        <f t="shared" si="4"/>
        <v>0</v>
      </c>
      <c r="AB22" s="17">
        <f t="shared" si="13"/>
        <v>0</v>
      </c>
    </row>
    <row r="23" spans="1:28" ht="24" customHeight="1">
      <c r="A23" s="40">
        <v>1</v>
      </c>
      <c r="B23" s="55">
        <v>18</v>
      </c>
      <c r="C23" s="28" t="s">
        <v>65</v>
      </c>
      <c r="D23" s="30"/>
      <c r="E23" s="30" t="s">
        <v>26</v>
      </c>
      <c r="F23" s="30"/>
      <c r="G23" s="30" t="s">
        <v>21</v>
      </c>
      <c r="H23" s="56">
        <v>15</v>
      </c>
      <c r="I23" s="57" t="s">
        <v>64</v>
      </c>
      <c r="J23" s="58">
        <f t="shared" si="0"/>
        <v>0</v>
      </c>
      <c r="K23" s="17"/>
      <c r="L23" s="17"/>
      <c r="M23" s="17">
        <f t="shared" si="1"/>
        <v>0</v>
      </c>
      <c r="N23" s="17"/>
      <c r="O23" s="17">
        <f t="shared" si="5"/>
        <v>0</v>
      </c>
      <c r="P23" s="17">
        <f t="shared" si="2"/>
        <v>0</v>
      </c>
      <c r="Q23" s="17"/>
      <c r="R23" s="59">
        <f t="shared" si="6"/>
        <v>0</v>
      </c>
      <c r="S23" s="59">
        <f t="shared" si="6"/>
        <v>0</v>
      </c>
      <c r="T23" s="59">
        <f t="shared" si="7"/>
        <v>0</v>
      </c>
      <c r="U23" s="59">
        <f t="shared" si="3"/>
        <v>0</v>
      </c>
      <c r="V23" s="21">
        <f t="shared" si="8"/>
        <v>0</v>
      </c>
      <c r="W23" s="17">
        <f t="shared" si="9"/>
        <v>0</v>
      </c>
      <c r="X23" s="17">
        <f t="shared" si="10"/>
        <v>0</v>
      </c>
      <c r="Y23" s="17">
        <f t="shared" si="11"/>
        <v>0</v>
      </c>
      <c r="Z23" s="17">
        <f t="shared" si="12"/>
        <v>0</v>
      </c>
      <c r="AA23" s="17">
        <f t="shared" si="4"/>
        <v>0</v>
      </c>
      <c r="AB23" s="17">
        <f t="shared" si="13"/>
        <v>0</v>
      </c>
    </row>
    <row r="24" spans="1:28" ht="24" customHeight="1">
      <c r="A24" s="40">
        <v>1</v>
      </c>
      <c r="B24" s="55">
        <v>19</v>
      </c>
      <c r="C24" s="28" t="s">
        <v>80</v>
      </c>
      <c r="D24" s="30"/>
      <c r="E24" s="30" t="s">
        <v>26</v>
      </c>
      <c r="F24" s="30"/>
      <c r="G24" s="30" t="s">
        <v>21</v>
      </c>
      <c r="H24" s="56">
        <v>15</v>
      </c>
      <c r="I24" s="57" t="s">
        <v>64</v>
      </c>
      <c r="J24" s="58">
        <f t="shared" si="0"/>
        <v>0</v>
      </c>
      <c r="K24" s="17"/>
      <c r="L24" s="17"/>
      <c r="M24" s="17">
        <f t="shared" si="1"/>
        <v>0</v>
      </c>
      <c r="N24" s="17"/>
      <c r="O24" s="17">
        <f t="shared" si="5"/>
        <v>0</v>
      </c>
      <c r="P24" s="17">
        <f t="shared" si="2"/>
        <v>0</v>
      </c>
      <c r="Q24" s="17"/>
      <c r="R24" s="59">
        <f t="shared" si="6"/>
        <v>0</v>
      </c>
      <c r="S24" s="59">
        <f t="shared" si="6"/>
        <v>0</v>
      </c>
      <c r="T24" s="59">
        <f t="shared" si="7"/>
        <v>0</v>
      </c>
      <c r="U24" s="59">
        <f t="shared" si="3"/>
        <v>0</v>
      </c>
      <c r="V24" s="21">
        <f t="shared" si="8"/>
        <v>0</v>
      </c>
      <c r="W24" s="17">
        <f t="shared" si="9"/>
        <v>0</v>
      </c>
      <c r="X24" s="17">
        <f t="shared" si="10"/>
        <v>0</v>
      </c>
      <c r="Y24" s="17">
        <f t="shared" si="11"/>
        <v>0</v>
      </c>
      <c r="Z24" s="17">
        <f t="shared" si="12"/>
        <v>0</v>
      </c>
      <c r="AA24" s="17">
        <f t="shared" si="4"/>
        <v>0</v>
      </c>
      <c r="AB24" s="17">
        <f t="shared" si="13"/>
        <v>0</v>
      </c>
    </row>
    <row r="25" spans="1:28" ht="24" customHeight="1">
      <c r="A25" s="40">
        <v>1</v>
      </c>
      <c r="B25" s="55">
        <v>20</v>
      </c>
      <c r="C25" s="28" t="s">
        <v>66</v>
      </c>
      <c r="D25" s="30"/>
      <c r="E25" s="30" t="s">
        <v>26</v>
      </c>
      <c r="F25" s="30"/>
      <c r="G25" s="30" t="s">
        <v>21</v>
      </c>
      <c r="H25" s="56">
        <v>15</v>
      </c>
      <c r="I25" s="57" t="s">
        <v>64</v>
      </c>
      <c r="J25" s="58">
        <f t="shared" si="0"/>
        <v>0</v>
      </c>
      <c r="K25" s="17"/>
      <c r="L25" s="17"/>
      <c r="M25" s="17">
        <f t="shared" si="1"/>
        <v>0</v>
      </c>
      <c r="N25" s="17"/>
      <c r="O25" s="17">
        <f t="shared" si="5"/>
        <v>0</v>
      </c>
      <c r="P25" s="17">
        <f t="shared" si="2"/>
        <v>0</v>
      </c>
      <c r="Q25" s="17"/>
      <c r="R25" s="59">
        <f t="shared" si="6"/>
        <v>0</v>
      </c>
      <c r="S25" s="59">
        <f t="shared" si="6"/>
        <v>0</v>
      </c>
      <c r="T25" s="59">
        <f t="shared" si="7"/>
        <v>0</v>
      </c>
      <c r="U25" s="59">
        <f t="shared" si="3"/>
        <v>0</v>
      </c>
      <c r="V25" s="21">
        <f t="shared" si="8"/>
        <v>0</v>
      </c>
      <c r="W25" s="17">
        <f t="shared" si="9"/>
        <v>0</v>
      </c>
      <c r="X25" s="17">
        <f t="shared" si="10"/>
        <v>0</v>
      </c>
      <c r="Y25" s="17">
        <f t="shared" si="11"/>
        <v>0</v>
      </c>
      <c r="Z25" s="17">
        <f t="shared" si="12"/>
        <v>0</v>
      </c>
      <c r="AA25" s="17">
        <f t="shared" si="4"/>
        <v>0</v>
      </c>
      <c r="AB25" s="17">
        <f t="shared" si="13"/>
        <v>0</v>
      </c>
    </row>
    <row r="26" spans="1:28" ht="24" customHeight="1">
      <c r="A26" s="40">
        <v>1</v>
      </c>
      <c r="B26" s="55">
        <v>21</v>
      </c>
      <c r="C26" s="28" t="s">
        <v>67</v>
      </c>
      <c r="D26" s="30"/>
      <c r="E26" s="30" t="s">
        <v>19</v>
      </c>
      <c r="F26" s="30"/>
      <c r="G26" s="30" t="s">
        <v>21</v>
      </c>
      <c r="H26" s="56">
        <v>15</v>
      </c>
      <c r="I26" s="57" t="s">
        <v>64</v>
      </c>
      <c r="J26" s="58">
        <f t="shared" si="0"/>
        <v>0</v>
      </c>
      <c r="K26" s="17"/>
      <c r="L26" s="17"/>
      <c r="M26" s="17">
        <f t="shared" si="1"/>
        <v>0</v>
      </c>
      <c r="N26" s="17"/>
      <c r="O26" s="17">
        <f t="shared" si="5"/>
        <v>0</v>
      </c>
      <c r="P26" s="17">
        <f t="shared" si="2"/>
        <v>0</v>
      </c>
      <c r="Q26" s="17"/>
      <c r="R26" s="59">
        <f t="shared" si="6"/>
        <v>0</v>
      </c>
      <c r="S26" s="59">
        <f t="shared" si="6"/>
        <v>0</v>
      </c>
      <c r="T26" s="59">
        <f t="shared" si="7"/>
        <v>0</v>
      </c>
      <c r="U26" s="59">
        <f t="shared" si="3"/>
        <v>0</v>
      </c>
      <c r="V26" s="21">
        <f t="shared" si="8"/>
        <v>0</v>
      </c>
      <c r="W26" s="17">
        <f t="shared" si="9"/>
        <v>0</v>
      </c>
      <c r="X26" s="17">
        <f t="shared" si="10"/>
        <v>0</v>
      </c>
      <c r="Y26" s="17">
        <f t="shared" si="11"/>
        <v>0</v>
      </c>
      <c r="Z26" s="17">
        <f t="shared" si="12"/>
        <v>0</v>
      </c>
      <c r="AA26" s="17">
        <f t="shared" si="4"/>
        <v>0</v>
      </c>
      <c r="AB26" s="17">
        <f t="shared" si="13"/>
        <v>0</v>
      </c>
    </row>
    <row r="27" spans="1:28" ht="24" customHeight="1">
      <c r="A27" s="40">
        <v>1</v>
      </c>
      <c r="B27" s="55">
        <v>22</v>
      </c>
      <c r="C27" s="28" t="s">
        <v>65</v>
      </c>
      <c r="D27" s="30"/>
      <c r="E27" s="30" t="s">
        <v>19</v>
      </c>
      <c r="F27" s="30"/>
      <c r="G27" s="30" t="s">
        <v>21</v>
      </c>
      <c r="H27" s="56">
        <v>15</v>
      </c>
      <c r="I27" s="57" t="s">
        <v>64</v>
      </c>
      <c r="J27" s="58">
        <f t="shared" si="0"/>
        <v>0</v>
      </c>
      <c r="K27" s="17"/>
      <c r="L27" s="17"/>
      <c r="M27" s="17">
        <f t="shared" si="1"/>
        <v>0</v>
      </c>
      <c r="N27" s="17"/>
      <c r="O27" s="17">
        <f t="shared" si="5"/>
        <v>0</v>
      </c>
      <c r="P27" s="17">
        <f t="shared" si="2"/>
        <v>0</v>
      </c>
      <c r="Q27" s="17"/>
      <c r="R27" s="59">
        <f t="shared" si="6"/>
        <v>0</v>
      </c>
      <c r="S27" s="59">
        <f t="shared" si="6"/>
        <v>0</v>
      </c>
      <c r="T27" s="59">
        <f t="shared" si="7"/>
        <v>0</v>
      </c>
      <c r="U27" s="59">
        <f t="shared" si="3"/>
        <v>0</v>
      </c>
      <c r="V27" s="21">
        <f t="shared" si="8"/>
        <v>0</v>
      </c>
      <c r="W27" s="17">
        <f t="shared" si="9"/>
        <v>0</v>
      </c>
      <c r="X27" s="17">
        <f t="shared" si="10"/>
        <v>0</v>
      </c>
      <c r="Y27" s="17">
        <f t="shared" si="11"/>
        <v>0</v>
      </c>
      <c r="Z27" s="17">
        <f t="shared" si="12"/>
        <v>0</v>
      </c>
      <c r="AA27" s="17">
        <f t="shared" si="4"/>
        <v>0</v>
      </c>
      <c r="AB27" s="17">
        <f t="shared" si="13"/>
        <v>0</v>
      </c>
    </row>
    <row r="28" spans="1:28" ht="24" customHeight="1">
      <c r="A28" s="40">
        <v>1</v>
      </c>
      <c r="B28" s="55">
        <v>23</v>
      </c>
      <c r="C28" s="28" t="s">
        <v>80</v>
      </c>
      <c r="D28" s="30"/>
      <c r="E28" s="30" t="s">
        <v>19</v>
      </c>
      <c r="F28" s="30"/>
      <c r="G28" s="30" t="s">
        <v>21</v>
      </c>
      <c r="H28" s="56">
        <v>15</v>
      </c>
      <c r="I28" s="57" t="s">
        <v>64</v>
      </c>
      <c r="J28" s="58">
        <f t="shared" si="0"/>
        <v>0</v>
      </c>
      <c r="K28" s="17"/>
      <c r="L28" s="17"/>
      <c r="M28" s="17">
        <f t="shared" si="1"/>
        <v>0</v>
      </c>
      <c r="N28" s="17"/>
      <c r="O28" s="17">
        <f t="shared" si="5"/>
        <v>0</v>
      </c>
      <c r="P28" s="17">
        <f t="shared" si="2"/>
        <v>0</v>
      </c>
      <c r="Q28" s="17"/>
      <c r="R28" s="59">
        <f t="shared" si="6"/>
        <v>0</v>
      </c>
      <c r="S28" s="59">
        <f t="shared" si="6"/>
        <v>0</v>
      </c>
      <c r="T28" s="59">
        <f t="shared" si="7"/>
        <v>0</v>
      </c>
      <c r="U28" s="59">
        <f t="shared" si="3"/>
        <v>0</v>
      </c>
      <c r="V28" s="21">
        <f t="shared" si="8"/>
        <v>0</v>
      </c>
      <c r="W28" s="17">
        <f t="shared" si="9"/>
        <v>0</v>
      </c>
      <c r="X28" s="17">
        <f t="shared" si="10"/>
        <v>0</v>
      </c>
      <c r="Y28" s="17">
        <f t="shared" si="11"/>
        <v>0</v>
      </c>
      <c r="Z28" s="17">
        <f t="shared" si="12"/>
        <v>0</v>
      </c>
      <c r="AA28" s="17">
        <f t="shared" si="4"/>
        <v>0</v>
      </c>
      <c r="AB28" s="17">
        <f t="shared" si="13"/>
        <v>0</v>
      </c>
    </row>
    <row r="29" spans="1:28" ht="24" customHeight="1">
      <c r="A29" s="40">
        <v>1</v>
      </c>
      <c r="B29" s="55">
        <v>24</v>
      </c>
      <c r="C29" s="28" t="s">
        <v>66</v>
      </c>
      <c r="D29" s="30"/>
      <c r="E29" s="30" t="s">
        <v>19</v>
      </c>
      <c r="F29" s="30"/>
      <c r="G29" s="30" t="s">
        <v>21</v>
      </c>
      <c r="H29" s="56">
        <v>15</v>
      </c>
      <c r="I29" s="57" t="s">
        <v>64</v>
      </c>
      <c r="J29" s="58">
        <f t="shared" si="0"/>
        <v>0</v>
      </c>
      <c r="K29" s="17"/>
      <c r="L29" s="17"/>
      <c r="M29" s="17">
        <f t="shared" si="1"/>
        <v>0</v>
      </c>
      <c r="N29" s="17"/>
      <c r="O29" s="17">
        <f t="shared" si="5"/>
        <v>0</v>
      </c>
      <c r="P29" s="17">
        <f t="shared" ref="P29:P38" si="14">SUM(N29:O29)</f>
        <v>0</v>
      </c>
      <c r="Q29" s="17"/>
      <c r="R29" s="59">
        <f t="shared" si="6"/>
        <v>0</v>
      </c>
      <c r="S29" s="59">
        <f t="shared" si="6"/>
        <v>0</v>
      </c>
      <c r="T29" s="59">
        <f t="shared" si="7"/>
        <v>0</v>
      </c>
      <c r="U29" s="59">
        <f t="shared" si="3"/>
        <v>0</v>
      </c>
      <c r="V29" s="21">
        <f t="shared" si="8"/>
        <v>0</v>
      </c>
      <c r="W29" s="17">
        <f t="shared" si="9"/>
        <v>0</v>
      </c>
      <c r="X29" s="17">
        <f t="shared" si="10"/>
        <v>0</v>
      </c>
      <c r="Y29" s="17">
        <f t="shared" si="11"/>
        <v>0</v>
      </c>
      <c r="Z29" s="17">
        <f t="shared" si="12"/>
        <v>0</v>
      </c>
      <c r="AA29" s="17">
        <f t="shared" si="4"/>
        <v>0</v>
      </c>
      <c r="AB29" s="17">
        <f t="shared" si="13"/>
        <v>0</v>
      </c>
    </row>
    <row r="30" spans="1:28" ht="24" customHeight="1">
      <c r="A30" s="40">
        <v>1</v>
      </c>
      <c r="B30" s="55">
        <v>25</v>
      </c>
      <c r="C30" s="28" t="s">
        <v>34</v>
      </c>
      <c r="D30" s="30" t="s">
        <v>32</v>
      </c>
      <c r="E30" s="30" t="s">
        <v>19</v>
      </c>
      <c r="F30" s="30" t="s">
        <v>23</v>
      </c>
      <c r="G30" s="30"/>
      <c r="H30" s="56">
        <v>15</v>
      </c>
      <c r="I30" s="57" t="s">
        <v>64</v>
      </c>
      <c r="J30" s="58">
        <f t="shared" si="0"/>
        <v>0</v>
      </c>
      <c r="K30" s="21"/>
      <c r="L30" s="17"/>
      <c r="M30" s="17">
        <f t="shared" si="1"/>
        <v>0</v>
      </c>
      <c r="N30" s="21"/>
      <c r="O30" s="17">
        <f t="shared" si="5"/>
        <v>0</v>
      </c>
      <c r="P30" s="17">
        <f t="shared" si="14"/>
        <v>0</v>
      </c>
      <c r="Q30" s="21"/>
      <c r="R30" s="59">
        <f t="shared" si="6"/>
        <v>0</v>
      </c>
      <c r="S30" s="59">
        <f t="shared" si="6"/>
        <v>0</v>
      </c>
      <c r="T30" s="59">
        <f t="shared" si="7"/>
        <v>0</v>
      </c>
      <c r="U30" s="59">
        <f t="shared" si="3"/>
        <v>0</v>
      </c>
      <c r="V30" s="21">
        <f t="shared" si="8"/>
        <v>0</v>
      </c>
      <c r="W30" s="17">
        <f t="shared" si="9"/>
        <v>0</v>
      </c>
      <c r="X30" s="17">
        <f t="shared" si="10"/>
        <v>0</v>
      </c>
      <c r="Y30" s="17">
        <f t="shared" si="11"/>
        <v>0</v>
      </c>
      <c r="Z30" s="17">
        <f t="shared" si="12"/>
        <v>0</v>
      </c>
      <c r="AA30" s="17">
        <f t="shared" si="4"/>
        <v>0</v>
      </c>
      <c r="AB30" s="17">
        <f t="shared" si="13"/>
        <v>0</v>
      </c>
    </row>
    <row r="31" spans="1:28" ht="24" customHeight="1">
      <c r="A31" s="40">
        <v>1</v>
      </c>
      <c r="B31" s="55">
        <v>26</v>
      </c>
      <c r="C31" s="28" t="s">
        <v>35</v>
      </c>
      <c r="D31" s="30" t="s">
        <v>88</v>
      </c>
      <c r="E31" s="30" t="s">
        <v>19</v>
      </c>
      <c r="F31" s="30" t="s">
        <v>23</v>
      </c>
      <c r="G31" s="30"/>
      <c r="H31" s="56">
        <v>15</v>
      </c>
      <c r="I31" s="57" t="s">
        <v>64</v>
      </c>
      <c r="J31" s="58">
        <f t="shared" si="0"/>
        <v>0</v>
      </c>
      <c r="K31" s="21"/>
      <c r="L31" s="17"/>
      <c r="M31" s="17">
        <f t="shared" si="1"/>
        <v>0</v>
      </c>
      <c r="N31" s="21"/>
      <c r="O31" s="17">
        <f t="shared" si="5"/>
        <v>0</v>
      </c>
      <c r="P31" s="17">
        <f t="shared" si="14"/>
        <v>0</v>
      </c>
      <c r="Q31" s="21"/>
      <c r="R31" s="59">
        <f t="shared" si="6"/>
        <v>0</v>
      </c>
      <c r="S31" s="59">
        <f t="shared" si="6"/>
        <v>0</v>
      </c>
      <c r="T31" s="59">
        <f t="shared" si="7"/>
        <v>0</v>
      </c>
      <c r="U31" s="59">
        <f t="shared" si="3"/>
        <v>0</v>
      </c>
      <c r="V31" s="21">
        <f t="shared" si="8"/>
        <v>0</v>
      </c>
      <c r="W31" s="17">
        <f t="shared" si="9"/>
        <v>0</v>
      </c>
      <c r="X31" s="17">
        <f t="shared" si="10"/>
        <v>0</v>
      </c>
      <c r="Y31" s="17">
        <f t="shared" si="11"/>
        <v>0</v>
      </c>
      <c r="Z31" s="17">
        <f t="shared" si="12"/>
        <v>0</v>
      </c>
      <c r="AA31" s="17">
        <f t="shared" si="4"/>
        <v>0</v>
      </c>
      <c r="AB31" s="17">
        <f t="shared" si="13"/>
        <v>0</v>
      </c>
    </row>
    <row r="32" spans="1:28" ht="24" customHeight="1">
      <c r="A32" s="40">
        <v>1</v>
      </c>
      <c r="B32" s="55">
        <v>27</v>
      </c>
      <c r="C32" s="28" t="s">
        <v>36</v>
      </c>
      <c r="D32" s="30" t="s">
        <v>32</v>
      </c>
      <c r="E32" s="30" t="s">
        <v>19</v>
      </c>
      <c r="F32" s="30" t="s">
        <v>23</v>
      </c>
      <c r="G32" s="30"/>
      <c r="H32" s="56">
        <v>15</v>
      </c>
      <c r="I32" s="57" t="s">
        <v>64</v>
      </c>
      <c r="J32" s="58">
        <f t="shared" si="0"/>
        <v>0</v>
      </c>
      <c r="K32" s="21"/>
      <c r="L32" s="17"/>
      <c r="M32" s="17">
        <f t="shared" si="1"/>
        <v>0</v>
      </c>
      <c r="N32" s="21"/>
      <c r="O32" s="17">
        <f t="shared" si="5"/>
        <v>0</v>
      </c>
      <c r="P32" s="17">
        <f t="shared" si="14"/>
        <v>0</v>
      </c>
      <c r="Q32" s="21"/>
      <c r="R32" s="59">
        <f t="shared" si="6"/>
        <v>0</v>
      </c>
      <c r="S32" s="59">
        <f t="shared" si="6"/>
        <v>0</v>
      </c>
      <c r="T32" s="59">
        <f t="shared" si="7"/>
        <v>0</v>
      </c>
      <c r="U32" s="59">
        <f t="shared" si="3"/>
        <v>0</v>
      </c>
      <c r="V32" s="21">
        <f t="shared" si="8"/>
        <v>0</v>
      </c>
      <c r="W32" s="17">
        <f t="shared" si="9"/>
        <v>0</v>
      </c>
      <c r="X32" s="17">
        <f t="shared" si="10"/>
        <v>0</v>
      </c>
      <c r="Y32" s="17">
        <f t="shared" si="11"/>
        <v>0</v>
      </c>
      <c r="Z32" s="17">
        <f t="shared" si="12"/>
        <v>0</v>
      </c>
      <c r="AA32" s="17">
        <f t="shared" si="4"/>
        <v>0</v>
      </c>
      <c r="AB32" s="17">
        <f t="shared" si="13"/>
        <v>0</v>
      </c>
    </row>
    <row r="33" spans="1:28" ht="24" customHeight="1">
      <c r="A33" s="40">
        <v>1</v>
      </c>
      <c r="B33" s="55">
        <v>28</v>
      </c>
      <c r="C33" s="28" t="s">
        <v>84</v>
      </c>
      <c r="D33" s="30" t="s">
        <v>88</v>
      </c>
      <c r="E33" s="30" t="s">
        <v>19</v>
      </c>
      <c r="F33" s="30" t="s">
        <v>23</v>
      </c>
      <c r="G33" s="30"/>
      <c r="H33" s="56">
        <v>15</v>
      </c>
      <c r="I33" s="57" t="s">
        <v>64</v>
      </c>
      <c r="J33" s="58">
        <f t="shared" si="0"/>
        <v>0</v>
      </c>
      <c r="K33" s="21"/>
      <c r="L33" s="17"/>
      <c r="M33" s="17">
        <f t="shared" si="1"/>
        <v>0</v>
      </c>
      <c r="N33" s="21"/>
      <c r="O33" s="17">
        <f t="shared" si="5"/>
        <v>0</v>
      </c>
      <c r="P33" s="17">
        <f t="shared" si="14"/>
        <v>0</v>
      </c>
      <c r="Q33" s="21"/>
      <c r="R33" s="59">
        <f t="shared" si="6"/>
        <v>0</v>
      </c>
      <c r="S33" s="59">
        <f t="shared" si="6"/>
        <v>0</v>
      </c>
      <c r="T33" s="59">
        <f t="shared" si="7"/>
        <v>0</v>
      </c>
      <c r="U33" s="59">
        <f t="shared" si="3"/>
        <v>0</v>
      </c>
      <c r="V33" s="21">
        <f t="shared" si="8"/>
        <v>0</v>
      </c>
      <c r="W33" s="17">
        <f t="shared" si="9"/>
        <v>0</v>
      </c>
      <c r="X33" s="17">
        <f t="shared" si="10"/>
        <v>0</v>
      </c>
      <c r="Y33" s="17">
        <f t="shared" si="11"/>
        <v>0</v>
      </c>
      <c r="Z33" s="17">
        <f t="shared" si="12"/>
        <v>0</v>
      </c>
      <c r="AA33" s="17">
        <f t="shared" si="4"/>
        <v>0</v>
      </c>
      <c r="AB33" s="17">
        <f t="shared" si="13"/>
        <v>0</v>
      </c>
    </row>
    <row r="34" spans="1:28" ht="24" customHeight="1">
      <c r="A34" s="40">
        <v>1</v>
      </c>
      <c r="B34" s="55">
        <v>29</v>
      </c>
      <c r="C34" s="28" t="s">
        <v>34</v>
      </c>
      <c r="D34" s="30" t="s">
        <v>89</v>
      </c>
      <c r="E34" s="30" t="s">
        <v>19</v>
      </c>
      <c r="F34" s="30" t="s">
        <v>85</v>
      </c>
      <c r="G34" s="30"/>
      <c r="H34" s="56">
        <v>15</v>
      </c>
      <c r="I34" s="57" t="s">
        <v>64</v>
      </c>
      <c r="J34" s="58">
        <f t="shared" si="0"/>
        <v>0</v>
      </c>
      <c r="K34" s="21"/>
      <c r="L34" s="17"/>
      <c r="M34" s="17">
        <f t="shared" si="1"/>
        <v>0</v>
      </c>
      <c r="N34" s="21"/>
      <c r="O34" s="17">
        <f t="shared" si="5"/>
        <v>0</v>
      </c>
      <c r="P34" s="17">
        <f t="shared" si="14"/>
        <v>0</v>
      </c>
      <c r="Q34" s="21"/>
      <c r="R34" s="59">
        <f t="shared" si="6"/>
        <v>0</v>
      </c>
      <c r="S34" s="59">
        <f t="shared" si="6"/>
        <v>0</v>
      </c>
      <c r="T34" s="59">
        <f t="shared" si="7"/>
        <v>0</v>
      </c>
      <c r="U34" s="59">
        <f t="shared" si="3"/>
        <v>0</v>
      </c>
      <c r="V34" s="21">
        <f t="shared" si="8"/>
        <v>0</v>
      </c>
      <c r="W34" s="17">
        <f t="shared" si="9"/>
        <v>0</v>
      </c>
      <c r="X34" s="17">
        <f t="shared" si="10"/>
        <v>0</v>
      </c>
      <c r="Y34" s="17">
        <f t="shared" si="11"/>
        <v>0</v>
      </c>
      <c r="Z34" s="17">
        <f t="shared" si="12"/>
        <v>0</v>
      </c>
      <c r="AA34" s="17">
        <f t="shared" si="4"/>
        <v>0</v>
      </c>
      <c r="AB34" s="17">
        <f t="shared" si="13"/>
        <v>0</v>
      </c>
    </row>
    <row r="35" spans="1:28" ht="24" customHeight="1">
      <c r="A35" s="40">
        <v>1</v>
      </c>
      <c r="B35" s="55">
        <v>30</v>
      </c>
      <c r="C35" s="28" t="s">
        <v>35</v>
      </c>
      <c r="D35" s="30" t="s">
        <v>89</v>
      </c>
      <c r="E35" s="30" t="s">
        <v>19</v>
      </c>
      <c r="F35" s="30" t="s">
        <v>85</v>
      </c>
      <c r="G35" s="30"/>
      <c r="H35" s="56">
        <v>15</v>
      </c>
      <c r="I35" s="57" t="s">
        <v>64</v>
      </c>
      <c r="J35" s="58">
        <f t="shared" si="0"/>
        <v>0</v>
      </c>
      <c r="K35" s="21"/>
      <c r="L35" s="17"/>
      <c r="M35" s="17">
        <f t="shared" si="1"/>
        <v>0</v>
      </c>
      <c r="N35" s="21"/>
      <c r="O35" s="17">
        <f t="shared" si="5"/>
        <v>0</v>
      </c>
      <c r="P35" s="17">
        <f t="shared" si="14"/>
        <v>0</v>
      </c>
      <c r="Q35" s="21"/>
      <c r="R35" s="59">
        <f t="shared" si="6"/>
        <v>0</v>
      </c>
      <c r="S35" s="59">
        <f t="shared" si="6"/>
        <v>0</v>
      </c>
      <c r="T35" s="59">
        <f t="shared" si="7"/>
        <v>0</v>
      </c>
      <c r="U35" s="59">
        <f t="shared" si="3"/>
        <v>0</v>
      </c>
      <c r="V35" s="21">
        <f t="shared" si="8"/>
        <v>0</v>
      </c>
      <c r="W35" s="17">
        <f t="shared" si="9"/>
        <v>0</v>
      </c>
      <c r="X35" s="17">
        <f t="shared" si="10"/>
        <v>0</v>
      </c>
      <c r="Y35" s="17">
        <f t="shared" si="11"/>
        <v>0</v>
      </c>
      <c r="Z35" s="17">
        <f t="shared" si="12"/>
        <v>0</v>
      </c>
      <c r="AA35" s="17">
        <f t="shared" si="4"/>
        <v>0</v>
      </c>
      <c r="AB35" s="17">
        <f t="shared" si="13"/>
        <v>0</v>
      </c>
    </row>
    <row r="36" spans="1:28" ht="24" customHeight="1">
      <c r="A36" s="40">
        <v>1</v>
      </c>
      <c r="B36" s="55">
        <v>31</v>
      </c>
      <c r="C36" s="28" t="s">
        <v>34</v>
      </c>
      <c r="D36" s="30"/>
      <c r="E36" s="30" t="s">
        <v>19</v>
      </c>
      <c r="F36" s="30" t="s">
        <v>86</v>
      </c>
      <c r="G36" s="30"/>
      <c r="H36" s="56">
        <v>15</v>
      </c>
      <c r="I36" s="57" t="s">
        <v>64</v>
      </c>
      <c r="J36" s="58">
        <f t="shared" si="0"/>
        <v>0</v>
      </c>
      <c r="K36" s="21"/>
      <c r="L36" s="17"/>
      <c r="M36" s="17">
        <f t="shared" si="1"/>
        <v>0</v>
      </c>
      <c r="N36" s="21"/>
      <c r="O36" s="17">
        <f t="shared" si="5"/>
        <v>0</v>
      </c>
      <c r="P36" s="17">
        <f t="shared" si="14"/>
        <v>0</v>
      </c>
      <c r="Q36" s="21"/>
      <c r="R36" s="59">
        <f t="shared" si="6"/>
        <v>0</v>
      </c>
      <c r="S36" s="59">
        <f t="shared" si="6"/>
        <v>0</v>
      </c>
      <c r="T36" s="59">
        <f t="shared" si="7"/>
        <v>0</v>
      </c>
      <c r="U36" s="59">
        <f t="shared" si="3"/>
        <v>0</v>
      </c>
      <c r="V36" s="21">
        <f t="shared" si="8"/>
        <v>0</v>
      </c>
      <c r="W36" s="17">
        <f t="shared" si="9"/>
        <v>0</v>
      </c>
      <c r="X36" s="17">
        <f t="shared" si="10"/>
        <v>0</v>
      </c>
      <c r="Y36" s="17">
        <f t="shared" si="11"/>
        <v>0</v>
      </c>
      <c r="Z36" s="17">
        <f t="shared" si="12"/>
        <v>0</v>
      </c>
      <c r="AA36" s="17">
        <f t="shared" si="4"/>
        <v>0</v>
      </c>
      <c r="AB36" s="17">
        <f t="shared" si="13"/>
        <v>0</v>
      </c>
    </row>
    <row r="37" spans="1:28" ht="24" customHeight="1">
      <c r="A37" s="40">
        <v>1</v>
      </c>
      <c r="B37" s="55">
        <v>32</v>
      </c>
      <c r="C37" s="28" t="s">
        <v>35</v>
      </c>
      <c r="D37" s="30"/>
      <c r="E37" s="30" t="s">
        <v>19</v>
      </c>
      <c r="F37" s="30" t="s">
        <v>86</v>
      </c>
      <c r="G37" s="30"/>
      <c r="H37" s="56">
        <v>15</v>
      </c>
      <c r="I37" s="57" t="s">
        <v>64</v>
      </c>
      <c r="J37" s="58">
        <f t="shared" si="0"/>
        <v>0</v>
      </c>
      <c r="K37" s="21"/>
      <c r="L37" s="17"/>
      <c r="M37" s="17">
        <f t="shared" si="1"/>
        <v>0</v>
      </c>
      <c r="N37" s="21"/>
      <c r="O37" s="17">
        <f t="shared" si="5"/>
        <v>0</v>
      </c>
      <c r="P37" s="17">
        <f t="shared" si="14"/>
        <v>0</v>
      </c>
      <c r="Q37" s="21"/>
      <c r="R37" s="59">
        <f t="shared" si="6"/>
        <v>0</v>
      </c>
      <c r="S37" s="59">
        <f t="shared" si="6"/>
        <v>0</v>
      </c>
      <c r="T37" s="59">
        <f t="shared" si="7"/>
        <v>0</v>
      </c>
      <c r="U37" s="59">
        <f t="shared" si="3"/>
        <v>0</v>
      </c>
      <c r="V37" s="21">
        <f t="shared" si="8"/>
        <v>0</v>
      </c>
      <c r="W37" s="17">
        <f t="shared" si="9"/>
        <v>0</v>
      </c>
      <c r="X37" s="17">
        <f t="shared" si="10"/>
        <v>0</v>
      </c>
      <c r="Y37" s="17">
        <f t="shared" si="11"/>
        <v>0</v>
      </c>
      <c r="Z37" s="17">
        <f t="shared" si="12"/>
        <v>0</v>
      </c>
      <c r="AA37" s="17">
        <f t="shared" si="4"/>
        <v>0</v>
      </c>
      <c r="AB37" s="17">
        <f t="shared" si="13"/>
        <v>0</v>
      </c>
    </row>
    <row r="38" spans="1:28" ht="24" customHeight="1">
      <c r="A38" s="40">
        <v>1</v>
      </c>
      <c r="B38" s="55">
        <v>33</v>
      </c>
      <c r="C38" s="28" t="s">
        <v>34</v>
      </c>
      <c r="D38" s="30"/>
      <c r="E38" s="30" t="s">
        <v>19</v>
      </c>
      <c r="F38" s="30"/>
      <c r="G38" s="30" t="s">
        <v>21</v>
      </c>
      <c r="H38" s="56">
        <v>15</v>
      </c>
      <c r="I38" s="57" t="s">
        <v>64</v>
      </c>
      <c r="J38" s="58">
        <f t="shared" si="0"/>
        <v>0</v>
      </c>
      <c r="K38" s="21"/>
      <c r="L38" s="17"/>
      <c r="M38" s="17">
        <f t="shared" si="1"/>
        <v>0</v>
      </c>
      <c r="N38" s="21"/>
      <c r="O38" s="17">
        <f t="shared" si="5"/>
        <v>0</v>
      </c>
      <c r="P38" s="17">
        <f t="shared" si="14"/>
        <v>0</v>
      </c>
      <c r="Q38" s="21"/>
      <c r="R38" s="59">
        <f t="shared" si="6"/>
        <v>0</v>
      </c>
      <c r="S38" s="59">
        <f t="shared" si="6"/>
        <v>0</v>
      </c>
      <c r="T38" s="59">
        <f t="shared" si="7"/>
        <v>0</v>
      </c>
      <c r="U38" s="59">
        <f t="shared" si="3"/>
        <v>0</v>
      </c>
      <c r="V38" s="21">
        <f t="shared" si="8"/>
        <v>0</v>
      </c>
      <c r="W38" s="17">
        <f t="shared" si="9"/>
        <v>0</v>
      </c>
      <c r="X38" s="17">
        <f t="shared" si="10"/>
        <v>0</v>
      </c>
      <c r="Y38" s="17">
        <f t="shared" si="11"/>
        <v>0</v>
      </c>
      <c r="Z38" s="17">
        <f t="shared" si="12"/>
        <v>0</v>
      </c>
      <c r="AA38" s="17">
        <f t="shared" si="4"/>
        <v>0</v>
      </c>
      <c r="AB38" s="17">
        <f t="shared" si="13"/>
        <v>0</v>
      </c>
    </row>
    <row r="39" spans="1:28" ht="24" customHeight="1">
      <c r="A39" s="40">
        <v>1</v>
      </c>
      <c r="B39" s="55">
        <v>34</v>
      </c>
      <c r="C39" s="28" t="s">
        <v>35</v>
      </c>
      <c r="D39" s="30"/>
      <c r="E39" s="30" t="s">
        <v>19</v>
      </c>
      <c r="F39" s="30"/>
      <c r="G39" s="30" t="s">
        <v>21</v>
      </c>
      <c r="H39" s="56">
        <v>15</v>
      </c>
      <c r="I39" s="57" t="s">
        <v>64</v>
      </c>
      <c r="J39" s="58">
        <f t="shared" si="0"/>
        <v>0</v>
      </c>
      <c r="K39" s="21"/>
      <c r="L39" s="17"/>
      <c r="M39" s="17">
        <f>SUM(K39,L39)</f>
        <v>0</v>
      </c>
      <c r="N39" s="21"/>
      <c r="O39" s="17">
        <f t="shared" si="5"/>
        <v>0</v>
      </c>
      <c r="P39" s="17">
        <f>SUM(N39:O39)</f>
        <v>0</v>
      </c>
      <c r="Q39" s="21"/>
      <c r="R39" s="59">
        <f t="shared" si="6"/>
        <v>0</v>
      </c>
      <c r="S39" s="59">
        <f t="shared" si="6"/>
        <v>0</v>
      </c>
      <c r="T39" s="59">
        <f t="shared" si="7"/>
        <v>0</v>
      </c>
      <c r="U39" s="59">
        <f t="shared" si="3"/>
        <v>0</v>
      </c>
      <c r="V39" s="21">
        <f t="shared" si="8"/>
        <v>0</v>
      </c>
      <c r="W39" s="17">
        <f t="shared" si="9"/>
        <v>0</v>
      </c>
      <c r="X39" s="17">
        <f t="shared" si="10"/>
        <v>0</v>
      </c>
      <c r="Y39" s="17">
        <f t="shared" si="11"/>
        <v>0</v>
      </c>
      <c r="Z39" s="17">
        <f t="shared" si="12"/>
        <v>0</v>
      </c>
      <c r="AA39" s="17">
        <f t="shared" si="4"/>
        <v>0</v>
      </c>
      <c r="AB39" s="17">
        <f t="shared" si="13"/>
        <v>0</v>
      </c>
    </row>
    <row r="40" spans="1:28" ht="24" customHeight="1">
      <c r="A40" s="40">
        <v>1</v>
      </c>
      <c r="B40" s="55">
        <v>35</v>
      </c>
      <c r="C40" s="28" t="s">
        <v>36</v>
      </c>
      <c r="D40" s="30"/>
      <c r="E40" s="30" t="s">
        <v>19</v>
      </c>
      <c r="F40" s="30"/>
      <c r="G40" s="30" t="s">
        <v>21</v>
      </c>
      <c r="H40" s="56">
        <v>15</v>
      </c>
      <c r="I40" s="57" t="s">
        <v>64</v>
      </c>
      <c r="J40" s="58">
        <f t="shared" si="0"/>
        <v>0</v>
      </c>
      <c r="K40" s="21"/>
      <c r="L40" s="17"/>
      <c r="M40" s="17">
        <f>SUM(K40,L40)</f>
        <v>0</v>
      </c>
      <c r="N40" s="21"/>
      <c r="O40" s="17">
        <f t="shared" si="5"/>
        <v>0</v>
      </c>
      <c r="P40" s="17">
        <f>SUM(N40:O40)</f>
        <v>0</v>
      </c>
      <c r="Q40" s="21"/>
      <c r="R40" s="59">
        <f t="shared" si="6"/>
        <v>0</v>
      </c>
      <c r="S40" s="59">
        <f t="shared" si="6"/>
        <v>0</v>
      </c>
      <c r="T40" s="59">
        <f t="shared" si="7"/>
        <v>0</v>
      </c>
      <c r="U40" s="59">
        <f t="shared" si="3"/>
        <v>0</v>
      </c>
      <c r="V40" s="21">
        <f t="shared" si="8"/>
        <v>0</v>
      </c>
      <c r="W40" s="17">
        <f t="shared" si="9"/>
        <v>0</v>
      </c>
      <c r="X40" s="17">
        <f t="shared" si="10"/>
        <v>0</v>
      </c>
      <c r="Y40" s="17">
        <f t="shared" si="11"/>
        <v>0</v>
      </c>
      <c r="Z40" s="17">
        <f t="shared" si="12"/>
        <v>0</v>
      </c>
      <c r="AA40" s="17">
        <f t="shared" si="4"/>
        <v>0</v>
      </c>
      <c r="AB40" s="17">
        <f t="shared" si="13"/>
        <v>0</v>
      </c>
    </row>
    <row r="41" spans="1:28" ht="24" customHeight="1">
      <c r="A41" s="40">
        <v>1</v>
      </c>
      <c r="B41" s="55">
        <v>36</v>
      </c>
      <c r="C41" s="28" t="s">
        <v>84</v>
      </c>
      <c r="D41" s="30"/>
      <c r="E41" s="30" t="s">
        <v>19</v>
      </c>
      <c r="F41" s="30"/>
      <c r="G41" s="30" t="s">
        <v>21</v>
      </c>
      <c r="H41" s="56">
        <v>15</v>
      </c>
      <c r="I41" s="57" t="s">
        <v>64</v>
      </c>
      <c r="J41" s="58">
        <f t="shared" si="0"/>
        <v>0</v>
      </c>
      <c r="K41" s="21"/>
      <c r="L41" s="17"/>
      <c r="M41" s="17">
        <f t="shared" ref="M41:M46" si="15">SUM(K41,L41)</f>
        <v>0</v>
      </c>
      <c r="N41" s="21"/>
      <c r="O41" s="17">
        <f t="shared" si="5"/>
        <v>0</v>
      </c>
      <c r="P41" s="17">
        <f t="shared" ref="P41:P46" si="16">SUM(N41:O41)</f>
        <v>0</v>
      </c>
      <c r="Q41" s="21"/>
      <c r="R41" s="59">
        <f t="shared" si="6"/>
        <v>0</v>
      </c>
      <c r="S41" s="59">
        <f t="shared" si="6"/>
        <v>0</v>
      </c>
      <c r="T41" s="59">
        <f t="shared" si="7"/>
        <v>0</v>
      </c>
      <c r="U41" s="59">
        <f t="shared" si="3"/>
        <v>0</v>
      </c>
      <c r="V41" s="21">
        <f t="shared" si="8"/>
        <v>0</v>
      </c>
      <c r="W41" s="17">
        <f t="shared" si="9"/>
        <v>0</v>
      </c>
      <c r="X41" s="17">
        <f t="shared" si="10"/>
        <v>0</v>
      </c>
      <c r="Y41" s="17">
        <f t="shared" si="11"/>
        <v>0</v>
      </c>
      <c r="Z41" s="17">
        <f t="shared" si="12"/>
        <v>0</v>
      </c>
      <c r="AA41" s="17">
        <f t="shared" si="4"/>
        <v>0</v>
      </c>
      <c r="AB41" s="17">
        <f t="shared" si="13"/>
        <v>0</v>
      </c>
    </row>
    <row r="42" spans="1:28" ht="24" customHeight="1">
      <c r="A42" s="40">
        <v>1</v>
      </c>
      <c r="B42" s="55">
        <v>37</v>
      </c>
      <c r="C42" s="28" t="s">
        <v>31</v>
      </c>
      <c r="D42" s="30" t="s">
        <v>32</v>
      </c>
      <c r="E42" s="30" t="s">
        <v>19</v>
      </c>
      <c r="F42" s="30" t="s">
        <v>23</v>
      </c>
      <c r="G42" s="30"/>
      <c r="H42" s="56">
        <v>15</v>
      </c>
      <c r="I42" s="57" t="s">
        <v>64</v>
      </c>
      <c r="J42" s="58">
        <f t="shared" si="0"/>
        <v>0</v>
      </c>
      <c r="K42" s="21"/>
      <c r="L42" s="17"/>
      <c r="M42" s="17">
        <f t="shared" si="15"/>
        <v>0</v>
      </c>
      <c r="N42" s="21"/>
      <c r="O42" s="17">
        <f t="shared" si="5"/>
        <v>0</v>
      </c>
      <c r="P42" s="17">
        <f t="shared" si="16"/>
        <v>0</v>
      </c>
      <c r="Q42" s="21"/>
      <c r="R42" s="59">
        <f t="shared" si="6"/>
        <v>0</v>
      </c>
      <c r="S42" s="59">
        <f t="shared" si="6"/>
        <v>0</v>
      </c>
      <c r="T42" s="59">
        <f t="shared" si="7"/>
        <v>0</v>
      </c>
      <c r="U42" s="59">
        <f t="shared" si="3"/>
        <v>0</v>
      </c>
      <c r="V42" s="21">
        <f t="shared" si="8"/>
        <v>0</v>
      </c>
      <c r="W42" s="17">
        <f t="shared" si="9"/>
        <v>0</v>
      </c>
      <c r="X42" s="17">
        <f t="shared" si="10"/>
        <v>0</v>
      </c>
      <c r="Y42" s="17">
        <f t="shared" si="11"/>
        <v>0</v>
      </c>
      <c r="Z42" s="17">
        <f t="shared" si="12"/>
        <v>0</v>
      </c>
      <c r="AA42" s="17">
        <f t="shared" si="4"/>
        <v>0</v>
      </c>
      <c r="AB42" s="17">
        <f t="shared" si="13"/>
        <v>0</v>
      </c>
    </row>
    <row r="43" spans="1:28" ht="24" customHeight="1">
      <c r="A43" s="40">
        <v>1</v>
      </c>
      <c r="B43" s="55">
        <v>38</v>
      </c>
      <c r="C43" s="28" t="s">
        <v>33</v>
      </c>
      <c r="D43" s="30" t="s">
        <v>88</v>
      </c>
      <c r="E43" s="30" t="s">
        <v>19</v>
      </c>
      <c r="F43" s="30" t="s">
        <v>23</v>
      </c>
      <c r="G43" s="30"/>
      <c r="H43" s="56">
        <v>15</v>
      </c>
      <c r="I43" s="57" t="s">
        <v>64</v>
      </c>
      <c r="J43" s="58">
        <f t="shared" si="0"/>
        <v>0</v>
      </c>
      <c r="K43" s="21"/>
      <c r="L43" s="17"/>
      <c r="M43" s="17">
        <f t="shared" si="15"/>
        <v>0</v>
      </c>
      <c r="N43" s="21"/>
      <c r="O43" s="17">
        <f t="shared" si="5"/>
        <v>0</v>
      </c>
      <c r="P43" s="17">
        <f t="shared" si="16"/>
        <v>0</v>
      </c>
      <c r="Q43" s="21"/>
      <c r="R43" s="59">
        <f t="shared" si="6"/>
        <v>0</v>
      </c>
      <c r="S43" s="59">
        <f t="shared" si="6"/>
        <v>0</v>
      </c>
      <c r="T43" s="59">
        <f t="shared" si="7"/>
        <v>0</v>
      </c>
      <c r="U43" s="59">
        <f t="shared" si="3"/>
        <v>0</v>
      </c>
      <c r="V43" s="21">
        <f t="shared" si="8"/>
        <v>0</v>
      </c>
      <c r="W43" s="17">
        <f t="shared" si="9"/>
        <v>0</v>
      </c>
      <c r="X43" s="17">
        <f t="shared" si="10"/>
        <v>0</v>
      </c>
      <c r="Y43" s="17">
        <f t="shared" si="11"/>
        <v>0</v>
      </c>
      <c r="Z43" s="17">
        <f t="shared" si="12"/>
        <v>0</v>
      </c>
      <c r="AA43" s="17">
        <f t="shared" si="4"/>
        <v>0</v>
      </c>
      <c r="AB43" s="17">
        <f t="shared" si="13"/>
        <v>0</v>
      </c>
    </row>
    <row r="44" spans="1:28" ht="24" customHeight="1">
      <c r="A44" s="40">
        <v>1</v>
      </c>
      <c r="B44" s="55">
        <v>39</v>
      </c>
      <c r="C44" s="28" t="s">
        <v>31</v>
      </c>
      <c r="D44" s="30" t="s">
        <v>89</v>
      </c>
      <c r="E44" s="30" t="s">
        <v>19</v>
      </c>
      <c r="F44" s="30" t="s">
        <v>24</v>
      </c>
      <c r="G44" s="30"/>
      <c r="H44" s="56">
        <v>15</v>
      </c>
      <c r="I44" s="57" t="s">
        <v>64</v>
      </c>
      <c r="J44" s="58">
        <f t="shared" si="0"/>
        <v>0</v>
      </c>
      <c r="K44" s="21"/>
      <c r="L44" s="17"/>
      <c r="M44" s="17">
        <f t="shared" si="15"/>
        <v>0</v>
      </c>
      <c r="N44" s="21"/>
      <c r="O44" s="17">
        <f t="shared" si="5"/>
        <v>0</v>
      </c>
      <c r="P44" s="17">
        <f t="shared" si="16"/>
        <v>0</v>
      </c>
      <c r="Q44" s="21"/>
      <c r="R44" s="59">
        <f t="shared" si="6"/>
        <v>0</v>
      </c>
      <c r="S44" s="59">
        <f t="shared" si="6"/>
        <v>0</v>
      </c>
      <c r="T44" s="59">
        <f t="shared" si="7"/>
        <v>0</v>
      </c>
      <c r="U44" s="59">
        <f t="shared" si="3"/>
        <v>0</v>
      </c>
      <c r="V44" s="21">
        <f t="shared" si="8"/>
        <v>0</v>
      </c>
      <c r="W44" s="17">
        <f t="shared" si="9"/>
        <v>0</v>
      </c>
      <c r="X44" s="17">
        <f t="shared" si="10"/>
        <v>0</v>
      </c>
      <c r="Y44" s="17">
        <f t="shared" si="11"/>
        <v>0</v>
      </c>
      <c r="Z44" s="17">
        <f t="shared" si="12"/>
        <v>0</v>
      </c>
      <c r="AA44" s="17">
        <f t="shared" si="4"/>
        <v>0</v>
      </c>
      <c r="AB44" s="17">
        <f t="shared" si="13"/>
        <v>0</v>
      </c>
    </row>
    <row r="45" spans="1:28" ht="24" customHeight="1">
      <c r="A45" s="40">
        <v>1</v>
      </c>
      <c r="B45" s="55">
        <v>40</v>
      </c>
      <c r="C45" s="28" t="s">
        <v>33</v>
      </c>
      <c r="D45" s="30" t="s">
        <v>89</v>
      </c>
      <c r="E45" s="30" t="s">
        <v>19</v>
      </c>
      <c r="F45" s="30" t="s">
        <v>24</v>
      </c>
      <c r="G45" s="30"/>
      <c r="H45" s="56">
        <v>15</v>
      </c>
      <c r="I45" s="57" t="s">
        <v>64</v>
      </c>
      <c r="J45" s="58">
        <f t="shared" si="0"/>
        <v>0</v>
      </c>
      <c r="K45" s="21"/>
      <c r="L45" s="17"/>
      <c r="M45" s="17">
        <f t="shared" si="15"/>
        <v>0</v>
      </c>
      <c r="N45" s="21"/>
      <c r="O45" s="17">
        <f t="shared" si="5"/>
        <v>0</v>
      </c>
      <c r="P45" s="17">
        <f t="shared" si="16"/>
        <v>0</v>
      </c>
      <c r="Q45" s="21"/>
      <c r="R45" s="59">
        <f t="shared" si="6"/>
        <v>0</v>
      </c>
      <c r="S45" s="59">
        <f t="shared" si="6"/>
        <v>0</v>
      </c>
      <c r="T45" s="59">
        <f t="shared" si="7"/>
        <v>0</v>
      </c>
      <c r="U45" s="59">
        <f t="shared" si="3"/>
        <v>0</v>
      </c>
      <c r="V45" s="21">
        <f t="shared" si="8"/>
        <v>0</v>
      </c>
      <c r="W45" s="17">
        <f t="shared" si="9"/>
        <v>0</v>
      </c>
      <c r="X45" s="17">
        <f t="shared" si="10"/>
        <v>0</v>
      </c>
      <c r="Y45" s="17">
        <f t="shared" si="11"/>
        <v>0</v>
      </c>
      <c r="Z45" s="17">
        <f t="shared" si="12"/>
        <v>0</v>
      </c>
      <c r="AA45" s="17">
        <f t="shared" si="4"/>
        <v>0</v>
      </c>
      <c r="AB45" s="17">
        <f t="shared" si="13"/>
        <v>0</v>
      </c>
    </row>
    <row r="46" spans="1:28" ht="24" customHeight="1">
      <c r="A46" s="40">
        <v>1</v>
      </c>
      <c r="B46" s="55">
        <v>41</v>
      </c>
      <c r="C46" s="28" t="s">
        <v>31</v>
      </c>
      <c r="D46" s="30"/>
      <c r="E46" s="30" t="s">
        <v>19</v>
      </c>
      <c r="F46" s="30" t="s">
        <v>20</v>
      </c>
      <c r="G46" s="30"/>
      <c r="H46" s="56">
        <v>15</v>
      </c>
      <c r="I46" s="57" t="s">
        <v>64</v>
      </c>
      <c r="J46" s="58">
        <f t="shared" si="0"/>
        <v>0</v>
      </c>
      <c r="K46" s="21"/>
      <c r="L46" s="17"/>
      <c r="M46" s="17">
        <f t="shared" si="15"/>
        <v>0</v>
      </c>
      <c r="N46" s="21"/>
      <c r="O46" s="17">
        <f t="shared" si="5"/>
        <v>0</v>
      </c>
      <c r="P46" s="17">
        <f t="shared" si="16"/>
        <v>0</v>
      </c>
      <c r="Q46" s="21"/>
      <c r="R46" s="59">
        <f t="shared" si="6"/>
        <v>0</v>
      </c>
      <c r="S46" s="59">
        <f t="shared" si="6"/>
        <v>0</v>
      </c>
      <c r="T46" s="59">
        <f t="shared" si="7"/>
        <v>0</v>
      </c>
      <c r="U46" s="59">
        <f t="shared" si="3"/>
        <v>0</v>
      </c>
      <c r="V46" s="21">
        <f t="shared" si="8"/>
        <v>0</v>
      </c>
      <c r="W46" s="17">
        <f t="shared" si="9"/>
        <v>0</v>
      </c>
      <c r="X46" s="17">
        <f t="shared" si="10"/>
        <v>0</v>
      </c>
      <c r="Y46" s="17">
        <f t="shared" si="11"/>
        <v>0</v>
      </c>
      <c r="Z46" s="17">
        <f t="shared" si="12"/>
        <v>0</v>
      </c>
      <c r="AA46" s="17">
        <f t="shared" si="4"/>
        <v>0</v>
      </c>
      <c r="AB46" s="17">
        <f t="shared" si="13"/>
        <v>0</v>
      </c>
    </row>
    <row r="47" spans="1:28" ht="24" customHeight="1">
      <c r="A47" s="40">
        <v>1</v>
      </c>
      <c r="B47" s="55">
        <v>42</v>
      </c>
      <c r="C47" s="28" t="s">
        <v>33</v>
      </c>
      <c r="D47" s="30"/>
      <c r="E47" s="30" t="s">
        <v>19</v>
      </c>
      <c r="F47" s="30" t="s">
        <v>20</v>
      </c>
      <c r="G47" s="30"/>
      <c r="H47" s="56">
        <v>15</v>
      </c>
      <c r="I47" s="57" t="s">
        <v>64</v>
      </c>
      <c r="J47" s="58">
        <f t="shared" ref="J47:J110" si="17">SUM(K47,N47,Q47)</f>
        <v>0</v>
      </c>
      <c r="K47" s="21"/>
      <c r="L47" s="17"/>
      <c r="M47" s="17">
        <f t="shared" ref="M47:M110" si="18">SUM(K47,L47)</f>
        <v>0</v>
      </c>
      <c r="N47" s="21"/>
      <c r="O47" s="17">
        <f t="shared" si="5"/>
        <v>0</v>
      </c>
      <c r="P47" s="17">
        <f t="shared" ref="P47:P110" si="19">SUM(N47:O47)</f>
        <v>0</v>
      </c>
      <c r="Q47" s="21"/>
      <c r="R47" s="59">
        <f t="shared" si="6"/>
        <v>0</v>
      </c>
      <c r="S47" s="59">
        <f t="shared" si="6"/>
        <v>0</v>
      </c>
      <c r="T47" s="59">
        <f t="shared" si="7"/>
        <v>0</v>
      </c>
      <c r="U47" s="59">
        <f t="shared" si="3"/>
        <v>0</v>
      </c>
      <c r="V47" s="21">
        <f t="shared" si="8"/>
        <v>0</v>
      </c>
      <c r="W47" s="17">
        <f t="shared" si="9"/>
        <v>0</v>
      </c>
      <c r="X47" s="17">
        <f t="shared" si="10"/>
        <v>0</v>
      </c>
      <c r="Y47" s="17">
        <f t="shared" si="11"/>
        <v>0</v>
      </c>
      <c r="Z47" s="17">
        <f t="shared" si="12"/>
        <v>0</v>
      </c>
      <c r="AA47" s="17">
        <f t="shared" si="4"/>
        <v>0</v>
      </c>
      <c r="AB47" s="17">
        <f t="shared" si="13"/>
        <v>0</v>
      </c>
    </row>
    <row r="48" spans="1:28" ht="24" customHeight="1">
      <c r="A48" s="40">
        <v>1</v>
      </c>
      <c r="B48" s="55">
        <v>43</v>
      </c>
      <c r="C48" s="28" t="s">
        <v>31</v>
      </c>
      <c r="D48" s="30"/>
      <c r="E48" s="30" t="s">
        <v>19</v>
      </c>
      <c r="F48" s="30"/>
      <c r="G48" s="30" t="s">
        <v>21</v>
      </c>
      <c r="H48" s="56">
        <v>15</v>
      </c>
      <c r="I48" s="57" t="s">
        <v>64</v>
      </c>
      <c r="J48" s="58">
        <f t="shared" si="17"/>
        <v>0</v>
      </c>
      <c r="K48" s="21"/>
      <c r="L48" s="17"/>
      <c r="M48" s="17">
        <f t="shared" si="18"/>
        <v>0</v>
      </c>
      <c r="N48" s="21"/>
      <c r="O48" s="17">
        <f t="shared" si="5"/>
        <v>0</v>
      </c>
      <c r="P48" s="17">
        <f t="shared" si="19"/>
        <v>0</v>
      </c>
      <c r="Q48" s="21"/>
      <c r="R48" s="59">
        <f t="shared" si="6"/>
        <v>0</v>
      </c>
      <c r="S48" s="59">
        <f t="shared" si="6"/>
        <v>0</v>
      </c>
      <c r="T48" s="59">
        <f t="shared" si="7"/>
        <v>0</v>
      </c>
      <c r="U48" s="59">
        <f t="shared" si="3"/>
        <v>0</v>
      </c>
      <c r="V48" s="21">
        <f t="shared" si="8"/>
        <v>0</v>
      </c>
      <c r="W48" s="17">
        <f t="shared" si="9"/>
        <v>0</v>
      </c>
      <c r="X48" s="17">
        <f t="shared" si="10"/>
        <v>0</v>
      </c>
      <c r="Y48" s="17">
        <f t="shared" si="11"/>
        <v>0</v>
      </c>
      <c r="Z48" s="17">
        <f t="shared" si="12"/>
        <v>0</v>
      </c>
      <c r="AA48" s="17">
        <f t="shared" si="4"/>
        <v>0</v>
      </c>
      <c r="AB48" s="17">
        <f t="shared" si="13"/>
        <v>0</v>
      </c>
    </row>
    <row r="49" spans="1:28" ht="24" customHeight="1">
      <c r="A49" s="40">
        <v>1</v>
      </c>
      <c r="B49" s="55">
        <v>44</v>
      </c>
      <c r="C49" s="28" t="s">
        <v>33</v>
      </c>
      <c r="D49" s="30"/>
      <c r="E49" s="30" t="s">
        <v>19</v>
      </c>
      <c r="F49" s="30"/>
      <c r="G49" s="30" t="s">
        <v>21</v>
      </c>
      <c r="H49" s="56">
        <v>15</v>
      </c>
      <c r="I49" s="57" t="s">
        <v>64</v>
      </c>
      <c r="J49" s="58">
        <f t="shared" si="17"/>
        <v>0</v>
      </c>
      <c r="K49" s="21"/>
      <c r="L49" s="17"/>
      <c r="M49" s="17">
        <f t="shared" si="18"/>
        <v>0</v>
      </c>
      <c r="N49" s="21"/>
      <c r="O49" s="17">
        <f t="shared" si="5"/>
        <v>0</v>
      </c>
      <c r="P49" s="17">
        <f t="shared" si="19"/>
        <v>0</v>
      </c>
      <c r="Q49" s="21"/>
      <c r="R49" s="59">
        <f t="shared" si="6"/>
        <v>0</v>
      </c>
      <c r="S49" s="59">
        <f t="shared" si="6"/>
        <v>0</v>
      </c>
      <c r="T49" s="59">
        <f t="shared" si="7"/>
        <v>0</v>
      </c>
      <c r="U49" s="59">
        <f t="shared" si="3"/>
        <v>0</v>
      </c>
      <c r="V49" s="21">
        <f t="shared" si="8"/>
        <v>0</v>
      </c>
      <c r="W49" s="17">
        <f t="shared" si="9"/>
        <v>0</v>
      </c>
      <c r="X49" s="17">
        <f t="shared" si="10"/>
        <v>0</v>
      </c>
      <c r="Y49" s="17">
        <f t="shared" si="11"/>
        <v>0</v>
      </c>
      <c r="Z49" s="17">
        <f t="shared" si="12"/>
        <v>0</v>
      </c>
      <c r="AA49" s="17">
        <f t="shared" si="4"/>
        <v>0</v>
      </c>
      <c r="AB49" s="17">
        <f t="shared" si="13"/>
        <v>0</v>
      </c>
    </row>
    <row r="50" spans="1:28" ht="24" customHeight="1">
      <c r="A50" s="40">
        <v>1</v>
      </c>
      <c r="B50" s="55">
        <v>45</v>
      </c>
      <c r="C50" s="28" t="s">
        <v>90</v>
      </c>
      <c r="D50" s="30" t="s">
        <v>38</v>
      </c>
      <c r="E50" s="30" t="s">
        <v>26</v>
      </c>
      <c r="F50" s="30" t="s">
        <v>23</v>
      </c>
      <c r="G50" s="30"/>
      <c r="H50" s="56">
        <v>15</v>
      </c>
      <c r="I50" s="57" t="s">
        <v>64</v>
      </c>
      <c r="J50" s="58">
        <f t="shared" si="17"/>
        <v>0</v>
      </c>
      <c r="K50" s="21"/>
      <c r="L50" s="17"/>
      <c r="M50" s="17">
        <f t="shared" si="18"/>
        <v>0</v>
      </c>
      <c r="N50" s="21"/>
      <c r="O50" s="17">
        <f t="shared" si="5"/>
        <v>0</v>
      </c>
      <c r="P50" s="17">
        <f t="shared" si="19"/>
        <v>0</v>
      </c>
      <c r="Q50" s="21"/>
      <c r="R50" s="59">
        <f t="shared" si="6"/>
        <v>0</v>
      </c>
      <c r="S50" s="59">
        <f t="shared" si="6"/>
        <v>0</v>
      </c>
      <c r="T50" s="59">
        <f t="shared" si="7"/>
        <v>0</v>
      </c>
      <c r="U50" s="59">
        <f t="shared" si="3"/>
        <v>0</v>
      </c>
      <c r="V50" s="21">
        <f t="shared" si="8"/>
        <v>0</v>
      </c>
      <c r="W50" s="17">
        <f t="shared" si="9"/>
        <v>0</v>
      </c>
      <c r="X50" s="17">
        <f t="shared" si="10"/>
        <v>0</v>
      </c>
      <c r="Y50" s="17">
        <f t="shared" si="11"/>
        <v>0</v>
      </c>
      <c r="Z50" s="17">
        <f t="shared" si="12"/>
        <v>0</v>
      </c>
      <c r="AA50" s="17">
        <f t="shared" si="4"/>
        <v>0</v>
      </c>
      <c r="AB50" s="17">
        <f t="shared" si="13"/>
        <v>0</v>
      </c>
    </row>
    <row r="51" spans="1:28" ht="24" customHeight="1">
      <c r="A51" s="40">
        <v>1</v>
      </c>
      <c r="B51" s="55">
        <v>46</v>
      </c>
      <c r="C51" s="28" t="s">
        <v>91</v>
      </c>
      <c r="D51" s="30" t="s">
        <v>38</v>
      </c>
      <c r="E51" s="30" t="s">
        <v>26</v>
      </c>
      <c r="F51" s="30" t="s">
        <v>23</v>
      </c>
      <c r="G51" s="30"/>
      <c r="H51" s="56">
        <v>15</v>
      </c>
      <c r="I51" s="57" t="s">
        <v>64</v>
      </c>
      <c r="J51" s="58">
        <f t="shared" si="17"/>
        <v>0</v>
      </c>
      <c r="K51" s="21"/>
      <c r="L51" s="17"/>
      <c r="M51" s="17">
        <f t="shared" si="18"/>
        <v>0</v>
      </c>
      <c r="N51" s="21"/>
      <c r="O51" s="17">
        <f t="shared" si="5"/>
        <v>0</v>
      </c>
      <c r="P51" s="17">
        <f t="shared" si="19"/>
        <v>0</v>
      </c>
      <c r="Q51" s="21"/>
      <c r="R51" s="59">
        <f t="shared" si="6"/>
        <v>0</v>
      </c>
      <c r="S51" s="59">
        <f t="shared" si="6"/>
        <v>0</v>
      </c>
      <c r="T51" s="59">
        <f t="shared" si="7"/>
        <v>0</v>
      </c>
      <c r="U51" s="59">
        <f t="shared" si="3"/>
        <v>0</v>
      </c>
      <c r="V51" s="21">
        <f t="shared" si="8"/>
        <v>0</v>
      </c>
      <c r="W51" s="17">
        <f t="shared" si="9"/>
        <v>0</v>
      </c>
      <c r="X51" s="17">
        <f t="shared" si="10"/>
        <v>0</v>
      </c>
      <c r="Y51" s="17">
        <f t="shared" si="11"/>
        <v>0</v>
      </c>
      <c r="Z51" s="17">
        <f t="shared" si="12"/>
        <v>0</v>
      </c>
      <c r="AA51" s="17">
        <f t="shared" si="4"/>
        <v>0</v>
      </c>
      <c r="AB51" s="17">
        <f t="shared" si="13"/>
        <v>0</v>
      </c>
    </row>
    <row r="52" spans="1:28" ht="24" customHeight="1">
      <c r="A52" s="40">
        <v>1</v>
      </c>
      <c r="B52" s="55">
        <v>47</v>
      </c>
      <c r="C52" s="28" t="s">
        <v>92</v>
      </c>
      <c r="D52" s="30" t="s">
        <v>38</v>
      </c>
      <c r="E52" s="30" t="s">
        <v>26</v>
      </c>
      <c r="F52" s="30" t="s">
        <v>23</v>
      </c>
      <c r="G52" s="30"/>
      <c r="H52" s="56">
        <v>15</v>
      </c>
      <c r="I52" s="57" t="s">
        <v>64</v>
      </c>
      <c r="J52" s="58">
        <f t="shared" si="17"/>
        <v>0</v>
      </c>
      <c r="K52" s="21"/>
      <c r="L52" s="17"/>
      <c r="M52" s="17">
        <f t="shared" si="18"/>
        <v>0</v>
      </c>
      <c r="N52" s="21"/>
      <c r="O52" s="17">
        <f t="shared" si="5"/>
        <v>0</v>
      </c>
      <c r="P52" s="17">
        <f t="shared" si="19"/>
        <v>0</v>
      </c>
      <c r="Q52" s="21"/>
      <c r="R52" s="59">
        <f t="shared" si="6"/>
        <v>0</v>
      </c>
      <c r="S52" s="59">
        <f t="shared" si="6"/>
        <v>0</v>
      </c>
      <c r="T52" s="59">
        <f t="shared" si="7"/>
        <v>0</v>
      </c>
      <c r="U52" s="59">
        <f t="shared" si="3"/>
        <v>0</v>
      </c>
      <c r="V52" s="21">
        <f t="shared" si="8"/>
        <v>0</v>
      </c>
      <c r="W52" s="17">
        <f t="shared" si="9"/>
        <v>0</v>
      </c>
      <c r="X52" s="17">
        <f t="shared" si="10"/>
        <v>0</v>
      </c>
      <c r="Y52" s="17">
        <f t="shared" si="11"/>
        <v>0</v>
      </c>
      <c r="Z52" s="17">
        <f t="shared" si="12"/>
        <v>0</v>
      </c>
      <c r="AA52" s="17">
        <f t="shared" si="4"/>
        <v>0</v>
      </c>
      <c r="AB52" s="17">
        <f t="shared" si="13"/>
        <v>0</v>
      </c>
    </row>
    <row r="53" spans="1:28" ht="24" customHeight="1">
      <c r="A53" s="40">
        <v>1</v>
      </c>
      <c r="B53" s="55">
        <v>48</v>
      </c>
      <c r="C53" s="28" t="s">
        <v>93</v>
      </c>
      <c r="D53" s="30" t="s">
        <v>38</v>
      </c>
      <c r="E53" s="30" t="s">
        <v>26</v>
      </c>
      <c r="F53" s="30" t="s">
        <v>23</v>
      </c>
      <c r="G53" s="30"/>
      <c r="H53" s="56">
        <v>15</v>
      </c>
      <c r="I53" s="57" t="s">
        <v>64</v>
      </c>
      <c r="J53" s="58">
        <f t="shared" si="17"/>
        <v>0</v>
      </c>
      <c r="K53" s="21"/>
      <c r="L53" s="17"/>
      <c r="M53" s="17">
        <f t="shared" si="18"/>
        <v>0</v>
      </c>
      <c r="N53" s="21"/>
      <c r="O53" s="17">
        <f t="shared" si="5"/>
        <v>0</v>
      </c>
      <c r="P53" s="17">
        <f t="shared" si="19"/>
        <v>0</v>
      </c>
      <c r="Q53" s="21"/>
      <c r="R53" s="59">
        <f t="shared" si="6"/>
        <v>0</v>
      </c>
      <c r="S53" s="59">
        <f t="shared" si="6"/>
        <v>0</v>
      </c>
      <c r="T53" s="59">
        <f t="shared" si="7"/>
        <v>0</v>
      </c>
      <c r="U53" s="59">
        <f t="shared" si="3"/>
        <v>0</v>
      </c>
      <c r="V53" s="21">
        <f t="shared" si="8"/>
        <v>0</v>
      </c>
      <c r="W53" s="17">
        <f t="shared" si="9"/>
        <v>0</v>
      </c>
      <c r="X53" s="17">
        <f t="shared" si="10"/>
        <v>0</v>
      </c>
      <c r="Y53" s="17">
        <f t="shared" si="11"/>
        <v>0</v>
      </c>
      <c r="Z53" s="17">
        <f t="shared" si="12"/>
        <v>0</v>
      </c>
      <c r="AA53" s="17">
        <f t="shared" si="4"/>
        <v>0</v>
      </c>
      <c r="AB53" s="17">
        <f t="shared" si="13"/>
        <v>0</v>
      </c>
    </row>
    <row r="54" spans="1:28" ht="24" customHeight="1">
      <c r="A54" s="40">
        <v>1</v>
      </c>
      <c r="B54" s="55">
        <v>49</v>
      </c>
      <c r="C54" s="28" t="s">
        <v>90</v>
      </c>
      <c r="D54" s="30" t="s">
        <v>94</v>
      </c>
      <c r="E54" s="30" t="s">
        <v>26</v>
      </c>
      <c r="F54" s="30" t="s">
        <v>85</v>
      </c>
      <c r="G54" s="30"/>
      <c r="H54" s="56">
        <v>15</v>
      </c>
      <c r="I54" s="57" t="s">
        <v>64</v>
      </c>
      <c r="J54" s="58">
        <f t="shared" si="17"/>
        <v>0</v>
      </c>
      <c r="K54" s="21"/>
      <c r="L54" s="17"/>
      <c r="M54" s="17">
        <f t="shared" si="18"/>
        <v>0</v>
      </c>
      <c r="N54" s="21"/>
      <c r="O54" s="17">
        <f t="shared" si="5"/>
        <v>0</v>
      </c>
      <c r="P54" s="17">
        <f t="shared" si="19"/>
        <v>0</v>
      </c>
      <c r="Q54" s="21"/>
      <c r="R54" s="59">
        <f t="shared" si="6"/>
        <v>0</v>
      </c>
      <c r="S54" s="59">
        <f t="shared" si="6"/>
        <v>0</v>
      </c>
      <c r="T54" s="59">
        <f t="shared" si="7"/>
        <v>0</v>
      </c>
      <c r="U54" s="59">
        <f t="shared" si="3"/>
        <v>0</v>
      </c>
      <c r="V54" s="21">
        <f t="shared" si="8"/>
        <v>0</v>
      </c>
      <c r="W54" s="17">
        <f t="shared" si="9"/>
        <v>0</v>
      </c>
      <c r="X54" s="17">
        <f t="shared" si="10"/>
        <v>0</v>
      </c>
      <c r="Y54" s="17">
        <f t="shared" si="11"/>
        <v>0</v>
      </c>
      <c r="Z54" s="17">
        <f t="shared" si="12"/>
        <v>0</v>
      </c>
      <c r="AA54" s="17">
        <f t="shared" si="4"/>
        <v>0</v>
      </c>
      <c r="AB54" s="17">
        <f t="shared" si="13"/>
        <v>0</v>
      </c>
    </row>
    <row r="55" spans="1:28" ht="24" customHeight="1">
      <c r="A55" s="40">
        <v>1</v>
      </c>
      <c r="B55" s="55">
        <v>50</v>
      </c>
      <c r="C55" s="28" t="s">
        <v>91</v>
      </c>
      <c r="D55" s="30" t="s">
        <v>94</v>
      </c>
      <c r="E55" s="30" t="s">
        <v>26</v>
      </c>
      <c r="F55" s="30" t="s">
        <v>85</v>
      </c>
      <c r="G55" s="30"/>
      <c r="H55" s="56">
        <v>15</v>
      </c>
      <c r="I55" s="57" t="s">
        <v>64</v>
      </c>
      <c r="J55" s="58">
        <f t="shared" si="17"/>
        <v>0</v>
      </c>
      <c r="K55" s="21"/>
      <c r="L55" s="17"/>
      <c r="M55" s="17">
        <f t="shared" si="18"/>
        <v>0</v>
      </c>
      <c r="N55" s="21"/>
      <c r="O55" s="17">
        <f t="shared" si="5"/>
        <v>0</v>
      </c>
      <c r="P55" s="17">
        <f t="shared" si="19"/>
        <v>0</v>
      </c>
      <c r="Q55" s="21"/>
      <c r="R55" s="59">
        <f t="shared" si="6"/>
        <v>0</v>
      </c>
      <c r="S55" s="59">
        <f t="shared" si="6"/>
        <v>0</v>
      </c>
      <c r="T55" s="59">
        <f t="shared" si="7"/>
        <v>0</v>
      </c>
      <c r="U55" s="59">
        <f t="shared" si="3"/>
        <v>0</v>
      </c>
      <c r="V55" s="21">
        <f t="shared" si="8"/>
        <v>0</v>
      </c>
      <c r="W55" s="17">
        <f t="shared" si="9"/>
        <v>0</v>
      </c>
      <c r="X55" s="17">
        <f t="shared" si="10"/>
        <v>0</v>
      </c>
      <c r="Y55" s="17">
        <f t="shared" si="11"/>
        <v>0</v>
      </c>
      <c r="Z55" s="17">
        <f t="shared" si="12"/>
        <v>0</v>
      </c>
      <c r="AA55" s="17">
        <f t="shared" si="4"/>
        <v>0</v>
      </c>
      <c r="AB55" s="17">
        <f t="shared" si="13"/>
        <v>0</v>
      </c>
    </row>
    <row r="56" spans="1:28" ht="24" customHeight="1">
      <c r="A56" s="40">
        <v>1</v>
      </c>
      <c r="B56" s="55">
        <v>51</v>
      </c>
      <c r="C56" s="28" t="s">
        <v>90</v>
      </c>
      <c r="D56" s="30"/>
      <c r="E56" s="30" t="s">
        <v>26</v>
      </c>
      <c r="F56" s="30" t="s">
        <v>86</v>
      </c>
      <c r="G56" s="30"/>
      <c r="H56" s="56">
        <v>15</v>
      </c>
      <c r="I56" s="57" t="s">
        <v>64</v>
      </c>
      <c r="J56" s="58">
        <f t="shared" si="17"/>
        <v>0</v>
      </c>
      <c r="K56" s="21"/>
      <c r="L56" s="17"/>
      <c r="M56" s="17">
        <f t="shared" si="18"/>
        <v>0</v>
      </c>
      <c r="N56" s="21"/>
      <c r="O56" s="17">
        <f t="shared" si="5"/>
        <v>0</v>
      </c>
      <c r="P56" s="17">
        <f t="shared" si="19"/>
        <v>0</v>
      </c>
      <c r="Q56" s="21"/>
      <c r="R56" s="59">
        <f t="shared" si="6"/>
        <v>0</v>
      </c>
      <c r="S56" s="59">
        <f t="shared" si="6"/>
        <v>0</v>
      </c>
      <c r="T56" s="59">
        <f t="shared" si="7"/>
        <v>0</v>
      </c>
      <c r="U56" s="59">
        <f t="shared" si="3"/>
        <v>0</v>
      </c>
      <c r="V56" s="21">
        <f t="shared" si="8"/>
        <v>0</v>
      </c>
      <c r="W56" s="17">
        <f t="shared" si="9"/>
        <v>0</v>
      </c>
      <c r="X56" s="17">
        <f t="shared" si="10"/>
        <v>0</v>
      </c>
      <c r="Y56" s="17">
        <f t="shared" si="11"/>
        <v>0</v>
      </c>
      <c r="Z56" s="17">
        <f t="shared" si="12"/>
        <v>0</v>
      </c>
      <c r="AA56" s="17">
        <f t="shared" si="4"/>
        <v>0</v>
      </c>
      <c r="AB56" s="17">
        <f t="shared" si="13"/>
        <v>0</v>
      </c>
    </row>
    <row r="57" spans="1:28" ht="24" customHeight="1">
      <c r="A57" s="40">
        <v>1</v>
      </c>
      <c r="B57" s="55">
        <v>52</v>
      </c>
      <c r="C57" s="28" t="s">
        <v>91</v>
      </c>
      <c r="D57" s="30"/>
      <c r="E57" s="30" t="s">
        <v>26</v>
      </c>
      <c r="F57" s="30" t="s">
        <v>86</v>
      </c>
      <c r="G57" s="30"/>
      <c r="H57" s="56">
        <v>15</v>
      </c>
      <c r="I57" s="57" t="s">
        <v>64</v>
      </c>
      <c r="J57" s="58">
        <f t="shared" si="17"/>
        <v>0</v>
      </c>
      <c r="K57" s="21"/>
      <c r="L57" s="17"/>
      <c r="M57" s="17">
        <f t="shared" si="18"/>
        <v>0</v>
      </c>
      <c r="N57" s="21"/>
      <c r="O57" s="17">
        <f t="shared" si="5"/>
        <v>0</v>
      </c>
      <c r="P57" s="17">
        <f t="shared" si="19"/>
        <v>0</v>
      </c>
      <c r="Q57" s="21"/>
      <c r="R57" s="59">
        <f t="shared" si="6"/>
        <v>0</v>
      </c>
      <c r="S57" s="59">
        <f t="shared" si="6"/>
        <v>0</v>
      </c>
      <c r="T57" s="59">
        <f t="shared" si="7"/>
        <v>0</v>
      </c>
      <c r="U57" s="59">
        <f t="shared" si="3"/>
        <v>0</v>
      </c>
      <c r="V57" s="21">
        <f t="shared" si="8"/>
        <v>0</v>
      </c>
      <c r="W57" s="17">
        <f t="shared" si="9"/>
        <v>0</v>
      </c>
      <c r="X57" s="17">
        <f t="shared" si="10"/>
        <v>0</v>
      </c>
      <c r="Y57" s="17">
        <f t="shared" si="11"/>
        <v>0</v>
      </c>
      <c r="Z57" s="17">
        <f t="shared" si="12"/>
        <v>0</v>
      </c>
      <c r="AA57" s="17">
        <f t="shared" si="4"/>
        <v>0</v>
      </c>
      <c r="AB57" s="17">
        <f t="shared" si="13"/>
        <v>0</v>
      </c>
    </row>
    <row r="58" spans="1:28" ht="24" customHeight="1">
      <c r="A58" s="40">
        <v>1</v>
      </c>
      <c r="B58" s="55">
        <v>53</v>
      </c>
      <c r="C58" s="28" t="s">
        <v>90</v>
      </c>
      <c r="D58" s="30" t="s">
        <v>38</v>
      </c>
      <c r="E58" s="30" t="s">
        <v>87</v>
      </c>
      <c r="F58" s="30" t="s">
        <v>23</v>
      </c>
      <c r="G58" s="30"/>
      <c r="H58" s="56">
        <v>15</v>
      </c>
      <c r="I58" s="57" t="s">
        <v>64</v>
      </c>
      <c r="J58" s="58">
        <f t="shared" si="17"/>
        <v>0</v>
      </c>
      <c r="K58" s="21"/>
      <c r="L58" s="17"/>
      <c r="M58" s="17">
        <f t="shared" si="18"/>
        <v>0</v>
      </c>
      <c r="N58" s="21"/>
      <c r="O58" s="17">
        <f t="shared" si="5"/>
        <v>0</v>
      </c>
      <c r="P58" s="17">
        <f t="shared" si="19"/>
        <v>0</v>
      </c>
      <c r="Q58" s="21"/>
      <c r="R58" s="59">
        <f t="shared" si="6"/>
        <v>0</v>
      </c>
      <c r="S58" s="59">
        <f t="shared" si="6"/>
        <v>0</v>
      </c>
      <c r="T58" s="59">
        <f t="shared" si="7"/>
        <v>0</v>
      </c>
      <c r="U58" s="59">
        <f t="shared" si="3"/>
        <v>0</v>
      </c>
      <c r="V58" s="21">
        <f t="shared" si="8"/>
        <v>0</v>
      </c>
      <c r="W58" s="17">
        <f t="shared" si="9"/>
        <v>0</v>
      </c>
      <c r="X58" s="17">
        <f t="shared" si="10"/>
        <v>0</v>
      </c>
      <c r="Y58" s="17">
        <f t="shared" si="11"/>
        <v>0</v>
      </c>
      <c r="Z58" s="17">
        <f t="shared" si="12"/>
        <v>0</v>
      </c>
      <c r="AA58" s="17">
        <f t="shared" si="4"/>
        <v>0</v>
      </c>
      <c r="AB58" s="17">
        <f t="shared" si="13"/>
        <v>0</v>
      </c>
    </row>
    <row r="59" spans="1:28" ht="24" customHeight="1">
      <c r="A59" s="40">
        <v>1</v>
      </c>
      <c r="B59" s="55">
        <v>54</v>
      </c>
      <c r="C59" s="28" t="s">
        <v>91</v>
      </c>
      <c r="D59" s="30" t="s">
        <v>38</v>
      </c>
      <c r="E59" s="30" t="s">
        <v>87</v>
      </c>
      <c r="F59" s="30" t="s">
        <v>23</v>
      </c>
      <c r="G59" s="30"/>
      <c r="H59" s="56">
        <v>15</v>
      </c>
      <c r="I59" s="57" t="s">
        <v>64</v>
      </c>
      <c r="J59" s="58">
        <f t="shared" si="17"/>
        <v>0</v>
      </c>
      <c r="K59" s="21"/>
      <c r="L59" s="17"/>
      <c r="M59" s="17">
        <f t="shared" si="18"/>
        <v>0</v>
      </c>
      <c r="N59" s="21"/>
      <c r="O59" s="17">
        <f t="shared" si="5"/>
        <v>0</v>
      </c>
      <c r="P59" s="17">
        <f t="shared" si="19"/>
        <v>0</v>
      </c>
      <c r="Q59" s="21"/>
      <c r="R59" s="59">
        <f t="shared" si="6"/>
        <v>0</v>
      </c>
      <c r="S59" s="59">
        <f t="shared" si="6"/>
        <v>0</v>
      </c>
      <c r="T59" s="59">
        <f t="shared" si="7"/>
        <v>0</v>
      </c>
      <c r="U59" s="59">
        <f t="shared" si="3"/>
        <v>0</v>
      </c>
      <c r="V59" s="21">
        <f t="shared" si="8"/>
        <v>0</v>
      </c>
      <c r="W59" s="17">
        <f t="shared" si="9"/>
        <v>0</v>
      </c>
      <c r="X59" s="17">
        <f t="shared" si="10"/>
        <v>0</v>
      </c>
      <c r="Y59" s="17">
        <f t="shared" si="11"/>
        <v>0</v>
      </c>
      <c r="Z59" s="17">
        <f t="shared" si="12"/>
        <v>0</v>
      </c>
      <c r="AA59" s="17">
        <f t="shared" si="4"/>
        <v>0</v>
      </c>
      <c r="AB59" s="17">
        <f t="shared" si="13"/>
        <v>0</v>
      </c>
    </row>
    <row r="60" spans="1:28" ht="24" customHeight="1">
      <c r="A60" s="40">
        <v>1</v>
      </c>
      <c r="B60" s="55">
        <v>55</v>
      </c>
      <c r="C60" s="28" t="s">
        <v>92</v>
      </c>
      <c r="D60" s="30" t="s">
        <v>38</v>
      </c>
      <c r="E60" s="30" t="s">
        <v>87</v>
      </c>
      <c r="F60" s="30" t="s">
        <v>23</v>
      </c>
      <c r="G60" s="30"/>
      <c r="H60" s="56">
        <v>15</v>
      </c>
      <c r="I60" s="57" t="s">
        <v>64</v>
      </c>
      <c r="J60" s="58">
        <f t="shared" si="17"/>
        <v>0</v>
      </c>
      <c r="K60" s="21"/>
      <c r="L60" s="17"/>
      <c r="M60" s="17">
        <f t="shared" si="18"/>
        <v>0</v>
      </c>
      <c r="N60" s="21"/>
      <c r="O60" s="17">
        <f t="shared" si="5"/>
        <v>0</v>
      </c>
      <c r="P60" s="17">
        <f t="shared" si="19"/>
        <v>0</v>
      </c>
      <c r="Q60" s="21"/>
      <c r="R60" s="59">
        <f t="shared" si="6"/>
        <v>0</v>
      </c>
      <c r="S60" s="59">
        <f t="shared" si="6"/>
        <v>0</v>
      </c>
      <c r="T60" s="59">
        <f t="shared" si="7"/>
        <v>0</v>
      </c>
      <c r="U60" s="59">
        <f t="shared" si="3"/>
        <v>0</v>
      </c>
      <c r="V60" s="21">
        <f t="shared" si="8"/>
        <v>0</v>
      </c>
      <c r="W60" s="17">
        <f t="shared" si="9"/>
        <v>0</v>
      </c>
      <c r="X60" s="17">
        <f t="shared" si="10"/>
        <v>0</v>
      </c>
      <c r="Y60" s="17">
        <f t="shared" si="11"/>
        <v>0</v>
      </c>
      <c r="Z60" s="17">
        <f t="shared" si="12"/>
        <v>0</v>
      </c>
      <c r="AA60" s="17">
        <f t="shared" si="4"/>
        <v>0</v>
      </c>
      <c r="AB60" s="17">
        <f t="shared" si="13"/>
        <v>0</v>
      </c>
    </row>
    <row r="61" spans="1:28" ht="24" customHeight="1">
      <c r="A61" s="40">
        <v>1</v>
      </c>
      <c r="B61" s="55">
        <v>56</v>
      </c>
      <c r="C61" s="28" t="s">
        <v>93</v>
      </c>
      <c r="D61" s="30" t="s">
        <v>38</v>
      </c>
      <c r="E61" s="30" t="s">
        <v>87</v>
      </c>
      <c r="F61" s="30" t="s">
        <v>23</v>
      </c>
      <c r="G61" s="30"/>
      <c r="H61" s="56">
        <v>15</v>
      </c>
      <c r="I61" s="57" t="s">
        <v>64</v>
      </c>
      <c r="J61" s="58">
        <f t="shared" si="17"/>
        <v>0</v>
      </c>
      <c r="K61" s="21"/>
      <c r="L61" s="17"/>
      <c r="M61" s="17">
        <f t="shared" si="18"/>
        <v>0</v>
      </c>
      <c r="N61" s="21"/>
      <c r="O61" s="17">
        <f t="shared" si="5"/>
        <v>0</v>
      </c>
      <c r="P61" s="17">
        <f t="shared" si="19"/>
        <v>0</v>
      </c>
      <c r="Q61" s="21"/>
      <c r="R61" s="59">
        <f t="shared" si="6"/>
        <v>0</v>
      </c>
      <c r="S61" s="59">
        <f t="shared" si="6"/>
        <v>0</v>
      </c>
      <c r="T61" s="59">
        <f t="shared" si="7"/>
        <v>0</v>
      </c>
      <c r="U61" s="59">
        <f t="shared" si="3"/>
        <v>0</v>
      </c>
      <c r="V61" s="21">
        <f t="shared" si="8"/>
        <v>0</v>
      </c>
      <c r="W61" s="17">
        <f t="shared" si="9"/>
        <v>0</v>
      </c>
      <c r="X61" s="17">
        <f t="shared" si="10"/>
        <v>0</v>
      </c>
      <c r="Y61" s="17">
        <f t="shared" si="11"/>
        <v>0</v>
      </c>
      <c r="Z61" s="17">
        <f t="shared" si="12"/>
        <v>0</v>
      </c>
      <c r="AA61" s="17">
        <f t="shared" si="4"/>
        <v>0</v>
      </c>
      <c r="AB61" s="17">
        <f t="shared" si="13"/>
        <v>0</v>
      </c>
    </row>
    <row r="62" spans="1:28" ht="24" customHeight="1">
      <c r="A62" s="40">
        <v>1</v>
      </c>
      <c r="B62" s="55">
        <v>57</v>
      </c>
      <c r="C62" s="28" t="s">
        <v>90</v>
      </c>
      <c r="D62" s="30" t="s">
        <v>94</v>
      </c>
      <c r="E62" s="30" t="s">
        <v>87</v>
      </c>
      <c r="F62" s="30" t="s">
        <v>85</v>
      </c>
      <c r="G62" s="30"/>
      <c r="H62" s="56">
        <v>15</v>
      </c>
      <c r="I62" s="57" t="s">
        <v>64</v>
      </c>
      <c r="J62" s="58">
        <f t="shared" si="17"/>
        <v>0</v>
      </c>
      <c r="K62" s="21"/>
      <c r="L62" s="17"/>
      <c r="M62" s="17">
        <f t="shared" si="18"/>
        <v>0</v>
      </c>
      <c r="N62" s="21"/>
      <c r="O62" s="17">
        <f t="shared" si="5"/>
        <v>0</v>
      </c>
      <c r="P62" s="17">
        <f t="shared" si="19"/>
        <v>0</v>
      </c>
      <c r="Q62" s="21"/>
      <c r="R62" s="59">
        <f t="shared" si="6"/>
        <v>0</v>
      </c>
      <c r="S62" s="59">
        <f t="shared" si="6"/>
        <v>0</v>
      </c>
      <c r="T62" s="59">
        <f t="shared" si="7"/>
        <v>0</v>
      </c>
      <c r="U62" s="59">
        <f t="shared" si="3"/>
        <v>0</v>
      </c>
      <c r="V62" s="21">
        <f t="shared" si="8"/>
        <v>0</v>
      </c>
      <c r="W62" s="17">
        <f t="shared" si="9"/>
        <v>0</v>
      </c>
      <c r="X62" s="17">
        <f t="shared" si="10"/>
        <v>0</v>
      </c>
      <c r="Y62" s="17">
        <f t="shared" si="11"/>
        <v>0</v>
      </c>
      <c r="Z62" s="17">
        <f t="shared" si="12"/>
        <v>0</v>
      </c>
      <c r="AA62" s="17">
        <f t="shared" si="4"/>
        <v>0</v>
      </c>
      <c r="AB62" s="17">
        <f t="shared" si="13"/>
        <v>0</v>
      </c>
    </row>
    <row r="63" spans="1:28" ht="24" customHeight="1">
      <c r="A63" s="40">
        <v>1</v>
      </c>
      <c r="B63" s="55">
        <v>58</v>
      </c>
      <c r="C63" s="28" t="s">
        <v>91</v>
      </c>
      <c r="D63" s="30" t="s">
        <v>94</v>
      </c>
      <c r="E63" s="30" t="s">
        <v>87</v>
      </c>
      <c r="F63" s="30" t="s">
        <v>85</v>
      </c>
      <c r="G63" s="30"/>
      <c r="H63" s="56">
        <v>15</v>
      </c>
      <c r="I63" s="57" t="s">
        <v>64</v>
      </c>
      <c r="J63" s="58">
        <f t="shared" si="17"/>
        <v>0</v>
      </c>
      <c r="K63" s="21"/>
      <c r="L63" s="17"/>
      <c r="M63" s="17">
        <f t="shared" si="18"/>
        <v>0</v>
      </c>
      <c r="N63" s="21"/>
      <c r="O63" s="17">
        <f t="shared" si="5"/>
        <v>0</v>
      </c>
      <c r="P63" s="17">
        <f t="shared" si="19"/>
        <v>0</v>
      </c>
      <c r="Q63" s="21"/>
      <c r="R63" s="59">
        <f t="shared" si="6"/>
        <v>0</v>
      </c>
      <c r="S63" s="59">
        <f t="shared" si="6"/>
        <v>0</v>
      </c>
      <c r="T63" s="59">
        <f t="shared" si="7"/>
        <v>0</v>
      </c>
      <c r="U63" s="59">
        <f t="shared" si="3"/>
        <v>0</v>
      </c>
      <c r="V63" s="21">
        <f t="shared" si="8"/>
        <v>0</v>
      </c>
      <c r="W63" s="17">
        <f t="shared" si="9"/>
        <v>0</v>
      </c>
      <c r="X63" s="17">
        <f t="shared" si="10"/>
        <v>0</v>
      </c>
      <c r="Y63" s="17">
        <f t="shared" si="11"/>
        <v>0</v>
      </c>
      <c r="Z63" s="17">
        <f t="shared" si="12"/>
        <v>0</v>
      </c>
      <c r="AA63" s="17">
        <f t="shared" si="4"/>
        <v>0</v>
      </c>
      <c r="AB63" s="17">
        <f t="shared" si="13"/>
        <v>0</v>
      </c>
    </row>
    <row r="64" spans="1:28" ht="24" customHeight="1">
      <c r="A64" s="40">
        <v>1</v>
      </c>
      <c r="B64" s="55">
        <v>59</v>
      </c>
      <c r="C64" s="28" t="s">
        <v>90</v>
      </c>
      <c r="D64" s="30"/>
      <c r="E64" s="30" t="s">
        <v>87</v>
      </c>
      <c r="F64" s="30" t="s">
        <v>86</v>
      </c>
      <c r="G64" s="30"/>
      <c r="H64" s="56">
        <v>15</v>
      </c>
      <c r="I64" s="57" t="s">
        <v>64</v>
      </c>
      <c r="J64" s="58">
        <f t="shared" si="17"/>
        <v>0</v>
      </c>
      <c r="K64" s="21"/>
      <c r="L64" s="17"/>
      <c r="M64" s="17">
        <f t="shared" si="18"/>
        <v>0</v>
      </c>
      <c r="N64" s="21"/>
      <c r="O64" s="17">
        <f t="shared" si="5"/>
        <v>0</v>
      </c>
      <c r="P64" s="17">
        <f t="shared" si="19"/>
        <v>0</v>
      </c>
      <c r="Q64" s="21"/>
      <c r="R64" s="59">
        <f t="shared" si="6"/>
        <v>0</v>
      </c>
      <c r="S64" s="59">
        <f t="shared" si="6"/>
        <v>0</v>
      </c>
      <c r="T64" s="59">
        <f t="shared" si="7"/>
        <v>0</v>
      </c>
      <c r="U64" s="59">
        <f t="shared" si="3"/>
        <v>0</v>
      </c>
      <c r="V64" s="21">
        <f t="shared" si="8"/>
        <v>0</v>
      </c>
      <c r="W64" s="17">
        <f t="shared" si="9"/>
        <v>0</v>
      </c>
      <c r="X64" s="17">
        <f t="shared" si="10"/>
        <v>0</v>
      </c>
      <c r="Y64" s="17">
        <f t="shared" si="11"/>
        <v>0</v>
      </c>
      <c r="Z64" s="17">
        <f t="shared" si="12"/>
        <v>0</v>
      </c>
      <c r="AA64" s="17">
        <f t="shared" si="4"/>
        <v>0</v>
      </c>
      <c r="AB64" s="17">
        <f t="shared" si="13"/>
        <v>0</v>
      </c>
    </row>
    <row r="65" spans="1:28" ht="24" customHeight="1">
      <c r="A65" s="40">
        <v>1</v>
      </c>
      <c r="B65" s="55">
        <v>60</v>
      </c>
      <c r="C65" s="28" t="s">
        <v>91</v>
      </c>
      <c r="D65" s="30"/>
      <c r="E65" s="30" t="s">
        <v>87</v>
      </c>
      <c r="F65" s="30" t="s">
        <v>86</v>
      </c>
      <c r="G65" s="30"/>
      <c r="H65" s="56">
        <v>15</v>
      </c>
      <c r="I65" s="57" t="s">
        <v>64</v>
      </c>
      <c r="J65" s="58">
        <f t="shared" si="17"/>
        <v>0</v>
      </c>
      <c r="K65" s="21"/>
      <c r="L65" s="17"/>
      <c r="M65" s="17">
        <f t="shared" si="18"/>
        <v>0</v>
      </c>
      <c r="N65" s="21"/>
      <c r="O65" s="17">
        <f t="shared" si="5"/>
        <v>0</v>
      </c>
      <c r="P65" s="17">
        <f t="shared" si="19"/>
        <v>0</v>
      </c>
      <c r="Q65" s="21"/>
      <c r="R65" s="59">
        <f t="shared" si="6"/>
        <v>0</v>
      </c>
      <c r="S65" s="59">
        <f t="shared" si="6"/>
        <v>0</v>
      </c>
      <c r="T65" s="59">
        <f t="shared" si="7"/>
        <v>0</v>
      </c>
      <c r="U65" s="59">
        <f t="shared" si="3"/>
        <v>0</v>
      </c>
      <c r="V65" s="21">
        <f t="shared" si="8"/>
        <v>0</v>
      </c>
      <c r="W65" s="17">
        <f t="shared" si="9"/>
        <v>0</v>
      </c>
      <c r="X65" s="17">
        <f t="shared" si="10"/>
        <v>0</v>
      </c>
      <c r="Y65" s="17">
        <f t="shared" si="11"/>
        <v>0</v>
      </c>
      <c r="Z65" s="17">
        <f t="shared" si="12"/>
        <v>0</v>
      </c>
      <c r="AA65" s="17">
        <f t="shared" si="4"/>
        <v>0</v>
      </c>
      <c r="AB65" s="17">
        <f t="shared" si="13"/>
        <v>0</v>
      </c>
    </row>
    <row r="66" spans="1:28" ht="24" customHeight="1">
      <c r="A66" s="40">
        <v>1</v>
      </c>
      <c r="B66" s="55">
        <v>61</v>
      </c>
      <c r="C66" s="28" t="s">
        <v>90</v>
      </c>
      <c r="D66" s="30"/>
      <c r="E66" s="30" t="s">
        <v>95</v>
      </c>
      <c r="F66" s="30"/>
      <c r="G66" s="30" t="s">
        <v>21</v>
      </c>
      <c r="H66" s="56">
        <v>15</v>
      </c>
      <c r="I66" s="57" t="s">
        <v>64</v>
      </c>
      <c r="J66" s="58">
        <f t="shared" si="17"/>
        <v>0</v>
      </c>
      <c r="K66" s="21"/>
      <c r="L66" s="17"/>
      <c r="M66" s="17">
        <f t="shared" si="18"/>
        <v>0</v>
      </c>
      <c r="N66" s="21"/>
      <c r="O66" s="17">
        <f t="shared" si="5"/>
        <v>0</v>
      </c>
      <c r="P66" s="17">
        <f t="shared" si="19"/>
        <v>0</v>
      </c>
      <c r="Q66" s="21"/>
      <c r="R66" s="59">
        <f t="shared" si="6"/>
        <v>0</v>
      </c>
      <c r="S66" s="59">
        <f t="shared" si="6"/>
        <v>0</v>
      </c>
      <c r="T66" s="59">
        <f t="shared" si="7"/>
        <v>0</v>
      </c>
      <c r="U66" s="59">
        <f t="shared" si="3"/>
        <v>0</v>
      </c>
      <c r="V66" s="21">
        <f t="shared" si="8"/>
        <v>0</v>
      </c>
      <c r="W66" s="17">
        <f t="shared" si="9"/>
        <v>0</v>
      </c>
      <c r="X66" s="17">
        <f t="shared" si="10"/>
        <v>0</v>
      </c>
      <c r="Y66" s="17">
        <f t="shared" si="11"/>
        <v>0</v>
      </c>
      <c r="Z66" s="17">
        <f t="shared" si="12"/>
        <v>0</v>
      </c>
      <c r="AA66" s="17">
        <f t="shared" si="4"/>
        <v>0</v>
      </c>
      <c r="AB66" s="17">
        <f t="shared" si="13"/>
        <v>0</v>
      </c>
    </row>
    <row r="67" spans="1:28" ht="24" customHeight="1">
      <c r="A67" s="40">
        <v>1</v>
      </c>
      <c r="B67" s="55">
        <v>62</v>
      </c>
      <c r="C67" s="28" t="s">
        <v>91</v>
      </c>
      <c r="D67" s="30"/>
      <c r="E67" s="30" t="s">
        <v>95</v>
      </c>
      <c r="F67" s="30"/>
      <c r="G67" s="30" t="s">
        <v>21</v>
      </c>
      <c r="H67" s="56">
        <v>15</v>
      </c>
      <c r="I67" s="57" t="s">
        <v>64</v>
      </c>
      <c r="J67" s="58">
        <f t="shared" si="17"/>
        <v>0</v>
      </c>
      <c r="K67" s="21"/>
      <c r="L67" s="17"/>
      <c r="M67" s="17">
        <f t="shared" si="18"/>
        <v>0</v>
      </c>
      <c r="N67" s="21"/>
      <c r="O67" s="17">
        <f t="shared" si="5"/>
        <v>0</v>
      </c>
      <c r="P67" s="17">
        <f t="shared" si="19"/>
        <v>0</v>
      </c>
      <c r="Q67" s="21"/>
      <c r="R67" s="59">
        <f t="shared" si="6"/>
        <v>0</v>
      </c>
      <c r="S67" s="59">
        <f t="shared" si="6"/>
        <v>0</v>
      </c>
      <c r="T67" s="59">
        <f t="shared" si="7"/>
        <v>0</v>
      </c>
      <c r="U67" s="59">
        <f t="shared" si="3"/>
        <v>0</v>
      </c>
      <c r="V67" s="21">
        <f t="shared" si="8"/>
        <v>0</v>
      </c>
      <c r="W67" s="17">
        <f t="shared" si="9"/>
        <v>0</v>
      </c>
      <c r="X67" s="17">
        <f t="shared" si="10"/>
        <v>0</v>
      </c>
      <c r="Y67" s="17">
        <f t="shared" si="11"/>
        <v>0</v>
      </c>
      <c r="Z67" s="17">
        <f t="shared" si="12"/>
        <v>0</v>
      </c>
      <c r="AA67" s="17">
        <f t="shared" si="4"/>
        <v>0</v>
      </c>
      <c r="AB67" s="17">
        <f t="shared" si="13"/>
        <v>0</v>
      </c>
    </row>
    <row r="68" spans="1:28" ht="24" customHeight="1">
      <c r="A68" s="40">
        <v>1</v>
      </c>
      <c r="B68" s="55">
        <v>63</v>
      </c>
      <c r="C68" s="28" t="s">
        <v>92</v>
      </c>
      <c r="D68" s="30"/>
      <c r="E68" s="30" t="s">
        <v>95</v>
      </c>
      <c r="F68" s="30"/>
      <c r="G68" s="30" t="s">
        <v>21</v>
      </c>
      <c r="H68" s="56">
        <v>15</v>
      </c>
      <c r="I68" s="57" t="s">
        <v>64</v>
      </c>
      <c r="J68" s="58">
        <f t="shared" si="17"/>
        <v>0</v>
      </c>
      <c r="K68" s="21"/>
      <c r="L68" s="17"/>
      <c r="M68" s="17">
        <f t="shared" si="18"/>
        <v>0</v>
      </c>
      <c r="N68" s="21"/>
      <c r="O68" s="17">
        <f t="shared" si="5"/>
        <v>0</v>
      </c>
      <c r="P68" s="17">
        <f t="shared" si="19"/>
        <v>0</v>
      </c>
      <c r="Q68" s="21"/>
      <c r="R68" s="59">
        <f t="shared" si="6"/>
        <v>0</v>
      </c>
      <c r="S68" s="59">
        <f t="shared" si="6"/>
        <v>0</v>
      </c>
      <c r="T68" s="59">
        <f t="shared" si="7"/>
        <v>0</v>
      </c>
      <c r="U68" s="59">
        <f t="shared" si="3"/>
        <v>0</v>
      </c>
      <c r="V68" s="21">
        <f t="shared" si="8"/>
        <v>0</v>
      </c>
      <c r="W68" s="17">
        <f t="shared" si="9"/>
        <v>0</v>
      </c>
      <c r="X68" s="17">
        <f t="shared" si="10"/>
        <v>0</v>
      </c>
      <c r="Y68" s="17">
        <f t="shared" si="11"/>
        <v>0</v>
      </c>
      <c r="Z68" s="17">
        <f t="shared" si="12"/>
        <v>0</v>
      </c>
      <c r="AA68" s="17">
        <f t="shared" si="4"/>
        <v>0</v>
      </c>
      <c r="AB68" s="17">
        <f t="shared" si="13"/>
        <v>0</v>
      </c>
    </row>
    <row r="69" spans="1:28" ht="24" customHeight="1">
      <c r="A69" s="40">
        <v>1</v>
      </c>
      <c r="B69" s="55">
        <v>64</v>
      </c>
      <c r="C69" s="28" t="s">
        <v>93</v>
      </c>
      <c r="D69" s="30"/>
      <c r="E69" s="30" t="s">
        <v>95</v>
      </c>
      <c r="F69" s="30"/>
      <c r="G69" s="30" t="s">
        <v>21</v>
      </c>
      <c r="H69" s="56">
        <v>15</v>
      </c>
      <c r="I69" s="57" t="s">
        <v>64</v>
      </c>
      <c r="J69" s="58">
        <f t="shared" si="17"/>
        <v>0</v>
      </c>
      <c r="K69" s="21"/>
      <c r="L69" s="17"/>
      <c r="M69" s="17">
        <f t="shared" si="18"/>
        <v>0</v>
      </c>
      <c r="N69" s="21"/>
      <c r="O69" s="17">
        <f t="shared" si="5"/>
        <v>0</v>
      </c>
      <c r="P69" s="17">
        <f t="shared" si="19"/>
        <v>0</v>
      </c>
      <c r="Q69" s="21"/>
      <c r="R69" s="59">
        <f t="shared" si="6"/>
        <v>0</v>
      </c>
      <c r="S69" s="59">
        <f t="shared" si="6"/>
        <v>0</v>
      </c>
      <c r="T69" s="59">
        <f t="shared" si="7"/>
        <v>0</v>
      </c>
      <c r="U69" s="59">
        <f t="shared" si="3"/>
        <v>0</v>
      </c>
      <c r="V69" s="21">
        <f t="shared" si="8"/>
        <v>0</v>
      </c>
      <c r="W69" s="17">
        <f t="shared" si="9"/>
        <v>0</v>
      </c>
      <c r="X69" s="17">
        <f t="shared" si="10"/>
        <v>0</v>
      </c>
      <c r="Y69" s="17">
        <f t="shared" si="11"/>
        <v>0</v>
      </c>
      <c r="Z69" s="17">
        <f t="shared" si="12"/>
        <v>0</v>
      </c>
      <c r="AA69" s="17">
        <f t="shared" si="4"/>
        <v>0</v>
      </c>
      <c r="AB69" s="17">
        <f t="shared" si="13"/>
        <v>0</v>
      </c>
    </row>
    <row r="70" spans="1:28" ht="24" customHeight="1">
      <c r="A70" s="40">
        <v>1</v>
      </c>
      <c r="B70" s="55">
        <v>65</v>
      </c>
      <c r="C70" s="28" t="s">
        <v>90</v>
      </c>
      <c r="D70" s="30"/>
      <c r="E70" s="30" t="s">
        <v>87</v>
      </c>
      <c r="F70" s="30"/>
      <c r="G70" s="30" t="s">
        <v>21</v>
      </c>
      <c r="H70" s="56">
        <v>15</v>
      </c>
      <c r="I70" s="57" t="s">
        <v>64</v>
      </c>
      <c r="J70" s="58">
        <f t="shared" si="17"/>
        <v>0</v>
      </c>
      <c r="K70" s="21"/>
      <c r="L70" s="17"/>
      <c r="M70" s="17">
        <f t="shared" si="18"/>
        <v>0</v>
      </c>
      <c r="N70" s="21"/>
      <c r="O70" s="17">
        <f t="shared" si="5"/>
        <v>0</v>
      </c>
      <c r="P70" s="17">
        <f t="shared" si="19"/>
        <v>0</v>
      </c>
      <c r="Q70" s="21"/>
      <c r="R70" s="59">
        <f t="shared" si="6"/>
        <v>0</v>
      </c>
      <c r="S70" s="59">
        <f t="shared" si="6"/>
        <v>0</v>
      </c>
      <c r="T70" s="59">
        <f t="shared" si="7"/>
        <v>0</v>
      </c>
      <c r="U70" s="59">
        <f t="shared" ref="U70:U133" si="20">ROUNDDOWN(($M70+$P70)*U$5,2)</f>
        <v>0</v>
      </c>
      <c r="V70" s="21">
        <f t="shared" si="8"/>
        <v>0</v>
      </c>
      <c r="W70" s="17">
        <f t="shared" si="9"/>
        <v>0</v>
      </c>
      <c r="X70" s="17">
        <f t="shared" si="10"/>
        <v>0</v>
      </c>
      <c r="Y70" s="17">
        <f t="shared" si="11"/>
        <v>0</v>
      </c>
      <c r="Z70" s="17">
        <f t="shared" si="12"/>
        <v>0</v>
      </c>
      <c r="AA70" s="17">
        <f t="shared" ref="AA70:AA133" si="21">ROUNDDOWN(AA$5*$Z70,0)</f>
        <v>0</v>
      </c>
      <c r="AB70" s="17">
        <f t="shared" si="13"/>
        <v>0</v>
      </c>
    </row>
    <row r="71" spans="1:28" ht="24" customHeight="1">
      <c r="A71" s="40">
        <v>1</v>
      </c>
      <c r="B71" s="55">
        <v>66</v>
      </c>
      <c r="C71" s="28" t="s">
        <v>91</v>
      </c>
      <c r="D71" s="30"/>
      <c r="E71" s="30" t="s">
        <v>87</v>
      </c>
      <c r="F71" s="30"/>
      <c r="G71" s="30" t="s">
        <v>21</v>
      </c>
      <c r="H71" s="56">
        <v>15</v>
      </c>
      <c r="I71" s="57" t="s">
        <v>64</v>
      </c>
      <c r="J71" s="58">
        <f t="shared" si="17"/>
        <v>0</v>
      </c>
      <c r="K71" s="21"/>
      <c r="L71" s="17"/>
      <c r="M71" s="17">
        <f t="shared" si="18"/>
        <v>0</v>
      </c>
      <c r="N71" s="21"/>
      <c r="O71" s="17">
        <f t="shared" ref="O71:O134" si="22">ROUNDDOWN(N71*O$5,0)</f>
        <v>0</v>
      </c>
      <c r="P71" s="17">
        <f t="shared" si="19"/>
        <v>0</v>
      </c>
      <c r="Q71" s="21"/>
      <c r="R71" s="59">
        <f t="shared" ref="R71:S134" si="23">ROUNDDOWN($P71*R$5,2)</f>
        <v>0</v>
      </c>
      <c r="S71" s="59">
        <f t="shared" si="23"/>
        <v>0</v>
      </c>
      <c r="T71" s="59">
        <f t="shared" ref="T71:T134" si="24">ROUNDDOWN((M71+N71)*$T$5,2)</f>
        <v>0</v>
      </c>
      <c r="U71" s="59">
        <f t="shared" si="20"/>
        <v>0</v>
      </c>
      <c r="V71" s="21">
        <f t="shared" ref="V71:V134" si="25">INT(SUM(Q71:U71))</f>
        <v>0</v>
      </c>
      <c r="W71" s="17">
        <f t="shared" ref="W71:W134" si="26">SUM(M71,P71,V71)</f>
        <v>0</v>
      </c>
      <c r="X71" s="17">
        <f t="shared" ref="X71:X134" si="27">ROUNDDOWN(W71*X$5,0)</f>
        <v>0</v>
      </c>
      <c r="Y71" s="17">
        <f t="shared" ref="Y71:Y134" si="28">ROUNDDOWN(((P71+V71+X71))*Y$5,0)</f>
        <v>0</v>
      </c>
      <c r="Z71" s="17">
        <f t="shared" ref="Z71:Z134" si="29">SUM(W71:Y71)</f>
        <v>0</v>
      </c>
      <c r="AA71" s="17">
        <f t="shared" si="21"/>
        <v>0</v>
      </c>
      <c r="AB71" s="17">
        <f t="shared" ref="AB71:AB134" si="30">INT(SUM(Z71:AA71))</f>
        <v>0</v>
      </c>
    </row>
    <row r="72" spans="1:28" ht="24" customHeight="1">
      <c r="A72" s="40">
        <v>1</v>
      </c>
      <c r="B72" s="55">
        <v>67</v>
      </c>
      <c r="C72" s="28" t="s">
        <v>92</v>
      </c>
      <c r="D72" s="30"/>
      <c r="E72" s="30" t="s">
        <v>87</v>
      </c>
      <c r="F72" s="30"/>
      <c r="G72" s="30" t="s">
        <v>21</v>
      </c>
      <c r="H72" s="56">
        <v>15</v>
      </c>
      <c r="I72" s="57" t="s">
        <v>64</v>
      </c>
      <c r="J72" s="58">
        <f t="shared" si="17"/>
        <v>0</v>
      </c>
      <c r="K72" s="21"/>
      <c r="L72" s="17"/>
      <c r="M72" s="17">
        <f t="shared" si="18"/>
        <v>0</v>
      </c>
      <c r="N72" s="21"/>
      <c r="O72" s="17">
        <f t="shared" si="22"/>
        <v>0</v>
      </c>
      <c r="P72" s="17">
        <f t="shared" si="19"/>
        <v>0</v>
      </c>
      <c r="Q72" s="21"/>
      <c r="R72" s="59">
        <f t="shared" si="23"/>
        <v>0</v>
      </c>
      <c r="S72" s="59">
        <f t="shared" si="23"/>
        <v>0</v>
      </c>
      <c r="T72" s="59">
        <f t="shared" si="24"/>
        <v>0</v>
      </c>
      <c r="U72" s="59">
        <f t="shared" si="20"/>
        <v>0</v>
      </c>
      <c r="V72" s="21">
        <f t="shared" si="25"/>
        <v>0</v>
      </c>
      <c r="W72" s="17">
        <f t="shared" si="26"/>
        <v>0</v>
      </c>
      <c r="X72" s="17">
        <f t="shared" si="27"/>
        <v>0</v>
      </c>
      <c r="Y72" s="17">
        <f t="shared" si="28"/>
        <v>0</v>
      </c>
      <c r="Z72" s="17">
        <f t="shared" si="29"/>
        <v>0</v>
      </c>
      <c r="AA72" s="17">
        <f t="shared" si="21"/>
        <v>0</v>
      </c>
      <c r="AB72" s="17">
        <f t="shared" si="30"/>
        <v>0</v>
      </c>
    </row>
    <row r="73" spans="1:28" ht="24" customHeight="1">
      <c r="A73" s="40">
        <v>1</v>
      </c>
      <c r="B73" s="55">
        <v>68</v>
      </c>
      <c r="C73" s="28" t="s">
        <v>93</v>
      </c>
      <c r="D73" s="30"/>
      <c r="E73" s="30" t="s">
        <v>87</v>
      </c>
      <c r="F73" s="30"/>
      <c r="G73" s="30" t="s">
        <v>21</v>
      </c>
      <c r="H73" s="56">
        <v>15</v>
      </c>
      <c r="I73" s="57" t="s">
        <v>64</v>
      </c>
      <c r="J73" s="58">
        <f t="shared" si="17"/>
        <v>0</v>
      </c>
      <c r="K73" s="21"/>
      <c r="L73" s="17"/>
      <c r="M73" s="17">
        <f t="shared" si="18"/>
        <v>0</v>
      </c>
      <c r="N73" s="21"/>
      <c r="O73" s="17">
        <f t="shared" si="22"/>
        <v>0</v>
      </c>
      <c r="P73" s="17">
        <f t="shared" si="19"/>
        <v>0</v>
      </c>
      <c r="Q73" s="21"/>
      <c r="R73" s="59">
        <f t="shared" si="23"/>
        <v>0</v>
      </c>
      <c r="S73" s="59">
        <f t="shared" si="23"/>
        <v>0</v>
      </c>
      <c r="T73" s="59">
        <f t="shared" si="24"/>
        <v>0</v>
      </c>
      <c r="U73" s="59">
        <f t="shared" si="20"/>
        <v>0</v>
      </c>
      <c r="V73" s="21">
        <f t="shared" si="25"/>
        <v>0</v>
      </c>
      <c r="W73" s="17">
        <f t="shared" si="26"/>
        <v>0</v>
      </c>
      <c r="X73" s="17">
        <f t="shared" si="27"/>
        <v>0</v>
      </c>
      <c r="Y73" s="17">
        <f t="shared" si="28"/>
        <v>0</v>
      </c>
      <c r="Z73" s="17">
        <f t="shared" si="29"/>
        <v>0</v>
      </c>
      <c r="AA73" s="17">
        <f t="shared" si="21"/>
        <v>0</v>
      </c>
      <c r="AB73" s="17">
        <f t="shared" si="30"/>
        <v>0</v>
      </c>
    </row>
    <row r="74" spans="1:28" ht="24" customHeight="1">
      <c r="A74" s="40">
        <v>1</v>
      </c>
      <c r="B74" s="55">
        <v>69</v>
      </c>
      <c r="C74" s="28" t="s">
        <v>37</v>
      </c>
      <c r="D74" s="30" t="s">
        <v>38</v>
      </c>
      <c r="E74" s="30" t="s">
        <v>26</v>
      </c>
      <c r="F74" s="30" t="s">
        <v>23</v>
      </c>
      <c r="G74" s="30"/>
      <c r="H74" s="56">
        <v>15</v>
      </c>
      <c r="I74" s="57" t="s">
        <v>64</v>
      </c>
      <c r="J74" s="58">
        <f t="shared" si="17"/>
        <v>0</v>
      </c>
      <c r="K74" s="21"/>
      <c r="L74" s="17"/>
      <c r="M74" s="17">
        <f t="shared" si="18"/>
        <v>0</v>
      </c>
      <c r="N74" s="21"/>
      <c r="O74" s="17">
        <f t="shared" si="22"/>
        <v>0</v>
      </c>
      <c r="P74" s="17">
        <f t="shared" si="19"/>
        <v>0</v>
      </c>
      <c r="Q74" s="21"/>
      <c r="R74" s="59">
        <f t="shared" si="23"/>
        <v>0</v>
      </c>
      <c r="S74" s="59">
        <f t="shared" si="23"/>
        <v>0</v>
      </c>
      <c r="T74" s="59">
        <f t="shared" si="24"/>
        <v>0</v>
      </c>
      <c r="U74" s="59">
        <f t="shared" si="20"/>
        <v>0</v>
      </c>
      <c r="V74" s="21">
        <f t="shared" si="25"/>
        <v>0</v>
      </c>
      <c r="W74" s="17">
        <f t="shared" si="26"/>
        <v>0</v>
      </c>
      <c r="X74" s="17">
        <f t="shared" si="27"/>
        <v>0</v>
      </c>
      <c r="Y74" s="17">
        <f t="shared" si="28"/>
        <v>0</v>
      </c>
      <c r="Z74" s="17">
        <f t="shared" si="29"/>
        <v>0</v>
      </c>
      <c r="AA74" s="17">
        <f t="shared" si="21"/>
        <v>0</v>
      </c>
      <c r="AB74" s="17">
        <f t="shared" si="30"/>
        <v>0</v>
      </c>
    </row>
    <row r="75" spans="1:28" ht="24" customHeight="1">
      <c r="A75" s="40">
        <v>1</v>
      </c>
      <c r="B75" s="55">
        <v>70</v>
      </c>
      <c r="C75" s="28" t="s">
        <v>39</v>
      </c>
      <c r="D75" s="30" t="s">
        <v>38</v>
      </c>
      <c r="E75" s="30" t="s">
        <v>26</v>
      </c>
      <c r="F75" s="30" t="s">
        <v>23</v>
      </c>
      <c r="G75" s="30"/>
      <c r="H75" s="56">
        <v>15</v>
      </c>
      <c r="I75" s="57" t="s">
        <v>64</v>
      </c>
      <c r="J75" s="58">
        <f t="shared" si="17"/>
        <v>0</v>
      </c>
      <c r="K75" s="21"/>
      <c r="L75" s="17"/>
      <c r="M75" s="17">
        <f t="shared" si="18"/>
        <v>0</v>
      </c>
      <c r="N75" s="21"/>
      <c r="O75" s="17">
        <f t="shared" si="22"/>
        <v>0</v>
      </c>
      <c r="P75" s="17">
        <f t="shared" si="19"/>
        <v>0</v>
      </c>
      <c r="Q75" s="21"/>
      <c r="R75" s="59">
        <f t="shared" si="23"/>
        <v>0</v>
      </c>
      <c r="S75" s="59">
        <f t="shared" si="23"/>
        <v>0</v>
      </c>
      <c r="T75" s="59">
        <f t="shared" si="24"/>
        <v>0</v>
      </c>
      <c r="U75" s="59">
        <f t="shared" si="20"/>
        <v>0</v>
      </c>
      <c r="V75" s="21">
        <f t="shared" si="25"/>
        <v>0</v>
      </c>
      <c r="W75" s="17">
        <f t="shared" si="26"/>
        <v>0</v>
      </c>
      <c r="X75" s="17">
        <f t="shared" si="27"/>
        <v>0</v>
      </c>
      <c r="Y75" s="17">
        <f t="shared" si="28"/>
        <v>0</v>
      </c>
      <c r="Z75" s="17">
        <f t="shared" si="29"/>
        <v>0</v>
      </c>
      <c r="AA75" s="17">
        <f t="shared" si="21"/>
        <v>0</v>
      </c>
      <c r="AB75" s="17">
        <f t="shared" si="30"/>
        <v>0</v>
      </c>
    </row>
    <row r="76" spans="1:28" ht="24" customHeight="1">
      <c r="A76" s="40">
        <v>1</v>
      </c>
      <c r="B76" s="55">
        <v>71</v>
      </c>
      <c r="C76" s="28" t="s">
        <v>37</v>
      </c>
      <c r="D76" s="30" t="s">
        <v>94</v>
      </c>
      <c r="E76" s="30" t="s">
        <v>26</v>
      </c>
      <c r="F76" s="30" t="s">
        <v>24</v>
      </c>
      <c r="G76" s="30"/>
      <c r="H76" s="56">
        <v>15</v>
      </c>
      <c r="I76" s="57" t="s">
        <v>64</v>
      </c>
      <c r="J76" s="58">
        <f t="shared" si="17"/>
        <v>0</v>
      </c>
      <c r="K76" s="21"/>
      <c r="L76" s="17"/>
      <c r="M76" s="17">
        <f t="shared" si="18"/>
        <v>0</v>
      </c>
      <c r="N76" s="21"/>
      <c r="O76" s="17">
        <f t="shared" si="22"/>
        <v>0</v>
      </c>
      <c r="P76" s="17">
        <f t="shared" si="19"/>
        <v>0</v>
      </c>
      <c r="Q76" s="21"/>
      <c r="R76" s="59">
        <f t="shared" si="23"/>
        <v>0</v>
      </c>
      <c r="S76" s="59">
        <f t="shared" si="23"/>
        <v>0</v>
      </c>
      <c r="T76" s="59">
        <f t="shared" si="24"/>
        <v>0</v>
      </c>
      <c r="U76" s="59">
        <f t="shared" si="20"/>
        <v>0</v>
      </c>
      <c r="V76" s="21">
        <f t="shared" si="25"/>
        <v>0</v>
      </c>
      <c r="W76" s="17">
        <f t="shared" si="26"/>
        <v>0</v>
      </c>
      <c r="X76" s="17">
        <f t="shared" si="27"/>
        <v>0</v>
      </c>
      <c r="Y76" s="17">
        <f t="shared" si="28"/>
        <v>0</v>
      </c>
      <c r="Z76" s="17">
        <f t="shared" si="29"/>
        <v>0</v>
      </c>
      <c r="AA76" s="17">
        <f t="shared" si="21"/>
        <v>0</v>
      </c>
      <c r="AB76" s="17">
        <f t="shared" si="30"/>
        <v>0</v>
      </c>
    </row>
    <row r="77" spans="1:28" ht="24" customHeight="1">
      <c r="A77" s="40">
        <v>1</v>
      </c>
      <c r="B77" s="55">
        <v>72</v>
      </c>
      <c r="C77" s="28" t="s">
        <v>39</v>
      </c>
      <c r="D77" s="30" t="s">
        <v>94</v>
      </c>
      <c r="E77" s="30" t="s">
        <v>26</v>
      </c>
      <c r="F77" s="30" t="s">
        <v>24</v>
      </c>
      <c r="G77" s="30"/>
      <c r="H77" s="56">
        <v>15</v>
      </c>
      <c r="I77" s="57" t="s">
        <v>64</v>
      </c>
      <c r="J77" s="58">
        <f t="shared" si="17"/>
        <v>0</v>
      </c>
      <c r="K77" s="21"/>
      <c r="L77" s="17"/>
      <c r="M77" s="17">
        <f t="shared" si="18"/>
        <v>0</v>
      </c>
      <c r="N77" s="21"/>
      <c r="O77" s="17">
        <f t="shared" si="22"/>
        <v>0</v>
      </c>
      <c r="P77" s="17">
        <f t="shared" si="19"/>
        <v>0</v>
      </c>
      <c r="Q77" s="21"/>
      <c r="R77" s="59">
        <f t="shared" si="23"/>
        <v>0</v>
      </c>
      <c r="S77" s="59">
        <f t="shared" si="23"/>
        <v>0</v>
      </c>
      <c r="T77" s="59">
        <f t="shared" si="24"/>
        <v>0</v>
      </c>
      <c r="U77" s="59">
        <f t="shared" si="20"/>
        <v>0</v>
      </c>
      <c r="V77" s="21">
        <f t="shared" si="25"/>
        <v>0</v>
      </c>
      <c r="W77" s="17">
        <f t="shared" si="26"/>
        <v>0</v>
      </c>
      <c r="X77" s="17">
        <f t="shared" si="27"/>
        <v>0</v>
      </c>
      <c r="Y77" s="17">
        <f t="shared" si="28"/>
        <v>0</v>
      </c>
      <c r="Z77" s="17">
        <f t="shared" si="29"/>
        <v>0</v>
      </c>
      <c r="AA77" s="17">
        <f t="shared" si="21"/>
        <v>0</v>
      </c>
      <c r="AB77" s="17">
        <f t="shared" si="30"/>
        <v>0</v>
      </c>
    </row>
    <row r="78" spans="1:28" ht="24" customHeight="1">
      <c r="A78" s="40">
        <v>1</v>
      </c>
      <c r="B78" s="55">
        <v>73</v>
      </c>
      <c r="C78" s="28" t="s">
        <v>37</v>
      </c>
      <c r="D78" s="30"/>
      <c r="E78" s="30" t="s">
        <v>26</v>
      </c>
      <c r="F78" s="30" t="s">
        <v>20</v>
      </c>
      <c r="G78" s="30"/>
      <c r="H78" s="56">
        <v>15</v>
      </c>
      <c r="I78" s="57" t="s">
        <v>64</v>
      </c>
      <c r="J78" s="58">
        <f t="shared" si="17"/>
        <v>0</v>
      </c>
      <c r="K78" s="21"/>
      <c r="L78" s="17"/>
      <c r="M78" s="17">
        <f t="shared" si="18"/>
        <v>0</v>
      </c>
      <c r="N78" s="21"/>
      <c r="O78" s="17">
        <f t="shared" si="22"/>
        <v>0</v>
      </c>
      <c r="P78" s="17">
        <f t="shared" si="19"/>
        <v>0</v>
      </c>
      <c r="Q78" s="21"/>
      <c r="R78" s="59">
        <f t="shared" si="23"/>
        <v>0</v>
      </c>
      <c r="S78" s="59">
        <f t="shared" si="23"/>
        <v>0</v>
      </c>
      <c r="T78" s="59">
        <f t="shared" si="24"/>
        <v>0</v>
      </c>
      <c r="U78" s="59">
        <f t="shared" si="20"/>
        <v>0</v>
      </c>
      <c r="V78" s="21">
        <f t="shared" si="25"/>
        <v>0</v>
      </c>
      <c r="W78" s="17">
        <f t="shared" si="26"/>
        <v>0</v>
      </c>
      <c r="X78" s="17">
        <f t="shared" si="27"/>
        <v>0</v>
      </c>
      <c r="Y78" s="17">
        <f t="shared" si="28"/>
        <v>0</v>
      </c>
      <c r="Z78" s="17">
        <f t="shared" si="29"/>
        <v>0</v>
      </c>
      <c r="AA78" s="17">
        <f t="shared" si="21"/>
        <v>0</v>
      </c>
      <c r="AB78" s="17">
        <f t="shared" si="30"/>
        <v>0</v>
      </c>
    </row>
    <row r="79" spans="1:28" ht="24" customHeight="1">
      <c r="A79" s="40">
        <v>1</v>
      </c>
      <c r="B79" s="55">
        <v>74</v>
      </c>
      <c r="C79" s="28" t="s">
        <v>39</v>
      </c>
      <c r="D79" s="30"/>
      <c r="E79" s="30" t="s">
        <v>26</v>
      </c>
      <c r="F79" s="30" t="s">
        <v>20</v>
      </c>
      <c r="G79" s="30"/>
      <c r="H79" s="56">
        <v>15</v>
      </c>
      <c r="I79" s="57" t="s">
        <v>64</v>
      </c>
      <c r="J79" s="58">
        <f t="shared" si="17"/>
        <v>0</v>
      </c>
      <c r="K79" s="21"/>
      <c r="L79" s="17"/>
      <c r="M79" s="17">
        <f t="shared" si="18"/>
        <v>0</v>
      </c>
      <c r="N79" s="21"/>
      <c r="O79" s="17">
        <f t="shared" si="22"/>
        <v>0</v>
      </c>
      <c r="P79" s="17">
        <f t="shared" si="19"/>
        <v>0</v>
      </c>
      <c r="Q79" s="21"/>
      <c r="R79" s="59">
        <f t="shared" si="23"/>
        <v>0</v>
      </c>
      <c r="S79" s="59">
        <f t="shared" si="23"/>
        <v>0</v>
      </c>
      <c r="T79" s="59">
        <f t="shared" si="24"/>
        <v>0</v>
      </c>
      <c r="U79" s="59">
        <f t="shared" si="20"/>
        <v>0</v>
      </c>
      <c r="V79" s="21">
        <f t="shared" si="25"/>
        <v>0</v>
      </c>
      <c r="W79" s="17">
        <f t="shared" si="26"/>
        <v>0</v>
      </c>
      <c r="X79" s="17">
        <f t="shared" si="27"/>
        <v>0</v>
      </c>
      <c r="Y79" s="17">
        <f t="shared" si="28"/>
        <v>0</v>
      </c>
      <c r="Z79" s="17">
        <f t="shared" si="29"/>
        <v>0</v>
      </c>
      <c r="AA79" s="17">
        <f t="shared" si="21"/>
        <v>0</v>
      </c>
      <c r="AB79" s="17">
        <f t="shared" si="30"/>
        <v>0</v>
      </c>
    </row>
    <row r="80" spans="1:28" ht="24" customHeight="1">
      <c r="A80" s="40">
        <v>1</v>
      </c>
      <c r="B80" s="55">
        <v>75</v>
      </c>
      <c r="C80" s="28" t="s">
        <v>37</v>
      </c>
      <c r="D80" s="30" t="s">
        <v>38</v>
      </c>
      <c r="E80" s="30" t="s">
        <v>87</v>
      </c>
      <c r="F80" s="30" t="s">
        <v>23</v>
      </c>
      <c r="G80" s="30"/>
      <c r="H80" s="56">
        <v>15</v>
      </c>
      <c r="I80" s="57" t="s">
        <v>64</v>
      </c>
      <c r="J80" s="58">
        <f t="shared" si="17"/>
        <v>0</v>
      </c>
      <c r="K80" s="21"/>
      <c r="L80" s="17"/>
      <c r="M80" s="17">
        <f t="shared" si="18"/>
        <v>0</v>
      </c>
      <c r="N80" s="21"/>
      <c r="O80" s="17">
        <f t="shared" si="22"/>
        <v>0</v>
      </c>
      <c r="P80" s="17">
        <f t="shared" si="19"/>
        <v>0</v>
      </c>
      <c r="Q80" s="21"/>
      <c r="R80" s="59">
        <f t="shared" si="23"/>
        <v>0</v>
      </c>
      <c r="S80" s="59">
        <f t="shared" si="23"/>
        <v>0</v>
      </c>
      <c r="T80" s="59">
        <f t="shared" si="24"/>
        <v>0</v>
      </c>
      <c r="U80" s="59">
        <f t="shared" si="20"/>
        <v>0</v>
      </c>
      <c r="V80" s="21">
        <f t="shared" si="25"/>
        <v>0</v>
      </c>
      <c r="W80" s="17">
        <f t="shared" si="26"/>
        <v>0</v>
      </c>
      <c r="X80" s="17">
        <f t="shared" si="27"/>
        <v>0</v>
      </c>
      <c r="Y80" s="17">
        <f t="shared" si="28"/>
        <v>0</v>
      </c>
      <c r="Z80" s="17">
        <f t="shared" si="29"/>
        <v>0</v>
      </c>
      <c r="AA80" s="17">
        <f t="shared" si="21"/>
        <v>0</v>
      </c>
      <c r="AB80" s="17">
        <f t="shared" si="30"/>
        <v>0</v>
      </c>
    </row>
    <row r="81" spans="1:28" ht="24" customHeight="1">
      <c r="A81" s="40">
        <v>1</v>
      </c>
      <c r="B81" s="55">
        <v>76</v>
      </c>
      <c r="C81" s="28" t="s">
        <v>39</v>
      </c>
      <c r="D81" s="30" t="s">
        <v>38</v>
      </c>
      <c r="E81" s="30" t="s">
        <v>87</v>
      </c>
      <c r="F81" s="30" t="s">
        <v>23</v>
      </c>
      <c r="G81" s="30"/>
      <c r="H81" s="56">
        <v>15</v>
      </c>
      <c r="I81" s="57" t="s">
        <v>64</v>
      </c>
      <c r="J81" s="58">
        <f t="shared" si="17"/>
        <v>0</v>
      </c>
      <c r="K81" s="21"/>
      <c r="L81" s="17"/>
      <c r="M81" s="17">
        <f t="shared" si="18"/>
        <v>0</v>
      </c>
      <c r="N81" s="21"/>
      <c r="O81" s="17">
        <f t="shared" si="22"/>
        <v>0</v>
      </c>
      <c r="P81" s="17">
        <f t="shared" si="19"/>
        <v>0</v>
      </c>
      <c r="Q81" s="21"/>
      <c r="R81" s="59">
        <f t="shared" si="23"/>
        <v>0</v>
      </c>
      <c r="S81" s="59">
        <f t="shared" si="23"/>
        <v>0</v>
      </c>
      <c r="T81" s="59">
        <f t="shared" si="24"/>
        <v>0</v>
      </c>
      <c r="U81" s="59">
        <f t="shared" si="20"/>
        <v>0</v>
      </c>
      <c r="V81" s="21">
        <f t="shared" si="25"/>
        <v>0</v>
      </c>
      <c r="W81" s="17">
        <f t="shared" si="26"/>
        <v>0</v>
      </c>
      <c r="X81" s="17">
        <f t="shared" si="27"/>
        <v>0</v>
      </c>
      <c r="Y81" s="17">
        <f t="shared" si="28"/>
        <v>0</v>
      </c>
      <c r="Z81" s="17">
        <f t="shared" si="29"/>
        <v>0</v>
      </c>
      <c r="AA81" s="17">
        <f t="shared" si="21"/>
        <v>0</v>
      </c>
      <c r="AB81" s="17">
        <f t="shared" si="30"/>
        <v>0</v>
      </c>
    </row>
    <row r="82" spans="1:28" ht="24" customHeight="1">
      <c r="A82" s="40">
        <v>1</v>
      </c>
      <c r="B82" s="55">
        <v>77</v>
      </c>
      <c r="C82" s="28" t="s">
        <v>37</v>
      </c>
      <c r="D82" s="30" t="s">
        <v>94</v>
      </c>
      <c r="E82" s="30" t="s">
        <v>87</v>
      </c>
      <c r="F82" s="30" t="s">
        <v>24</v>
      </c>
      <c r="G82" s="30"/>
      <c r="H82" s="56">
        <v>15</v>
      </c>
      <c r="I82" s="57" t="s">
        <v>64</v>
      </c>
      <c r="J82" s="58">
        <f t="shared" si="17"/>
        <v>0</v>
      </c>
      <c r="K82" s="21"/>
      <c r="L82" s="17"/>
      <c r="M82" s="17">
        <f t="shared" si="18"/>
        <v>0</v>
      </c>
      <c r="N82" s="21"/>
      <c r="O82" s="17">
        <f t="shared" si="22"/>
        <v>0</v>
      </c>
      <c r="P82" s="17">
        <f t="shared" si="19"/>
        <v>0</v>
      </c>
      <c r="Q82" s="21"/>
      <c r="R82" s="59">
        <f t="shared" si="23"/>
        <v>0</v>
      </c>
      <c r="S82" s="59">
        <f t="shared" si="23"/>
        <v>0</v>
      </c>
      <c r="T82" s="59">
        <f t="shared" si="24"/>
        <v>0</v>
      </c>
      <c r="U82" s="59">
        <f t="shared" si="20"/>
        <v>0</v>
      </c>
      <c r="V82" s="21">
        <f t="shared" si="25"/>
        <v>0</v>
      </c>
      <c r="W82" s="17">
        <f t="shared" si="26"/>
        <v>0</v>
      </c>
      <c r="X82" s="17">
        <f t="shared" si="27"/>
        <v>0</v>
      </c>
      <c r="Y82" s="17">
        <f t="shared" si="28"/>
        <v>0</v>
      </c>
      <c r="Z82" s="17">
        <f t="shared" si="29"/>
        <v>0</v>
      </c>
      <c r="AA82" s="17">
        <f t="shared" si="21"/>
        <v>0</v>
      </c>
      <c r="AB82" s="17">
        <f t="shared" si="30"/>
        <v>0</v>
      </c>
    </row>
    <row r="83" spans="1:28" ht="24" customHeight="1">
      <c r="A83" s="40">
        <v>1</v>
      </c>
      <c r="B83" s="55">
        <v>78</v>
      </c>
      <c r="C83" s="28" t="s">
        <v>39</v>
      </c>
      <c r="D83" s="30" t="s">
        <v>94</v>
      </c>
      <c r="E83" s="30" t="s">
        <v>87</v>
      </c>
      <c r="F83" s="30" t="s">
        <v>24</v>
      </c>
      <c r="G83" s="30"/>
      <c r="H83" s="56">
        <v>15</v>
      </c>
      <c r="I83" s="57" t="s">
        <v>64</v>
      </c>
      <c r="J83" s="58">
        <f t="shared" si="17"/>
        <v>0</v>
      </c>
      <c r="K83" s="21"/>
      <c r="L83" s="17"/>
      <c r="M83" s="17">
        <f t="shared" si="18"/>
        <v>0</v>
      </c>
      <c r="N83" s="21"/>
      <c r="O83" s="17">
        <f t="shared" si="22"/>
        <v>0</v>
      </c>
      <c r="P83" s="17">
        <f t="shared" si="19"/>
        <v>0</v>
      </c>
      <c r="Q83" s="21"/>
      <c r="R83" s="59">
        <f t="shared" si="23"/>
        <v>0</v>
      </c>
      <c r="S83" s="59">
        <f t="shared" si="23"/>
        <v>0</v>
      </c>
      <c r="T83" s="59">
        <f t="shared" si="24"/>
        <v>0</v>
      </c>
      <c r="U83" s="59">
        <f t="shared" si="20"/>
        <v>0</v>
      </c>
      <c r="V83" s="21">
        <f t="shared" si="25"/>
        <v>0</v>
      </c>
      <c r="W83" s="17">
        <f t="shared" si="26"/>
        <v>0</v>
      </c>
      <c r="X83" s="17">
        <f t="shared" si="27"/>
        <v>0</v>
      </c>
      <c r="Y83" s="17">
        <f t="shared" si="28"/>
        <v>0</v>
      </c>
      <c r="Z83" s="17">
        <f t="shared" si="29"/>
        <v>0</v>
      </c>
      <c r="AA83" s="17">
        <f t="shared" si="21"/>
        <v>0</v>
      </c>
      <c r="AB83" s="17">
        <f t="shared" si="30"/>
        <v>0</v>
      </c>
    </row>
    <row r="84" spans="1:28" ht="24" customHeight="1">
      <c r="A84" s="40">
        <v>1</v>
      </c>
      <c r="B84" s="55">
        <v>79</v>
      </c>
      <c r="C84" s="28" t="s">
        <v>37</v>
      </c>
      <c r="D84" s="30"/>
      <c r="E84" s="30" t="s">
        <v>87</v>
      </c>
      <c r="F84" s="30" t="s">
        <v>20</v>
      </c>
      <c r="G84" s="30"/>
      <c r="H84" s="56">
        <v>15</v>
      </c>
      <c r="I84" s="57" t="s">
        <v>64</v>
      </c>
      <c r="J84" s="58">
        <f t="shared" si="17"/>
        <v>0</v>
      </c>
      <c r="K84" s="21"/>
      <c r="L84" s="17"/>
      <c r="M84" s="17">
        <f t="shared" si="18"/>
        <v>0</v>
      </c>
      <c r="N84" s="21"/>
      <c r="O84" s="17">
        <f t="shared" si="22"/>
        <v>0</v>
      </c>
      <c r="P84" s="17">
        <f t="shared" si="19"/>
        <v>0</v>
      </c>
      <c r="Q84" s="21"/>
      <c r="R84" s="59">
        <f t="shared" si="23"/>
        <v>0</v>
      </c>
      <c r="S84" s="59">
        <f t="shared" si="23"/>
        <v>0</v>
      </c>
      <c r="T84" s="59">
        <f t="shared" si="24"/>
        <v>0</v>
      </c>
      <c r="U84" s="59">
        <f t="shared" si="20"/>
        <v>0</v>
      </c>
      <c r="V84" s="21">
        <f t="shared" si="25"/>
        <v>0</v>
      </c>
      <c r="W84" s="17">
        <f t="shared" si="26"/>
        <v>0</v>
      </c>
      <c r="X84" s="17">
        <f t="shared" si="27"/>
        <v>0</v>
      </c>
      <c r="Y84" s="17">
        <f t="shared" si="28"/>
        <v>0</v>
      </c>
      <c r="Z84" s="17">
        <f t="shared" si="29"/>
        <v>0</v>
      </c>
      <c r="AA84" s="17">
        <f t="shared" si="21"/>
        <v>0</v>
      </c>
      <c r="AB84" s="17">
        <f t="shared" si="30"/>
        <v>0</v>
      </c>
    </row>
    <row r="85" spans="1:28" ht="24" customHeight="1">
      <c r="A85" s="40">
        <v>1</v>
      </c>
      <c r="B85" s="55">
        <v>80</v>
      </c>
      <c r="C85" s="28" t="s">
        <v>39</v>
      </c>
      <c r="D85" s="30"/>
      <c r="E85" s="30" t="s">
        <v>87</v>
      </c>
      <c r="F85" s="30" t="s">
        <v>20</v>
      </c>
      <c r="G85" s="30"/>
      <c r="H85" s="56">
        <v>15</v>
      </c>
      <c r="I85" s="57" t="s">
        <v>64</v>
      </c>
      <c r="J85" s="58">
        <f t="shared" si="17"/>
        <v>0</v>
      </c>
      <c r="K85" s="21"/>
      <c r="L85" s="17"/>
      <c r="M85" s="17">
        <f t="shared" si="18"/>
        <v>0</v>
      </c>
      <c r="N85" s="21"/>
      <c r="O85" s="17">
        <f t="shared" si="22"/>
        <v>0</v>
      </c>
      <c r="P85" s="17">
        <f t="shared" si="19"/>
        <v>0</v>
      </c>
      <c r="Q85" s="21"/>
      <c r="R85" s="59">
        <f t="shared" si="23"/>
        <v>0</v>
      </c>
      <c r="S85" s="59">
        <f t="shared" si="23"/>
        <v>0</v>
      </c>
      <c r="T85" s="59">
        <f t="shared" si="24"/>
        <v>0</v>
      </c>
      <c r="U85" s="59">
        <f t="shared" si="20"/>
        <v>0</v>
      </c>
      <c r="V85" s="21">
        <f t="shared" si="25"/>
        <v>0</v>
      </c>
      <c r="W85" s="17">
        <f t="shared" si="26"/>
        <v>0</v>
      </c>
      <c r="X85" s="17">
        <f t="shared" si="27"/>
        <v>0</v>
      </c>
      <c r="Y85" s="17">
        <f t="shared" si="28"/>
        <v>0</v>
      </c>
      <c r="Z85" s="17">
        <f t="shared" si="29"/>
        <v>0</v>
      </c>
      <c r="AA85" s="17">
        <f t="shared" si="21"/>
        <v>0</v>
      </c>
      <c r="AB85" s="17">
        <f t="shared" si="30"/>
        <v>0</v>
      </c>
    </row>
    <row r="86" spans="1:28" ht="24" customHeight="1">
      <c r="A86" s="40">
        <v>1</v>
      </c>
      <c r="B86" s="55">
        <v>81</v>
      </c>
      <c r="C86" s="28" t="s">
        <v>37</v>
      </c>
      <c r="D86" s="30"/>
      <c r="E86" s="30" t="s">
        <v>26</v>
      </c>
      <c r="F86" s="30"/>
      <c r="G86" s="30" t="s">
        <v>21</v>
      </c>
      <c r="H86" s="56">
        <v>15</v>
      </c>
      <c r="I86" s="57" t="s">
        <v>64</v>
      </c>
      <c r="J86" s="58">
        <f t="shared" si="17"/>
        <v>0</v>
      </c>
      <c r="K86" s="21"/>
      <c r="L86" s="17"/>
      <c r="M86" s="17">
        <f t="shared" si="18"/>
        <v>0</v>
      </c>
      <c r="N86" s="21"/>
      <c r="O86" s="17">
        <f t="shared" si="22"/>
        <v>0</v>
      </c>
      <c r="P86" s="17">
        <f t="shared" si="19"/>
        <v>0</v>
      </c>
      <c r="Q86" s="21"/>
      <c r="R86" s="59">
        <f t="shared" si="23"/>
        <v>0</v>
      </c>
      <c r="S86" s="59">
        <f t="shared" si="23"/>
        <v>0</v>
      </c>
      <c r="T86" s="59">
        <f t="shared" si="24"/>
        <v>0</v>
      </c>
      <c r="U86" s="59">
        <f t="shared" si="20"/>
        <v>0</v>
      </c>
      <c r="V86" s="21">
        <f t="shared" si="25"/>
        <v>0</v>
      </c>
      <c r="W86" s="17">
        <f t="shared" si="26"/>
        <v>0</v>
      </c>
      <c r="X86" s="17">
        <f t="shared" si="27"/>
        <v>0</v>
      </c>
      <c r="Y86" s="17">
        <f t="shared" si="28"/>
        <v>0</v>
      </c>
      <c r="Z86" s="17">
        <f t="shared" si="29"/>
        <v>0</v>
      </c>
      <c r="AA86" s="17">
        <f t="shared" si="21"/>
        <v>0</v>
      </c>
      <c r="AB86" s="17">
        <f t="shared" si="30"/>
        <v>0</v>
      </c>
    </row>
    <row r="87" spans="1:28" ht="24" customHeight="1">
      <c r="A87" s="40">
        <v>1</v>
      </c>
      <c r="B87" s="55">
        <v>82</v>
      </c>
      <c r="C87" s="28" t="s">
        <v>39</v>
      </c>
      <c r="D87" s="30"/>
      <c r="E87" s="30" t="s">
        <v>26</v>
      </c>
      <c r="F87" s="30"/>
      <c r="G87" s="30" t="s">
        <v>21</v>
      </c>
      <c r="H87" s="56">
        <v>15</v>
      </c>
      <c r="I87" s="57" t="s">
        <v>64</v>
      </c>
      <c r="J87" s="58">
        <f t="shared" si="17"/>
        <v>0</v>
      </c>
      <c r="K87" s="21"/>
      <c r="L87" s="17"/>
      <c r="M87" s="17">
        <f t="shared" si="18"/>
        <v>0</v>
      </c>
      <c r="N87" s="21"/>
      <c r="O87" s="17">
        <f t="shared" si="22"/>
        <v>0</v>
      </c>
      <c r="P87" s="17">
        <f t="shared" si="19"/>
        <v>0</v>
      </c>
      <c r="Q87" s="21"/>
      <c r="R87" s="59">
        <f t="shared" si="23"/>
        <v>0</v>
      </c>
      <c r="S87" s="59">
        <f t="shared" si="23"/>
        <v>0</v>
      </c>
      <c r="T87" s="59">
        <f t="shared" si="24"/>
        <v>0</v>
      </c>
      <c r="U87" s="59">
        <f t="shared" si="20"/>
        <v>0</v>
      </c>
      <c r="V87" s="21">
        <f t="shared" si="25"/>
        <v>0</v>
      </c>
      <c r="W87" s="17">
        <f t="shared" si="26"/>
        <v>0</v>
      </c>
      <c r="X87" s="17">
        <f t="shared" si="27"/>
        <v>0</v>
      </c>
      <c r="Y87" s="17">
        <f t="shared" si="28"/>
        <v>0</v>
      </c>
      <c r="Z87" s="17">
        <f t="shared" si="29"/>
        <v>0</v>
      </c>
      <c r="AA87" s="17">
        <f t="shared" si="21"/>
        <v>0</v>
      </c>
      <c r="AB87" s="17">
        <f t="shared" si="30"/>
        <v>0</v>
      </c>
    </row>
    <row r="88" spans="1:28" ht="24" customHeight="1">
      <c r="A88" s="40">
        <v>1</v>
      </c>
      <c r="B88" s="55">
        <v>83</v>
      </c>
      <c r="C88" s="28" t="s">
        <v>37</v>
      </c>
      <c r="D88" s="30"/>
      <c r="E88" s="30" t="s">
        <v>19</v>
      </c>
      <c r="F88" s="30"/>
      <c r="G88" s="30" t="s">
        <v>21</v>
      </c>
      <c r="H88" s="56">
        <v>15</v>
      </c>
      <c r="I88" s="57" t="s">
        <v>64</v>
      </c>
      <c r="J88" s="58">
        <f t="shared" si="17"/>
        <v>0</v>
      </c>
      <c r="K88" s="21"/>
      <c r="L88" s="17"/>
      <c r="M88" s="17">
        <f t="shared" si="18"/>
        <v>0</v>
      </c>
      <c r="N88" s="21"/>
      <c r="O88" s="17">
        <f t="shared" si="22"/>
        <v>0</v>
      </c>
      <c r="P88" s="17">
        <f t="shared" si="19"/>
        <v>0</v>
      </c>
      <c r="Q88" s="21"/>
      <c r="R88" s="59">
        <f t="shared" si="23"/>
        <v>0</v>
      </c>
      <c r="S88" s="59">
        <f t="shared" si="23"/>
        <v>0</v>
      </c>
      <c r="T88" s="59">
        <f t="shared" si="24"/>
        <v>0</v>
      </c>
      <c r="U88" s="59">
        <f t="shared" si="20"/>
        <v>0</v>
      </c>
      <c r="V88" s="21">
        <f t="shared" si="25"/>
        <v>0</v>
      </c>
      <c r="W88" s="17">
        <f t="shared" si="26"/>
        <v>0</v>
      </c>
      <c r="X88" s="17">
        <f t="shared" si="27"/>
        <v>0</v>
      </c>
      <c r="Y88" s="17">
        <f t="shared" si="28"/>
        <v>0</v>
      </c>
      <c r="Z88" s="17">
        <f t="shared" si="29"/>
        <v>0</v>
      </c>
      <c r="AA88" s="17">
        <f t="shared" si="21"/>
        <v>0</v>
      </c>
      <c r="AB88" s="17">
        <f t="shared" si="30"/>
        <v>0</v>
      </c>
    </row>
    <row r="89" spans="1:28" ht="24" customHeight="1">
      <c r="A89" s="40">
        <v>1</v>
      </c>
      <c r="B89" s="55">
        <v>84</v>
      </c>
      <c r="C89" s="28" t="s">
        <v>39</v>
      </c>
      <c r="D89" s="30"/>
      <c r="E89" s="30" t="s">
        <v>19</v>
      </c>
      <c r="F89" s="30"/>
      <c r="G89" s="30" t="s">
        <v>21</v>
      </c>
      <c r="H89" s="56">
        <v>15</v>
      </c>
      <c r="I89" s="57" t="s">
        <v>64</v>
      </c>
      <c r="J89" s="58">
        <f t="shared" si="17"/>
        <v>0</v>
      </c>
      <c r="K89" s="21"/>
      <c r="L89" s="17"/>
      <c r="M89" s="17">
        <f t="shared" si="18"/>
        <v>0</v>
      </c>
      <c r="N89" s="21"/>
      <c r="O89" s="17">
        <f t="shared" si="22"/>
        <v>0</v>
      </c>
      <c r="P89" s="17">
        <f t="shared" si="19"/>
        <v>0</v>
      </c>
      <c r="Q89" s="21"/>
      <c r="R89" s="59">
        <f t="shared" si="23"/>
        <v>0</v>
      </c>
      <c r="S89" s="59">
        <f t="shared" si="23"/>
        <v>0</v>
      </c>
      <c r="T89" s="59">
        <f t="shared" si="24"/>
        <v>0</v>
      </c>
      <c r="U89" s="59">
        <f t="shared" si="20"/>
        <v>0</v>
      </c>
      <c r="V89" s="21">
        <f t="shared" si="25"/>
        <v>0</v>
      </c>
      <c r="W89" s="17">
        <f t="shared" si="26"/>
        <v>0</v>
      </c>
      <c r="X89" s="17">
        <f t="shared" si="27"/>
        <v>0</v>
      </c>
      <c r="Y89" s="17">
        <f t="shared" si="28"/>
        <v>0</v>
      </c>
      <c r="Z89" s="17">
        <f t="shared" si="29"/>
        <v>0</v>
      </c>
      <c r="AA89" s="17">
        <f t="shared" si="21"/>
        <v>0</v>
      </c>
      <c r="AB89" s="17">
        <f t="shared" si="30"/>
        <v>0</v>
      </c>
    </row>
    <row r="90" spans="1:28" ht="24" customHeight="1">
      <c r="A90" s="40">
        <v>1</v>
      </c>
      <c r="B90" s="55">
        <v>85</v>
      </c>
      <c r="C90" s="28" t="s">
        <v>96</v>
      </c>
      <c r="D90" s="30"/>
      <c r="E90" s="30"/>
      <c r="F90" s="30"/>
      <c r="G90" s="30"/>
      <c r="H90" s="56">
        <v>15</v>
      </c>
      <c r="I90" s="57" t="s">
        <v>64</v>
      </c>
      <c r="J90" s="58">
        <f t="shared" si="17"/>
        <v>0</v>
      </c>
      <c r="K90" s="21"/>
      <c r="L90" s="17"/>
      <c r="M90" s="17">
        <f t="shared" si="18"/>
        <v>0</v>
      </c>
      <c r="N90" s="21"/>
      <c r="O90" s="17">
        <f t="shared" si="22"/>
        <v>0</v>
      </c>
      <c r="P90" s="17">
        <f t="shared" si="19"/>
        <v>0</v>
      </c>
      <c r="Q90" s="21"/>
      <c r="R90" s="59">
        <f t="shared" si="23"/>
        <v>0</v>
      </c>
      <c r="S90" s="59">
        <f t="shared" si="23"/>
        <v>0</v>
      </c>
      <c r="T90" s="59">
        <f t="shared" si="24"/>
        <v>0</v>
      </c>
      <c r="U90" s="59">
        <f t="shared" si="20"/>
        <v>0</v>
      </c>
      <c r="V90" s="21">
        <f t="shared" si="25"/>
        <v>0</v>
      </c>
      <c r="W90" s="17">
        <f t="shared" si="26"/>
        <v>0</v>
      </c>
      <c r="X90" s="17">
        <f t="shared" si="27"/>
        <v>0</v>
      </c>
      <c r="Y90" s="17">
        <f t="shared" si="28"/>
        <v>0</v>
      </c>
      <c r="Z90" s="17">
        <f t="shared" si="29"/>
        <v>0</v>
      </c>
      <c r="AA90" s="17">
        <f t="shared" si="21"/>
        <v>0</v>
      </c>
      <c r="AB90" s="17">
        <f t="shared" si="30"/>
        <v>0</v>
      </c>
    </row>
    <row r="91" spans="1:28" ht="24" customHeight="1">
      <c r="A91" s="40">
        <v>1</v>
      </c>
      <c r="B91" s="55">
        <v>86</v>
      </c>
      <c r="C91" s="28" t="s">
        <v>97</v>
      </c>
      <c r="D91" s="30" t="s">
        <v>28</v>
      </c>
      <c r="E91" s="30" t="s">
        <v>26</v>
      </c>
      <c r="F91" s="30" t="s">
        <v>25</v>
      </c>
      <c r="G91" s="30"/>
      <c r="H91" s="56">
        <v>15</v>
      </c>
      <c r="I91" s="57" t="s">
        <v>64</v>
      </c>
      <c r="J91" s="58">
        <f t="shared" si="17"/>
        <v>0</v>
      </c>
      <c r="K91" s="21"/>
      <c r="L91" s="17"/>
      <c r="M91" s="17">
        <f t="shared" si="18"/>
        <v>0</v>
      </c>
      <c r="N91" s="21"/>
      <c r="O91" s="17">
        <f t="shared" si="22"/>
        <v>0</v>
      </c>
      <c r="P91" s="17">
        <f t="shared" si="19"/>
        <v>0</v>
      </c>
      <c r="Q91" s="21"/>
      <c r="R91" s="59">
        <f t="shared" si="23"/>
        <v>0</v>
      </c>
      <c r="S91" s="59">
        <f t="shared" si="23"/>
        <v>0</v>
      </c>
      <c r="T91" s="59">
        <f t="shared" si="24"/>
        <v>0</v>
      </c>
      <c r="U91" s="59">
        <f t="shared" si="20"/>
        <v>0</v>
      </c>
      <c r="V91" s="21">
        <f t="shared" si="25"/>
        <v>0</v>
      </c>
      <c r="W91" s="17">
        <f t="shared" si="26"/>
        <v>0</v>
      </c>
      <c r="X91" s="17">
        <f t="shared" si="27"/>
        <v>0</v>
      </c>
      <c r="Y91" s="17">
        <f t="shared" si="28"/>
        <v>0</v>
      </c>
      <c r="Z91" s="17">
        <f t="shared" si="29"/>
        <v>0</v>
      </c>
      <c r="AA91" s="17">
        <f t="shared" si="21"/>
        <v>0</v>
      </c>
      <c r="AB91" s="17">
        <f t="shared" si="30"/>
        <v>0</v>
      </c>
    </row>
    <row r="92" spans="1:28" ht="24" customHeight="1">
      <c r="A92" s="40">
        <v>1</v>
      </c>
      <c r="B92" s="55">
        <v>87</v>
      </c>
      <c r="C92" s="28" t="s">
        <v>98</v>
      </c>
      <c r="D92" s="30" t="s">
        <v>28</v>
      </c>
      <c r="E92" s="30" t="s">
        <v>26</v>
      </c>
      <c r="F92" s="30" t="s">
        <v>25</v>
      </c>
      <c r="G92" s="30"/>
      <c r="H92" s="56">
        <v>15</v>
      </c>
      <c r="I92" s="57" t="s">
        <v>64</v>
      </c>
      <c r="J92" s="58">
        <f t="shared" si="17"/>
        <v>0</v>
      </c>
      <c r="K92" s="21"/>
      <c r="L92" s="17"/>
      <c r="M92" s="17">
        <f t="shared" si="18"/>
        <v>0</v>
      </c>
      <c r="N92" s="21"/>
      <c r="O92" s="17">
        <f t="shared" si="22"/>
        <v>0</v>
      </c>
      <c r="P92" s="17">
        <f t="shared" si="19"/>
        <v>0</v>
      </c>
      <c r="Q92" s="21"/>
      <c r="R92" s="59">
        <f t="shared" si="23"/>
        <v>0</v>
      </c>
      <c r="S92" s="59">
        <f t="shared" si="23"/>
        <v>0</v>
      </c>
      <c r="T92" s="59">
        <f t="shared" si="24"/>
        <v>0</v>
      </c>
      <c r="U92" s="59">
        <f t="shared" si="20"/>
        <v>0</v>
      </c>
      <c r="V92" s="21">
        <f t="shared" si="25"/>
        <v>0</v>
      </c>
      <c r="W92" s="17">
        <f t="shared" si="26"/>
        <v>0</v>
      </c>
      <c r="X92" s="17">
        <f t="shared" si="27"/>
        <v>0</v>
      </c>
      <c r="Y92" s="17">
        <f t="shared" si="28"/>
        <v>0</v>
      </c>
      <c r="Z92" s="17">
        <f t="shared" si="29"/>
        <v>0</v>
      </c>
      <c r="AA92" s="17">
        <f t="shared" si="21"/>
        <v>0</v>
      </c>
      <c r="AB92" s="17">
        <f t="shared" si="30"/>
        <v>0</v>
      </c>
    </row>
    <row r="93" spans="1:28" ht="24" customHeight="1">
      <c r="A93" s="40">
        <v>1</v>
      </c>
      <c r="B93" s="55">
        <v>88</v>
      </c>
      <c r="C93" s="28" t="s">
        <v>99</v>
      </c>
      <c r="D93" s="30" t="s">
        <v>28</v>
      </c>
      <c r="E93" s="30" t="s">
        <v>26</v>
      </c>
      <c r="F93" s="30" t="s">
        <v>25</v>
      </c>
      <c r="G93" s="30"/>
      <c r="H93" s="56">
        <v>15</v>
      </c>
      <c r="I93" s="57" t="s">
        <v>64</v>
      </c>
      <c r="J93" s="58">
        <f t="shared" si="17"/>
        <v>0</v>
      </c>
      <c r="K93" s="21"/>
      <c r="L93" s="17"/>
      <c r="M93" s="17">
        <f t="shared" si="18"/>
        <v>0</v>
      </c>
      <c r="N93" s="21"/>
      <c r="O93" s="17">
        <f t="shared" si="22"/>
        <v>0</v>
      </c>
      <c r="P93" s="17">
        <f t="shared" si="19"/>
        <v>0</v>
      </c>
      <c r="Q93" s="21"/>
      <c r="R93" s="59">
        <f t="shared" si="23"/>
        <v>0</v>
      </c>
      <c r="S93" s="59">
        <f t="shared" si="23"/>
        <v>0</v>
      </c>
      <c r="T93" s="59">
        <f t="shared" si="24"/>
        <v>0</v>
      </c>
      <c r="U93" s="59">
        <f t="shared" si="20"/>
        <v>0</v>
      </c>
      <c r="V93" s="21">
        <f t="shared" si="25"/>
        <v>0</v>
      </c>
      <c r="W93" s="17">
        <f t="shared" si="26"/>
        <v>0</v>
      </c>
      <c r="X93" s="17">
        <f t="shared" si="27"/>
        <v>0</v>
      </c>
      <c r="Y93" s="17">
        <f t="shared" si="28"/>
        <v>0</v>
      </c>
      <c r="Z93" s="17">
        <f t="shared" si="29"/>
        <v>0</v>
      </c>
      <c r="AA93" s="17">
        <f t="shared" si="21"/>
        <v>0</v>
      </c>
      <c r="AB93" s="17">
        <f t="shared" si="30"/>
        <v>0</v>
      </c>
    </row>
    <row r="94" spans="1:28" ht="24" customHeight="1">
      <c r="A94" s="40">
        <v>1</v>
      </c>
      <c r="B94" s="55">
        <v>89</v>
      </c>
      <c r="C94" s="28" t="s">
        <v>100</v>
      </c>
      <c r="D94" s="30" t="s">
        <v>28</v>
      </c>
      <c r="E94" s="30" t="s">
        <v>26</v>
      </c>
      <c r="F94" s="30" t="s">
        <v>25</v>
      </c>
      <c r="G94" s="30"/>
      <c r="H94" s="56">
        <v>15</v>
      </c>
      <c r="I94" s="57" t="s">
        <v>64</v>
      </c>
      <c r="J94" s="58">
        <f t="shared" si="17"/>
        <v>0</v>
      </c>
      <c r="K94" s="21"/>
      <c r="L94" s="17"/>
      <c r="M94" s="17">
        <f t="shared" si="18"/>
        <v>0</v>
      </c>
      <c r="N94" s="21"/>
      <c r="O94" s="17">
        <f t="shared" si="22"/>
        <v>0</v>
      </c>
      <c r="P94" s="17">
        <f t="shared" si="19"/>
        <v>0</v>
      </c>
      <c r="Q94" s="21"/>
      <c r="R94" s="59">
        <f t="shared" si="23"/>
        <v>0</v>
      </c>
      <c r="S94" s="59">
        <f t="shared" si="23"/>
        <v>0</v>
      </c>
      <c r="T94" s="59">
        <f t="shared" si="24"/>
        <v>0</v>
      </c>
      <c r="U94" s="59">
        <f t="shared" si="20"/>
        <v>0</v>
      </c>
      <c r="V94" s="21">
        <f t="shared" si="25"/>
        <v>0</v>
      </c>
      <c r="W94" s="17">
        <f t="shared" si="26"/>
        <v>0</v>
      </c>
      <c r="X94" s="17">
        <f t="shared" si="27"/>
        <v>0</v>
      </c>
      <c r="Y94" s="17">
        <f t="shared" si="28"/>
        <v>0</v>
      </c>
      <c r="Z94" s="17">
        <f t="shared" si="29"/>
        <v>0</v>
      </c>
      <c r="AA94" s="17">
        <f t="shared" si="21"/>
        <v>0</v>
      </c>
      <c r="AB94" s="17">
        <f t="shared" si="30"/>
        <v>0</v>
      </c>
    </row>
    <row r="95" spans="1:28" ht="24" customHeight="1">
      <c r="A95" s="40">
        <v>1</v>
      </c>
      <c r="B95" s="55">
        <v>90</v>
      </c>
      <c r="C95" s="28" t="s">
        <v>97</v>
      </c>
      <c r="D95" s="30" t="s">
        <v>29</v>
      </c>
      <c r="E95" s="30" t="s">
        <v>26</v>
      </c>
      <c r="F95" s="30" t="s">
        <v>24</v>
      </c>
      <c r="G95" s="30"/>
      <c r="H95" s="56">
        <v>15</v>
      </c>
      <c r="I95" s="57" t="s">
        <v>64</v>
      </c>
      <c r="J95" s="58">
        <f t="shared" si="17"/>
        <v>0</v>
      </c>
      <c r="K95" s="21"/>
      <c r="L95" s="17"/>
      <c r="M95" s="17">
        <f t="shared" si="18"/>
        <v>0</v>
      </c>
      <c r="N95" s="21"/>
      <c r="O95" s="17">
        <f t="shared" si="22"/>
        <v>0</v>
      </c>
      <c r="P95" s="17">
        <f t="shared" si="19"/>
        <v>0</v>
      </c>
      <c r="Q95" s="21"/>
      <c r="R95" s="59">
        <f t="shared" si="23"/>
        <v>0</v>
      </c>
      <c r="S95" s="59">
        <f t="shared" si="23"/>
        <v>0</v>
      </c>
      <c r="T95" s="59">
        <f t="shared" si="24"/>
        <v>0</v>
      </c>
      <c r="U95" s="59">
        <f t="shared" si="20"/>
        <v>0</v>
      </c>
      <c r="V95" s="21">
        <f t="shared" si="25"/>
        <v>0</v>
      </c>
      <c r="W95" s="17">
        <f t="shared" si="26"/>
        <v>0</v>
      </c>
      <c r="X95" s="17">
        <f t="shared" si="27"/>
        <v>0</v>
      </c>
      <c r="Y95" s="17">
        <f t="shared" si="28"/>
        <v>0</v>
      </c>
      <c r="Z95" s="17">
        <f t="shared" si="29"/>
        <v>0</v>
      </c>
      <c r="AA95" s="17">
        <f t="shared" si="21"/>
        <v>0</v>
      </c>
      <c r="AB95" s="17">
        <f t="shared" si="30"/>
        <v>0</v>
      </c>
    </row>
    <row r="96" spans="1:28" ht="24" customHeight="1">
      <c r="A96" s="40">
        <v>1</v>
      </c>
      <c r="B96" s="55">
        <v>91</v>
      </c>
      <c r="C96" s="28" t="s">
        <v>98</v>
      </c>
      <c r="D96" s="30" t="s">
        <v>29</v>
      </c>
      <c r="E96" s="30" t="s">
        <v>26</v>
      </c>
      <c r="F96" s="30" t="s">
        <v>24</v>
      </c>
      <c r="G96" s="30"/>
      <c r="H96" s="56">
        <v>15</v>
      </c>
      <c r="I96" s="57" t="s">
        <v>64</v>
      </c>
      <c r="J96" s="58">
        <f t="shared" si="17"/>
        <v>0</v>
      </c>
      <c r="K96" s="21"/>
      <c r="L96" s="17"/>
      <c r="M96" s="17">
        <f t="shared" si="18"/>
        <v>0</v>
      </c>
      <c r="N96" s="21"/>
      <c r="O96" s="17">
        <f t="shared" si="22"/>
        <v>0</v>
      </c>
      <c r="P96" s="17">
        <f t="shared" si="19"/>
        <v>0</v>
      </c>
      <c r="Q96" s="21"/>
      <c r="R96" s="59">
        <f t="shared" si="23"/>
        <v>0</v>
      </c>
      <c r="S96" s="59">
        <f t="shared" si="23"/>
        <v>0</v>
      </c>
      <c r="T96" s="59">
        <f t="shared" si="24"/>
        <v>0</v>
      </c>
      <c r="U96" s="59">
        <f t="shared" si="20"/>
        <v>0</v>
      </c>
      <c r="V96" s="21">
        <f t="shared" si="25"/>
        <v>0</v>
      </c>
      <c r="W96" s="17">
        <f t="shared" si="26"/>
        <v>0</v>
      </c>
      <c r="X96" s="17">
        <f t="shared" si="27"/>
        <v>0</v>
      </c>
      <c r="Y96" s="17">
        <f t="shared" si="28"/>
        <v>0</v>
      </c>
      <c r="Z96" s="17">
        <f t="shared" si="29"/>
        <v>0</v>
      </c>
      <c r="AA96" s="17">
        <f t="shared" si="21"/>
        <v>0</v>
      </c>
      <c r="AB96" s="17">
        <f t="shared" si="30"/>
        <v>0</v>
      </c>
    </row>
    <row r="97" spans="1:28" ht="24" customHeight="1">
      <c r="A97" s="40">
        <v>1</v>
      </c>
      <c r="B97" s="55">
        <v>92</v>
      </c>
      <c r="C97" s="28" t="s">
        <v>97</v>
      </c>
      <c r="D97" s="30"/>
      <c r="E97" s="30" t="s">
        <v>26</v>
      </c>
      <c r="F97" s="30" t="s">
        <v>30</v>
      </c>
      <c r="G97" s="30"/>
      <c r="H97" s="56">
        <v>15</v>
      </c>
      <c r="I97" s="57" t="s">
        <v>64</v>
      </c>
      <c r="J97" s="58">
        <f t="shared" si="17"/>
        <v>0</v>
      </c>
      <c r="K97" s="21"/>
      <c r="L97" s="17"/>
      <c r="M97" s="17">
        <f t="shared" si="18"/>
        <v>0</v>
      </c>
      <c r="N97" s="21"/>
      <c r="O97" s="17">
        <f t="shared" si="22"/>
        <v>0</v>
      </c>
      <c r="P97" s="17">
        <f t="shared" si="19"/>
        <v>0</v>
      </c>
      <c r="Q97" s="21"/>
      <c r="R97" s="59">
        <f t="shared" si="23"/>
        <v>0</v>
      </c>
      <c r="S97" s="59">
        <f t="shared" si="23"/>
        <v>0</v>
      </c>
      <c r="T97" s="59">
        <f t="shared" si="24"/>
        <v>0</v>
      </c>
      <c r="U97" s="59">
        <f t="shared" si="20"/>
        <v>0</v>
      </c>
      <c r="V97" s="21">
        <f t="shared" si="25"/>
        <v>0</v>
      </c>
      <c r="W97" s="17">
        <f t="shared" si="26"/>
        <v>0</v>
      </c>
      <c r="X97" s="17">
        <f t="shared" si="27"/>
        <v>0</v>
      </c>
      <c r="Y97" s="17">
        <f t="shared" si="28"/>
        <v>0</v>
      </c>
      <c r="Z97" s="17">
        <f t="shared" si="29"/>
        <v>0</v>
      </c>
      <c r="AA97" s="17">
        <f t="shared" si="21"/>
        <v>0</v>
      </c>
      <c r="AB97" s="17">
        <f t="shared" si="30"/>
        <v>0</v>
      </c>
    </row>
    <row r="98" spans="1:28" ht="24" customHeight="1">
      <c r="A98" s="40">
        <v>1</v>
      </c>
      <c r="B98" s="55">
        <v>93</v>
      </c>
      <c r="C98" s="28" t="s">
        <v>98</v>
      </c>
      <c r="D98" s="30"/>
      <c r="E98" s="30" t="s">
        <v>26</v>
      </c>
      <c r="F98" s="30" t="s">
        <v>30</v>
      </c>
      <c r="G98" s="30"/>
      <c r="H98" s="56">
        <v>15</v>
      </c>
      <c r="I98" s="57" t="s">
        <v>64</v>
      </c>
      <c r="J98" s="58">
        <f t="shared" si="17"/>
        <v>0</v>
      </c>
      <c r="K98" s="21"/>
      <c r="L98" s="17"/>
      <c r="M98" s="17">
        <f t="shared" si="18"/>
        <v>0</v>
      </c>
      <c r="N98" s="21"/>
      <c r="O98" s="17">
        <f t="shared" si="22"/>
        <v>0</v>
      </c>
      <c r="P98" s="17">
        <f t="shared" si="19"/>
        <v>0</v>
      </c>
      <c r="Q98" s="21"/>
      <c r="R98" s="59">
        <f t="shared" si="23"/>
        <v>0</v>
      </c>
      <c r="S98" s="59">
        <f t="shared" si="23"/>
        <v>0</v>
      </c>
      <c r="T98" s="59">
        <f t="shared" si="24"/>
        <v>0</v>
      </c>
      <c r="U98" s="59">
        <f t="shared" si="20"/>
        <v>0</v>
      </c>
      <c r="V98" s="21">
        <f t="shared" si="25"/>
        <v>0</v>
      </c>
      <c r="W98" s="17">
        <f t="shared" si="26"/>
        <v>0</v>
      </c>
      <c r="X98" s="17">
        <f t="shared" si="27"/>
        <v>0</v>
      </c>
      <c r="Y98" s="17">
        <f t="shared" si="28"/>
        <v>0</v>
      </c>
      <c r="Z98" s="17">
        <f t="shared" si="29"/>
        <v>0</v>
      </c>
      <c r="AA98" s="17">
        <f t="shared" si="21"/>
        <v>0</v>
      </c>
      <c r="AB98" s="17">
        <f t="shared" si="30"/>
        <v>0</v>
      </c>
    </row>
    <row r="99" spans="1:28" ht="24" customHeight="1">
      <c r="A99" s="40">
        <v>1</v>
      </c>
      <c r="B99" s="55">
        <v>94</v>
      </c>
      <c r="C99" s="28" t="s">
        <v>97</v>
      </c>
      <c r="D99" s="30" t="s">
        <v>28</v>
      </c>
      <c r="E99" s="30" t="s">
        <v>19</v>
      </c>
      <c r="F99" s="30" t="s">
        <v>25</v>
      </c>
      <c r="G99" s="30"/>
      <c r="H99" s="56">
        <v>15</v>
      </c>
      <c r="I99" s="57" t="s">
        <v>64</v>
      </c>
      <c r="J99" s="58">
        <f t="shared" si="17"/>
        <v>0</v>
      </c>
      <c r="K99" s="21"/>
      <c r="L99" s="17"/>
      <c r="M99" s="17">
        <f t="shared" si="18"/>
        <v>0</v>
      </c>
      <c r="N99" s="21"/>
      <c r="O99" s="17">
        <f t="shared" si="22"/>
        <v>0</v>
      </c>
      <c r="P99" s="17">
        <f t="shared" si="19"/>
        <v>0</v>
      </c>
      <c r="Q99" s="21"/>
      <c r="R99" s="59">
        <f t="shared" si="23"/>
        <v>0</v>
      </c>
      <c r="S99" s="59">
        <f t="shared" si="23"/>
        <v>0</v>
      </c>
      <c r="T99" s="59">
        <f t="shared" si="24"/>
        <v>0</v>
      </c>
      <c r="U99" s="59">
        <f t="shared" si="20"/>
        <v>0</v>
      </c>
      <c r="V99" s="21">
        <f t="shared" si="25"/>
        <v>0</v>
      </c>
      <c r="W99" s="17">
        <f t="shared" si="26"/>
        <v>0</v>
      </c>
      <c r="X99" s="17">
        <f t="shared" si="27"/>
        <v>0</v>
      </c>
      <c r="Y99" s="17">
        <f t="shared" si="28"/>
        <v>0</v>
      </c>
      <c r="Z99" s="17">
        <f t="shared" si="29"/>
        <v>0</v>
      </c>
      <c r="AA99" s="17">
        <f t="shared" si="21"/>
        <v>0</v>
      </c>
      <c r="AB99" s="17">
        <f t="shared" si="30"/>
        <v>0</v>
      </c>
    </row>
    <row r="100" spans="1:28" ht="24" customHeight="1">
      <c r="A100" s="40">
        <v>1</v>
      </c>
      <c r="B100" s="55">
        <v>95</v>
      </c>
      <c r="C100" s="28" t="s">
        <v>98</v>
      </c>
      <c r="D100" s="30" t="s">
        <v>28</v>
      </c>
      <c r="E100" s="30" t="s">
        <v>19</v>
      </c>
      <c r="F100" s="30" t="s">
        <v>25</v>
      </c>
      <c r="G100" s="30"/>
      <c r="H100" s="56">
        <v>15</v>
      </c>
      <c r="I100" s="57" t="s">
        <v>64</v>
      </c>
      <c r="J100" s="58">
        <f t="shared" si="17"/>
        <v>0</v>
      </c>
      <c r="K100" s="21"/>
      <c r="L100" s="17"/>
      <c r="M100" s="17">
        <f t="shared" si="18"/>
        <v>0</v>
      </c>
      <c r="N100" s="21"/>
      <c r="O100" s="17">
        <f t="shared" si="22"/>
        <v>0</v>
      </c>
      <c r="P100" s="17">
        <f t="shared" si="19"/>
        <v>0</v>
      </c>
      <c r="Q100" s="21"/>
      <c r="R100" s="59">
        <f t="shared" si="23"/>
        <v>0</v>
      </c>
      <c r="S100" s="59">
        <f t="shared" si="23"/>
        <v>0</v>
      </c>
      <c r="T100" s="59">
        <f t="shared" si="24"/>
        <v>0</v>
      </c>
      <c r="U100" s="59">
        <f t="shared" si="20"/>
        <v>0</v>
      </c>
      <c r="V100" s="21">
        <f t="shared" si="25"/>
        <v>0</v>
      </c>
      <c r="W100" s="17">
        <f t="shared" si="26"/>
        <v>0</v>
      </c>
      <c r="X100" s="17">
        <f t="shared" si="27"/>
        <v>0</v>
      </c>
      <c r="Y100" s="17">
        <f t="shared" si="28"/>
        <v>0</v>
      </c>
      <c r="Z100" s="17">
        <f t="shared" si="29"/>
        <v>0</v>
      </c>
      <c r="AA100" s="17">
        <f t="shared" si="21"/>
        <v>0</v>
      </c>
      <c r="AB100" s="17">
        <f t="shared" si="30"/>
        <v>0</v>
      </c>
    </row>
    <row r="101" spans="1:28" ht="24" customHeight="1">
      <c r="A101" s="40">
        <v>1</v>
      </c>
      <c r="B101" s="55">
        <v>96</v>
      </c>
      <c r="C101" s="28" t="s">
        <v>99</v>
      </c>
      <c r="D101" s="30" t="s">
        <v>28</v>
      </c>
      <c r="E101" s="30" t="s">
        <v>19</v>
      </c>
      <c r="F101" s="30" t="s">
        <v>25</v>
      </c>
      <c r="G101" s="30"/>
      <c r="H101" s="56">
        <v>15</v>
      </c>
      <c r="I101" s="57" t="s">
        <v>64</v>
      </c>
      <c r="J101" s="58">
        <f t="shared" si="17"/>
        <v>0</v>
      </c>
      <c r="K101" s="21"/>
      <c r="L101" s="17"/>
      <c r="M101" s="17">
        <f t="shared" si="18"/>
        <v>0</v>
      </c>
      <c r="N101" s="21"/>
      <c r="O101" s="17">
        <f t="shared" si="22"/>
        <v>0</v>
      </c>
      <c r="P101" s="17">
        <f t="shared" si="19"/>
        <v>0</v>
      </c>
      <c r="Q101" s="21"/>
      <c r="R101" s="59">
        <f t="shared" si="23"/>
        <v>0</v>
      </c>
      <c r="S101" s="59">
        <f t="shared" si="23"/>
        <v>0</v>
      </c>
      <c r="T101" s="59">
        <f t="shared" si="24"/>
        <v>0</v>
      </c>
      <c r="U101" s="59">
        <f t="shared" si="20"/>
        <v>0</v>
      </c>
      <c r="V101" s="21">
        <f t="shared" si="25"/>
        <v>0</v>
      </c>
      <c r="W101" s="17">
        <f t="shared" si="26"/>
        <v>0</v>
      </c>
      <c r="X101" s="17">
        <f t="shared" si="27"/>
        <v>0</v>
      </c>
      <c r="Y101" s="17">
        <f t="shared" si="28"/>
        <v>0</v>
      </c>
      <c r="Z101" s="17">
        <f t="shared" si="29"/>
        <v>0</v>
      </c>
      <c r="AA101" s="17">
        <f t="shared" si="21"/>
        <v>0</v>
      </c>
      <c r="AB101" s="17">
        <f t="shared" si="30"/>
        <v>0</v>
      </c>
    </row>
    <row r="102" spans="1:28" ht="24" customHeight="1">
      <c r="A102" s="40">
        <v>1</v>
      </c>
      <c r="B102" s="55">
        <v>97</v>
      </c>
      <c r="C102" s="28" t="s">
        <v>100</v>
      </c>
      <c r="D102" s="30" t="s">
        <v>28</v>
      </c>
      <c r="E102" s="30" t="s">
        <v>19</v>
      </c>
      <c r="F102" s="30" t="s">
        <v>25</v>
      </c>
      <c r="G102" s="30"/>
      <c r="H102" s="56">
        <v>15</v>
      </c>
      <c r="I102" s="57" t="s">
        <v>64</v>
      </c>
      <c r="J102" s="58">
        <f t="shared" si="17"/>
        <v>0</v>
      </c>
      <c r="K102" s="21"/>
      <c r="L102" s="17"/>
      <c r="M102" s="17">
        <f t="shared" si="18"/>
        <v>0</v>
      </c>
      <c r="N102" s="21"/>
      <c r="O102" s="17">
        <f t="shared" si="22"/>
        <v>0</v>
      </c>
      <c r="P102" s="17">
        <f t="shared" si="19"/>
        <v>0</v>
      </c>
      <c r="Q102" s="21"/>
      <c r="R102" s="59">
        <f t="shared" si="23"/>
        <v>0</v>
      </c>
      <c r="S102" s="59">
        <f t="shared" si="23"/>
        <v>0</v>
      </c>
      <c r="T102" s="59">
        <f t="shared" si="24"/>
        <v>0</v>
      </c>
      <c r="U102" s="59">
        <f t="shared" si="20"/>
        <v>0</v>
      </c>
      <c r="V102" s="21">
        <f t="shared" si="25"/>
        <v>0</v>
      </c>
      <c r="W102" s="17">
        <f t="shared" si="26"/>
        <v>0</v>
      </c>
      <c r="X102" s="17">
        <f t="shared" si="27"/>
        <v>0</v>
      </c>
      <c r="Y102" s="17">
        <f t="shared" si="28"/>
        <v>0</v>
      </c>
      <c r="Z102" s="17">
        <f t="shared" si="29"/>
        <v>0</v>
      </c>
      <c r="AA102" s="17">
        <f t="shared" si="21"/>
        <v>0</v>
      </c>
      <c r="AB102" s="17">
        <f t="shared" si="30"/>
        <v>0</v>
      </c>
    </row>
    <row r="103" spans="1:28" ht="24" customHeight="1">
      <c r="A103" s="40">
        <v>1</v>
      </c>
      <c r="B103" s="55">
        <v>98</v>
      </c>
      <c r="C103" s="28" t="s">
        <v>97</v>
      </c>
      <c r="D103" s="30" t="s">
        <v>29</v>
      </c>
      <c r="E103" s="30" t="s">
        <v>19</v>
      </c>
      <c r="F103" s="30" t="s">
        <v>24</v>
      </c>
      <c r="G103" s="30"/>
      <c r="H103" s="56">
        <v>15</v>
      </c>
      <c r="I103" s="57" t="s">
        <v>64</v>
      </c>
      <c r="J103" s="58">
        <f t="shared" si="17"/>
        <v>0</v>
      </c>
      <c r="K103" s="21"/>
      <c r="L103" s="17"/>
      <c r="M103" s="17">
        <f t="shared" si="18"/>
        <v>0</v>
      </c>
      <c r="N103" s="21"/>
      <c r="O103" s="17">
        <f t="shared" si="22"/>
        <v>0</v>
      </c>
      <c r="P103" s="17">
        <f t="shared" si="19"/>
        <v>0</v>
      </c>
      <c r="Q103" s="21"/>
      <c r="R103" s="59">
        <f t="shared" si="23"/>
        <v>0</v>
      </c>
      <c r="S103" s="59">
        <f t="shared" si="23"/>
        <v>0</v>
      </c>
      <c r="T103" s="59">
        <f t="shared" si="24"/>
        <v>0</v>
      </c>
      <c r="U103" s="59">
        <f t="shared" si="20"/>
        <v>0</v>
      </c>
      <c r="V103" s="21">
        <f t="shared" si="25"/>
        <v>0</v>
      </c>
      <c r="W103" s="17">
        <f t="shared" si="26"/>
        <v>0</v>
      </c>
      <c r="X103" s="17">
        <f t="shared" si="27"/>
        <v>0</v>
      </c>
      <c r="Y103" s="17">
        <f t="shared" si="28"/>
        <v>0</v>
      </c>
      <c r="Z103" s="17">
        <f t="shared" si="29"/>
        <v>0</v>
      </c>
      <c r="AA103" s="17">
        <f t="shared" si="21"/>
        <v>0</v>
      </c>
      <c r="AB103" s="17">
        <f t="shared" si="30"/>
        <v>0</v>
      </c>
    </row>
    <row r="104" spans="1:28" ht="24" customHeight="1">
      <c r="A104" s="40">
        <v>1</v>
      </c>
      <c r="B104" s="55">
        <v>99</v>
      </c>
      <c r="C104" s="28" t="s">
        <v>98</v>
      </c>
      <c r="D104" s="30" t="s">
        <v>29</v>
      </c>
      <c r="E104" s="30" t="s">
        <v>19</v>
      </c>
      <c r="F104" s="30" t="s">
        <v>24</v>
      </c>
      <c r="G104" s="30"/>
      <c r="H104" s="56">
        <v>15</v>
      </c>
      <c r="I104" s="57" t="s">
        <v>64</v>
      </c>
      <c r="J104" s="58">
        <f t="shared" si="17"/>
        <v>0</v>
      </c>
      <c r="K104" s="21"/>
      <c r="L104" s="17"/>
      <c r="M104" s="17">
        <f t="shared" si="18"/>
        <v>0</v>
      </c>
      <c r="N104" s="21"/>
      <c r="O104" s="17">
        <f t="shared" si="22"/>
        <v>0</v>
      </c>
      <c r="P104" s="17">
        <f t="shared" si="19"/>
        <v>0</v>
      </c>
      <c r="Q104" s="21"/>
      <c r="R104" s="59">
        <f t="shared" si="23"/>
        <v>0</v>
      </c>
      <c r="S104" s="59">
        <f t="shared" si="23"/>
        <v>0</v>
      </c>
      <c r="T104" s="59">
        <f t="shared" si="24"/>
        <v>0</v>
      </c>
      <c r="U104" s="59">
        <f t="shared" si="20"/>
        <v>0</v>
      </c>
      <c r="V104" s="21">
        <f t="shared" si="25"/>
        <v>0</v>
      </c>
      <c r="W104" s="17">
        <f t="shared" si="26"/>
        <v>0</v>
      </c>
      <c r="X104" s="17">
        <f t="shared" si="27"/>
        <v>0</v>
      </c>
      <c r="Y104" s="17">
        <f t="shared" si="28"/>
        <v>0</v>
      </c>
      <c r="Z104" s="17">
        <f t="shared" si="29"/>
        <v>0</v>
      </c>
      <c r="AA104" s="17">
        <f t="shared" si="21"/>
        <v>0</v>
      </c>
      <c r="AB104" s="17">
        <f t="shared" si="30"/>
        <v>0</v>
      </c>
    </row>
    <row r="105" spans="1:28" ht="24" customHeight="1">
      <c r="A105" s="40">
        <v>1</v>
      </c>
      <c r="B105" s="55">
        <v>100</v>
      </c>
      <c r="C105" s="28" t="s">
        <v>97</v>
      </c>
      <c r="D105" s="30"/>
      <c r="E105" s="30" t="s">
        <v>19</v>
      </c>
      <c r="F105" s="30" t="s">
        <v>30</v>
      </c>
      <c r="G105" s="30"/>
      <c r="H105" s="56">
        <v>15</v>
      </c>
      <c r="I105" s="57" t="s">
        <v>64</v>
      </c>
      <c r="J105" s="58">
        <f t="shared" si="17"/>
        <v>0</v>
      </c>
      <c r="K105" s="21"/>
      <c r="L105" s="17"/>
      <c r="M105" s="17">
        <f t="shared" si="18"/>
        <v>0</v>
      </c>
      <c r="N105" s="21"/>
      <c r="O105" s="17">
        <f t="shared" si="22"/>
        <v>0</v>
      </c>
      <c r="P105" s="17">
        <f t="shared" si="19"/>
        <v>0</v>
      </c>
      <c r="Q105" s="21"/>
      <c r="R105" s="59">
        <f t="shared" si="23"/>
        <v>0</v>
      </c>
      <c r="S105" s="59">
        <f t="shared" si="23"/>
        <v>0</v>
      </c>
      <c r="T105" s="59">
        <f t="shared" si="24"/>
        <v>0</v>
      </c>
      <c r="U105" s="59">
        <f t="shared" si="20"/>
        <v>0</v>
      </c>
      <c r="V105" s="21">
        <f t="shared" si="25"/>
        <v>0</v>
      </c>
      <c r="W105" s="17">
        <f t="shared" si="26"/>
        <v>0</v>
      </c>
      <c r="X105" s="17">
        <f t="shared" si="27"/>
        <v>0</v>
      </c>
      <c r="Y105" s="17">
        <f t="shared" si="28"/>
        <v>0</v>
      </c>
      <c r="Z105" s="17">
        <f t="shared" si="29"/>
        <v>0</v>
      </c>
      <c r="AA105" s="17">
        <f t="shared" si="21"/>
        <v>0</v>
      </c>
      <c r="AB105" s="17">
        <f t="shared" si="30"/>
        <v>0</v>
      </c>
    </row>
    <row r="106" spans="1:28" ht="24" customHeight="1">
      <c r="A106" s="40">
        <v>1</v>
      </c>
      <c r="B106" s="55">
        <v>101</v>
      </c>
      <c r="C106" s="28" t="s">
        <v>101</v>
      </c>
      <c r="D106" s="30"/>
      <c r="E106" s="30" t="s">
        <v>19</v>
      </c>
      <c r="F106" s="30" t="s">
        <v>30</v>
      </c>
      <c r="G106" s="30"/>
      <c r="H106" s="56">
        <v>15</v>
      </c>
      <c r="I106" s="57" t="s">
        <v>64</v>
      </c>
      <c r="J106" s="58">
        <f t="shared" si="17"/>
        <v>0</v>
      </c>
      <c r="K106" s="21"/>
      <c r="L106" s="17"/>
      <c r="M106" s="17">
        <f t="shared" si="18"/>
        <v>0</v>
      </c>
      <c r="N106" s="21"/>
      <c r="O106" s="17">
        <f t="shared" si="22"/>
        <v>0</v>
      </c>
      <c r="P106" s="17">
        <f t="shared" si="19"/>
        <v>0</v>
      </c>
      <c r="Q106" s="21"/>
      <c r="R106" s="59">
        <f t="shared" si="23"/>
        <v>0</v>
      </c>
      <c r="S106" s="59">
        <f t="shared" si="23"/>
        <v>0</v>
      </c>
      <c r="T106" s="59">
        <f t="shared" si="24"/>
        <v>0</v>
      </c>
      <c r="U106" s="59">
        <f t="shared" si="20"/>
        <v>0</v>
      </c>
      <c r="V106" s="21">
        <f t="shared" si="25"/>
        <v>0</v>
      </c>
      <c r="W106" s="17">
        <f t="shared" si="26"/>
        <v>0</v>
      </c>
      <c r="X106" s="17">
        <f t="shared" si="27"/>
        <v>0</v>
      </c>
      <c r="Y106" s="17">
        <f t="shared" si="28"/>
        <v>0</v>
      </c>
      <c r="Z106" s="17">
        <f t="shared" si="29"/>
        <v>0</v>
      </c>
      <c r="AA106" s="17">
        <f t="shared" si="21"/>
        <v>0</v>
      </c>
      <c r="AB106" s="17">
        <f t="shared" si="30"/>
        <v>0</v>
      </c>
    </row>
    <row r="107" spans="1:28" ht="24" customHeight="1">
      <c r="A107" s="40">
        <v>1</v>
      </c>
      <c r="B107" s="55">
        <v>102</v>
      </c>
      <c r="C107" s="28" t="s">
        <v>97</v>
      </c>
      <c r="D107" s="30"/>
      <c r="E107" s="30" t="s">
        <v>26</v>
      </c>
      <c r="F107" s="30"/>
      <c r="G107" s="30" t="s">
        <v>21</v>
      </c>
      <c r="H107" s="56">
        <v>15</v>
      </c>
      <c r="I107" s="57" t="s">
        <v>64</v>
      </c>
      <c r="J107" s="58">
        <f t="shared" si="17"/>
        <v>0</v>
      </c>
      <c r="K107" s="21"/>
      <c r="L107" s="17"/>
      <c r="M107" s="17">
        <f t="shared" si="18"/>
        <v>0</v>
      </c>
      <c r="N107" s="21"/>
      <c r="O107" s="17">
        <f t="shared" si="22"/>
        <v>0</v>
      </c>
      <c r="P107" s="17">
        <f t="shared" si="19"/>
        <v>0</v>
      </c>
      <c r="Q107" s="21"/>
      <c r="R107" s="59">
        <f t="shared" si="23"/>
        <v>0</v>
      </c>
      <c r="S107" s="59">
        <f t="shared" si="23"/>
        <v>0</v>
      </c>
      <c r="T107" s="59">
        <f t="shared" si="24"/>
        <v>0</v>
      </c>
      <c r="U107" s="59">
        <f t="shared" si="20"/>
        <v>0</v>
      </c>
      <c r="V107" s="21">
        <f t="shared" si="25"/>
        <v>0</v>
      </c>
      <c r="W107" s="17">
        <f t="shared" si="26"/>
        <v>0</v>
      </c>
      <c r="X107" s="17">
        <f t="shared" si="27"/>
        <v>0</v>
      </c>
      <c r="Y107" s="17">
        <f t="shared" si="28"/>
        <v>0</v>
      </c>
      <c r="Z107" s="17">
        <f t="shared" si="29"/>
        <v>0</v>
      </c>
      <c r="AA107" s="17">
        <f t="shared" si="21"/>
        <v>0</v>
      </c>
      <c r="AB107" s="17">
        <f t="shared" si="30"/>
        <v>0</v>
      </c>
    </row>
    <row r="108" spans="1:28" ht="24" customHeight="1">
      <c r="A108" s="40">
        <v>1</v>
      </c>
      <c r="B108" s="55">
        <v>103</v>
      </c>
      <c r="C108" s="28" t="s">
        <v>98</v>
      </c>
      <c r="D108" s="30"/>
      <c r="E108" s="30" t="s">
        <v>26</v>
      </c>
      <c r="F108" s="30"/>
      <c r="G108" s="30" t="s">
        <v>21</v>
      </c>
      <c r="H108" s="56">
        <v>15</v>
      </c>
      <c r="I108" s="57" t="s">
        <v>64</v>
      </c>
      <c r="J108" s="58">
        <f t="shared" si="17"/>
        <v>0</v>
      </c>
      <c r="K108" s="21"/>
      <c r="L108" s="17"/>
      <c r="M108" s="17">
        <f t="shared" si="18"/>
        <v>0</v>
      </c>
      <c r="N108" s="21"/>
      <c r="O108" s="17">
        <f t="shared" si="22"/>
        <v>0</v>
      </c>
      <c r="P108" s="17">
        <f t="shared" si="19"/>
        <v>0</v>
      </c>
      <c r="Q108" s="21"/>
      <c r="R108" s="59">
        <f t="shared" si="23"/>
        <v>0</v>
      </c>
      <c r="S108" s="59">
        <f t="shared" si="23"/>
        <v>0</v>
      </c>
      <c r="T108" s="59">
        <f t="shared" si="24"/>
        <v>0</v>
      </c>
      <c r="U108" s="59">
        <f t="shared" si="20"/>
        <v>0</v>
      </c>
      <c r="V108" s="21">
        <f t="shared" si="25"/>
        <v>0</v>
      </c>
      <c r="W108" s="17">
        <f t="shared" si="26"/>
        <v>0</v>
      </c>
      <c r="X108" s="17">
        <f t="shared" si="27"/>
        <v>0</v>
      </c>
      <c r="Y108" s="17">
        <f t="shared" si="28"/>
        <v>0</v>
      </c>
      <c r="Z108" s="17">
        <f t="shared" si="29"/>
        <v>0</v>
      </c>
      <c r="AA108" s="17">
        <f t="shared" si="21"/>
        <v>0</v>
      </c>
      <c r="AB108" s="17">
        <f t="shared" si="30"/>
        <v>0</v>
      </c>
    </row>
    <row r="109" spans="1:28" ht="24" customHeight="1">
      <c r="A109" s="40">
        <v>1</v>
      </c>
      <c r="B109" s="55">
        <v>104</v>
      </c>
      <c r="C109" s="28" t="s">
        <v>99</v>
      </c>
      <c r="D109" s="30"/>
      <c r="E109" s="30" t="s">
        <v>26</v>
      </c>
      <c r="F109" s="30"/>
      <c r="G109" s="30" t="s">
        <v>21</v>
      </c>
      <c r="H109" s="56">
        <v>15</v>
      </c>
      <c r="I109" s="57" t="s">
        <v>64</v>
      </c>
      <c r="J109" s="58">
        <f t="shared" si="17"/>
        <v>0</v>
      </c>
      <c r="K109" s="21"/>
      <c r="L109" s="17"/>
      <c r="M109" s="17">
        <f t="shared" si="18"/>
        <v>0</v>
      </c>
      <c r="N109" s="21"/>
      <c r="O109" s="17">
        <f t="shared" si="22"/>
        <v>0</v>
      </c>
      <c r="P109" s="17">
        <f t="shared" si="19"/>
        <v>0</v>
      </c>
      <c r="Q109" s="21"/>
      <c r="R109" s="59">
        <f t="shared" si="23"/>
        <v>0</v>
      </c>
      <c r="S109" s="59">
        <f t="shared" si="23"/>
        <v>0</v>
      </c>
      <c r="T109" s="59">
        <f t="shared" si="24"/>
        <v>0</v>
      </c>
      <c r="U109" s="59">
        <f t="shared" si="20"/>
        <v>0</v>
      </c>
      <c r="V109" s="21">
        <f t="shared" si="25"/>
        <v>0</v>
      </c>
      <c r="W109" s="17">
        <f t="shared" si="26"/>
        <v>0</v>
      </c>
      <c r="X109" s="17">
        <f t="shared" si="27"/>
        <v>0</v>
      </c>
      <c r="Y109" s="17">
        <f t="shared" si="28"/>
        <v>0</v>
      </c>
      <c r="Z109" s="17">
        <f t="shared" si="29"/>
        <v>0</v>
      </c>
      <c r="AA109" s="17">
        <f t="shared" si="21"/>
        <v>0</v>
      </c>
      <c r="AB109" s="17">
        <f t="shared" si="30"/>
        <v>0</v>
      </c>
    </row>
    <row r="110" spans="1:28" ht="24" customHeight="1">
      <c r="A110" s="40">
        <v>1</v>
      </c>
      <c r="B110" s="55">
        <v>105</v>
      </c>
      <c r="C110" s="28" t="s">
        <v>100</v>
      </c>
      <c r="D110" s="30"/>
      <c r="E110" s="30" t="s">
        <v>26</v>
      </c>
      <c r="F110" s="30"/>
      <c r="G110" s="30" t="s">
        <v>21</v>
      </c>
      <c r="H110" s="56">
        <v>15</v>
      </c>
      <c r="I110" s="57" t="s">
        <v>64</v>
      </c>
      <c r="J110" s="58">
        <f t="shared" si="17"/>
        <v>0</v>
      </c>
      <c r="K110" s="21"/>
      <c r="L110" s="17"/>
      <c r="M110" s="17">
        <f t="shared" si="18"/>
        <v>0</v>
      </c>
      <c r="N110" s="21"/>
      <c r="O110" s="17">
        <f t="shared" si="22"/>
        <v>0</v>
      </c>
      <c r="P110" s="17">
        <f t="shared" si="19"/>
        <v>0</v>
      </c>
      <c r="Q110" s="21"/>
      <c r="R110" s="59">
        <f t="shared" si="23"/>
        <v>0</v>
      </c>
      <c r="S110" s="59">
        <f t="shared" si="23"/>
        <v>0</v>
      </c>
      <c r="T110" s="59">
        <f t="shared" si="24"/>
        <v>0</v>
      </c>
      <c r="U110" s="59">
        <f t="shared" si="20"/>
        <v>0</v>
      </c>
      <c r="V110" s="21">
        <f t="shared" si="25"/>
        <v>0</v>
      </c>
      <c r="W110" s="17">
        <f t="shared" si="26"/>
        <v>0</v>
      </c>
      <c r="X110" s="17">
        <f t="shared" si="27"/>
        <v>0</v>
      </c>
      <c r="Y110" s="17">
        <f t="shared" si="28"/>
        <v>0</v>
      </c>
      <c r="Z110" s="17">
        <f t="shared" si="29"/>
        <v>0</v>
      </c>
      <c r="AA110" s="17">
        <f t="shared" si="21"/>
        <v>0</v>
      </c>
      <c r="AB110" s="17">
        <f t="shared" si="30"/>
        <v>0</v>
      </c>
    </row>
    <row r="111" spans="1:28" ht="24" customHeight="1">
      <c r="A111" s="40">
        <v>1</v>
      </c>
      <c r="B111" s="55">
        <v>106</v>
      </c>
      <c r="C111" s="28" t="s">
        <v>97</v>
      </c>
      <c r="D111" s="30"/>
      <c r="E111" s="30" t="s">
        <v>19</v>
      </c>
      <c r="F111" s="30"/>
      <c r="G111" s="30" t="s">
        <v>21</v>
      </c>
      <c r="H111" s="56">
        <v>15</v>
      </c>
      <c r="I111" s="57" t="s">
        <v>64</v>
      </c>
      <c r="J111" s="58">
        <f t="shared" ref="J111:J113" si="31">SUM(K111,N111,Q111)</f>
        <v>0</v>
      </c>
      <c r="K111" s="21"/>
      <c r="L111" s="17"/>
      <c r="M111" s="17">
        <f t="shared" ref="M111:M113" si="32">SUM(K111,L111)</f>
        <v>0</v>
      </c>
      <c r="N111" s="21"/>
      <c r="O111" s="17">
        <f t="shared" si="22"/>
        <v>0</v>
      </c>
      <c r="P111" s="17">
        <f t="shared" ref="P111:P113" si="33">SUM(N111:O111)</f>
        <v>0</v>
      </c>
      <c r="Q111" s="21"/>
      <c r="R111" s="59">
        <f t="shared" si="23"/>
        <v>0</v>
      </c>
      <c r="S111" s="59">
        <f t="shared" si="23"/>
        <v>0</v>
      </c>
      <c r="T111" s="59">
        <f t="shared" si="24"/>
        <v>0</v>
      </c>
      <c r="U111" s="59">
        <f t="shared" si="20"/>
        <v>0</v>
      </c>
      <c r="V111" s="21">
        <f t="shared" si="25"/>
        <v>0</v>
      </c>
      <c r="W111" s="17">
        <f t="shared" si="26"/>
        <v>0</v>
      </c>
      <c r="X111" s="17">
        <f t="shared" si="27"/>
        <v>0</v>
      </c>
      <c r="Y111" s="17">
        <f t="shared" si="28"/>
        <v>0</v>
      </c>
      <c r="Z111" s="17">
        <f t="shared" si="29"/>
        <v>0</v>
      </c>
      <c r="AA111" s="17">
        <f t="shared" si="21"/>
        <v>0</v>
      </c>
      <c r="AB111" s="17">
        <f t="shared" si="30"/>
        <v>0</v>
      </c>
    </row>
    <row r="112" spans="1:28" ht="24" customHeight="1">
      <c r="A112" s="40">
        <v>1</v>
      </c>
      <c r="B112" s="55">
        <v>107</v>
      </c>
      <c r="C112" s="28" t="s">
        <v>98</v>
      </c>
      <c r="D112" s="30"/>
      <c r="E112" s="30" t="s">
        <v>19</v>
      </c>
      <c r="F112" s="30"/>
      <c r="G112" s="30" t="s">
        <v>21</v>
      </c>
      <c r="H112" s="56">
        <v>15</v>
      </c>
      <c r="I112" s="57" t="s">
        <v>64</v>
      </c>
      <c r="J112" s="58">
        <f t="shared" si="31"/>
        <v>0</v>
      </c>
      <c r="K112" s="21"/>
      <c r="L112" s="17"/>
      <c r="M112" s="17">
        <f t="shared" si="32"/>
        <v>0</v>
      </c>
      <c r="N112" s="21"/>
      <c r="O112" s="17">
        <f t="shared" si="22"/>
        <v>0</v>
      </c>
      <c r="P112" s="17">
        <f t="shared" si="33"/>
        <v>0</v>
      </c>
      <c r="Q112" s="21"/>
      <c r="R112" s="59">
        <f t="shared" si="23"/>
        <v>0</v>
      </c>
      <c r="S112" s="59">
        <f t="shared" si="23"/>
        <v>0</v>
      </c>
      <c r="T112" s="59">
        <f t="shared" si="24"/>
        <v>0</v>
      </c>
      <c r="U112" s="59">
        <f t="shared" si="20"/>
        <v>0</v>
      </c>
      <c r="V112" s="21">
        <f t="shared" si="25"/>
        <v>0</v>
      </c>
      <c r="W112" s="17">
        <f t="shared" si="26"/>
        <v>0</v>
      </c>
      <c r="X112" s="17">
        <f t="shared" si="27"/>
        <v>0</v>
      </c>
      <c r="Y112" s="17">
        <f t="shared" si="28"/>
        <v>0</v>
      </c>
      <c r="Z112" s="17">
        <f t="shared" si="29"/>
        <v>0</v>
      </c>
      <c r="AA112" s="17">
        <f t="shared" si="21"/>
        <v>0</v>
      </c>
      <c r="AB112" s="17">
        <f t="shared" si="30"/>
        <v>0</v>
      </c>
    </row>
    <row r="113" spans="1:28" ht="24" customHeight="1">
      <c r="A113" s="40">
        <v>1</v>
      </c>
      <c r="B113" s="55">
        <v>108</v>
      </c>
      <c r="C113" s="28" t="s">
        <v>99</v>
      </c>
      <c r="D113" s="30"/>
      <c r="E113" s="30" t="s">
        <v>19</v>
      </c>
      <c r="F113" s="30"/>
      <c r="G113" s="30" t="s">
        <v>21</v>
      </c>
      <c r="H113" s="56">
        <v>15</v>
      </c>
      <c r="I113" s="57" t="s">
        <v>64</v>
      </c>
      <c r="J113" s="58">
        <f t="shared" si="31"/>
        <v>0</v>
      </c>
      <c r="K113" s="21"/>
      <c r="L113" s="17"/>
      <c r="M113" s="17">
        <f t="shared" si="32"/>
        <v>0</v>
      </c>
      <c r="N113" s="21"/>
      <c r="O113" s="17">
        <f t="shared" si="22"/>
        <v>0</v>
      </c>
      <c r="P113" s="17">
        <f t="shared" si="33"/>
        <v>0</v>
      </c>
      <c r="Q113" s="21"/>
      <c r="R113" s="59">
        <f t="shared" si="23"/>
        <v>0</v>
      </c>
      <c r="S113" s="59">
        <f t="shared" si="23"/>
        <v>0</v>
      </c>
      <c r="T113" s="59">
        <f t="shared" si="24"/>
        <v>0</v>
      </c>
      <c r="U113" s="59">
        <f t="shared" si="20"/>
        <v>0</v>
      </c>
      <c r="V113" s="21">
        <f t="shared" si="25"/>
        <v>0</v>
      </c>
      <c r="W113" s="17">
        <f t="shared" si="26"/>
        <v>0</v>
      </c>
      <c r="X113" s="17">
        <f t="shared" si="27"/>
        <v>0</v>
      </c>
      <c r="Y113" s="17">
        <f t="shared" si="28"/>
        <v>0</v>
      </c>
      <c r="Z113" s="17">
        <f t="shared" si="29"/>
        <v>0</v>
      </c>
      <c r="AA113" s="17">
        <f t="shared" si="21"/>
        <v>0</v>
      </c>
      <c r="AB113" s="17">
        <f t="shared" si="30"/>
        <v>0</v>
      </c>
    </row>
    <row r="114" spans="1:28" ht="24" customHeight="1">
      <c r="A114" s="40">
        <v>1</v>
      </c>
      <c r="B114" s="55">
        <v>109</v>
      </c>
      <c r="C114" s="28" t="s">
        <v>100</v>
      </c>
      <c r="D114" s="30"/>
      <c r="E114" s="30" t="s">
        <v>19</v>
      </c>
      <c r="F114" s="30"/>
      <c r="G114" s="30" t="s">
        <v>21</v>
      </c>
      <c r="H114" s="56">
        <v>15</v>
      </c>
      <c r="I114" s="57" t="s">
        <v>64</v>
      </c>
      <c r="J114" s="58">
        <f t="shared" ref="J114:J175" si="34">SUM(K114,N114,Q114)</f>
        <v>0</v>
      </c>
      <c r="K114" s="21"/>
      <c r="L114" s="17"/>
      <c r="M114" s="17">
        <f t="shared" ref="M114:M175" si="35">SUM(K114,L114)</f>
        <v>0</v>
      </c>
      <c r="N114" s="21"/>
      <c r="O114" s="17">
        <f t="shared" si="22"/>
        <v>0</v>
      </c>
      <c r="P114" s="17">
        <f t="shared" ref="P114:P175" si="36">SUM(N114:O114)</f>
        <v>0</v>
      </c>
      <c r="Q114" s="21"/>
      <c r="R114" s="59">
        <f t="shared" si="23"/>
        <v>0</v>
      </c>
      <c r="S114" s="59">
        <f t="shared" si="23"/>
        <v>0</v>
      </c>
      <c r="T114" s="59">
        <f t="shared" si="24"/>
        <v>0</v>
      </c>
      <c r="U114" s="59">
        <f t="shared" si="20"/>
        <v>0</v>
      </c>
      <c r="V114" s="21">
        <f t="shared" si="25"/>
        <v>0</v>
      </c>
      <c r="W114" s="17">
        <f t="shared" si="26"/>
        <v>0</v>
      </c>
      <c r="X114" s="17">
        <f t="shared" si="27"/>
        <v>0</v>
      </c>
      <c r="Y114" s="17">
        <f t="shared" si="28"/>
        <v>0</v>
      </c>
      <c r="Z114" s="17">
        <f t="shared" si="29"/>
        <v>0</v>
      </c>
      <c r="AA114" s="17">
        <f t="shared" si="21"/>
        <v>0</v>
      </c>
      <c r="AB114" s="17">
        <f t="shared" si="30"/>
        <v>0</v>
      </c>
    </row>
    <row r="115" spans="1:28" ht="24" customHeight="1">
      <c r="A115" s="40">
        <v>1</v>
      </c>
      <c r="B115" s="55">
        <v>110</v>
      </c>
      <c r="C115" s="28" t="s">
        <v>102</v>
      </c>
      <c r="D115" s="30" t="s">
        <v>32</v>
      </c>
      <c r="E115" s="30" t="s">
        <v>19</v>
      </c>
      <c r="F115" s="30" t="s">
        <v>23</v>
      </c>
      <c r="G115" s="30"/>
      <c r="H115" s="56">
        <v>15</v>
      </c>
      <c r="I115" s="57" t="s">
        <v>64</v>
      </c>
      <c r="J115" s="58">
        <f t="shared" si="34"/>
        <v>0</v>
      </c>
      <c r="K115" s="21"/>
      <c r="L115" s="17"/>
      <c r="M115" s="17">
        <f t="shared" si="35"/>
        <v>0</v>
      </c>
      <c r="N115" s="21"/>
      <c r="O115" s="17">
        <f t="shared" si="22"/>
        <v>0</v>
      </c>
      <c r="P115" s="17">
        <f t="shared" si="36"/>
        <v>0</v>
      </c>
      <c r="Q115" s="21"/>
      <c r="R115" s="59">
        <f t="shared" si="23"/>
        <v>0</v>
      </c>
      <c r="S115" s="59">
        <f t="shared" si="23"/>
        <v>0</v>
      </c>
      <c r="T115" s="59">
        <f t="shared" si="24"/>
        <v>0</v>
      </c>
      <c r="U115" s="59">
        <f t="shared" si="20"/>
        <v>0</v>
      </c>
      <c r="V115" s="21">
        <f t="shared" si="25"/>
        <v>0</v>
      </c>
      <c r="W115" s="17">
        <f t="shared" si="26"/>
        <v>0</v>
      </c>
      <c r="X115" s="17">
        <f t="shared" si="27"/>
        <v>0</v>
      </c>
      <c r="Y115" s="17">
        <f t="shared" si="28"/>
        <v>0</v>
      </c>
      <c r="Z115" s="17">
        <f t="shared" si="29"/>
        <v>0</v>
      </c>
      <c r="AA115" s="17">
        <f t="shared" si="21"/>
        <v>0</v>
      </c>
      <c r="AB115" s="17">
        <f t="shared" si="30"/>
        <v>0</v>
      </c>
    </row>
    <row r="116" spans="1:28" ht="24" customHeight="1">
      <c r="A116" s="40">
        <v>1</v>
      </c>
      <c r="B116" s="55">
        <v>111</v>
      </c>
      <c r="C116" s="28" t="s">
        <v>103</v>
      </c>
      <c r="D116" s="30" t="s">
        <v>88</v>
      </c>
      <c r="E116" s="30" t="s">
        <v>19</v>
      </c>
      <c r="F116" s="30" t="s">
        <v>23</v>
      </c>
      <c r="G116" s="30"/>
      <c r="H116" s="56">
        <v>15</v>
      </c>
      <c r="I116" s="57" t="s">
        <v>64</v>
      </c>
      <c r="J116" s="58">
        <f t="shared" si="34"/>
        <v>0</v>
      </c>
      <c r="K116" s="21"/>
      <c r="L116" s="17"/>
      <c r="M116" s="17">
        <f t="shared" si="35"/>
        <v>0</v>
      </c>
      <c r="N116" s="21"/>
      <c r="O116" s="17">
        <f t="shared" si="22"/>
        <v>0</v>
      </c>
      <c r="P116" s="17">
        <f t="shared" si="36"/>
        <v>0</v>
      </c>
      <c r="Q116" s="21"/>
      <c r="R116" s="59">
        <f t="shared" si="23"/>
        <v>0</v>
      </c>
      <c r="S116" s="59">
        <f t="shared" si="23"/>
        <v>0</v>
      </c>
      <c r="T116" s="59">
        <f t="shared" si="24"/>
        <v>0</v>
      </c>
      <c r="U116" s="59">
        <f t="shared" si="20"/>
        <v>0</v>
      </c>
      <c r="V116" s="21">
        <f t="shared" si="25"/>
        <v>0</v>
      </c>
      <c r="W116" s="17">
        <f t="shared" si="26"/>
        <v>0</v>
      </c>
      <c r="X116" s="17">
        <f t="shared" si="27"/>
        <v>0</v>
      </c>
      <c r="Y116" s="17">
        <f t="shared" si="28"/>
        <v>0</v>
      </c>
      <c r="Z116" s="17">
        <f t="shared" si="29"/>
        <v>0</v>
      </c>
      <c r="AA116" s="17">
        <f t="shared" si="21"/>
        <v>0</v>
      </c>
      <c r="AB116" s="17">
        <f t="shared" si="30"/>
        <v>0</v>
      </c>
    </row>
    <row r="117" spans="1:28" ht="24" customHeight="1">
      <c r="A117" s="40">
        <v>1</v>
      </c>
      <c r="B117" s="55">
        <v>112</v>
      </c>
      <c r="C117" s="28" t="s">
        <v>104</v>
      </c>
      <c r="D117" s="30" t="s">
        <v>32</v>
      </c>
      <c r="E117" s="30" t="s">
        <v>19</v>
      </c>
      <c r="F117" s="30" t="s">
        <v>23</v>
      </c>
      <c r="G117" s="30"/>
      <c r="H117" s="56">
        <v>15</v>
      </c>
      <c r="I117" s="57" t="s">
        <v>64</v>
      </c>
      <c r="J117" s="58">
        <f t="shared" si="34"/>
        <v>0</v>
      </c>
      <c r="K117" s="21"/>
      <c r="L117" s="17"/>
      <c r="M117" s="17">
        <f t="shared" si="35"/>
        <v>0</v>
      </c>
      <c r="N117" s="21"/>
      <c r="O117" s="17">
        <f t="shared" si="22"/>
        <v>0</v>
      </c>
      <c r="P117" s="17">
        <f t="shared" si="36"/>
        <v>0</v>
      </c>
      <c r="Q117" s="21"/>
      <c r="R117" s="59">
        <f t="shared" si="23"/>
        <v>0</v>
      </c>
      <c r="S117" s="59">
        <f t="shared" si="23"/>
        <v>0</v>
      </c>
      <c r="T117" s="59">
        <f t="shared" si="24"/>
        <v>0</v>
      </c>
      <c r="U117" s="59">
        <f t="shared" si="20"/>
        <v>0</v>
      </c>
      <c r="V117" s="21">
        <f t="shared" si="25"/>
        <v>0</v>
      </c>
      <c r="W117" s="17">
        <f t="shared" si="26"/>
        <v>0</v>
      </c>
      <c r="X117" s="17">
        <f t="shared" si="27"/>
        <v>0</v>
      </c>
      <c r="Y117" s="17">
        <f t="shared" si="28"/>
        <v>0</v>
      </c>
      <c r="Z117" s="17">
        <f t="shared" si="29"/>
        <v>0</v>
      </c>
      <c r="AA117" s="17">
        <f t="shared" si="21"/>
        <v>0</v>
      </c>
      <c r="AB117" s="17">
        <f t="shared" si="30"/>
        <v>0</v>
      </c>
    </row>
    <row r="118" spans="1:28" ht="24" customHeight="1">
      <c r="A118" s="40">
        <v>1</v>
      </c>
      <c r="B118" s="55">
        <v>113</v>
      </c>
      <c r="C118" s="28" t="s">
        <v>105</v>
      </c>
      <c r="D118" s="30" t="s">
        <v>88</v>
      </c>
      <c r="E118" s="30" t="s">
        <v>19</v>
      </c>
      <c r="F118" s="30" t="s">
        <v>23</v>
      </c>
      <c r="G118" s="30"/>
      <c r="H118" s="56">
        <v>15</v>
      </c>
      <c r="I118" s="57" t="s">
        <v>64</v>
      </c>
      <c r="J118" s="58">
        <f t="shared" si="34"/>
        <v>0</v>
      </c>
      <c r="K118" s="21"/>
      <c r="L118" s="17"/>
      <c r="M118" s="17">
        <f t="shared" si="35"/>
        <v>0</v>
      </c>
      <c r="N118" s="21"/>
      <c r="O118" s="17">
        <f t="shared" si="22"/>
        <v>0</v>
      </c>
      <c r="P118" s="17">
        <f t="shared" si="36"/>
        <v>0</v>
      </c>
      <c r="Q118" s="21"/>
      <c r="R118" s="59">
        <f t="shared" si="23"/>
        <v>0</v>
      </c>
      <c r="S118" s="59">
        <f t="shared" si="23"/>
        <v>0</v>
      </c>
      <c r="T118" s="59">
        <f t="shared" si="24"/>
        <v>0</v>
      </c>
      <c r="U118" s="59">
        <f t="shared" si="20"/>
        <v>0</v>
      </c>
      <c r="V118" s="21">
        <f t="shared" si="25"/>
        <v>0</v>
      </c>
      <c r="W118" s="17">
        <f t="shared" si="26"/>
        <v>0</v>
      </c>
      <c r="X118" s="17">
        <f t="shared" si="27"/>
        <v>0</v>
      </c>
      <c r="Y118" s="17">
        <f t="shared" si="28"/>
        <v>0</v>
      </c>
      <c r="Z118" s="17">
        <f t="shared" si="29"/>
        <v>0</v>
      </c>
      <c r="AA118" s="17">
        <f t="shared" si="21"/>
        <v>0</v>
      </c>
      <c r="AB118" s="17">
        <f t="shared" si="30"/>
        <v>0</v>
      </c>
    </row>
    <row r="119" spans="1:28" ht="24" customHeight="1">
      <c r="A119" s="40">
        <v>1</v>
      </c>
      <c r="B119" s="55">
        <v>114</v>
      </c>
      <c r="C119" s="28" t="s">
        <v>102</v>
      </c>
      <c r="D119" s="30" t="s">
        <v>89</v>
      </c>
      <c r="E119" s="30" t="s">
        <v>19</v>
      </c>
      <c r="F119" s="30" t="s">
        <v>85</v>
      </c>
      <c r="G119" s="30"/>
      <c r="H119" s="56">
        <v>15</v>
      </c>
      <c r="I119" s="57" t="s">
        <v>64</v>
      </c>
      <c r="J119" s="58">
        <f t="shared" si="34"/>
        <v>0</v>
      </c>
      <c r="K119" s="21"/>
      <c r="L119" s="17"/>
      <c r="M119" s="17">
        <f t="shared" si="35"/>
        <v>0</v>
      </c>
      <c r="N119" s="21"/>
      <c r="O119" s="17">
        <f t="shared" si="22"/>
        <v>0</v>
      </c>
      <c r="P119" s="17">
        <f t="shared" si="36"/>
        <v>0</v>
      </c>
      <c r="Q119" s="21"/>
      <c r="R119" s="59">
        <f t="shared" si="23"/>
        <v>0</v>
      </c>
      <c r="S119" s="59">
        <f t="shared" si="23"/>
        <v>0</v>
      </c>
      <c r="T119" s="59">
        <f t="shared" si="24"/>
        <v>0</v>
      </c>
      <c r="U119" s="59">
        <f t="shared" si="20"/>
        <v>0</v>
      </c>
      <c r="V119" s="21">
        <f t="shared" si="25"/>
        <v>0</v>
      </c>
      <c r="W119" s="17">
        <f t="shared" si="26"/>
        <v>0</v>
      </c>
      <c r="X119" s="17">
        <f t="shared" si="27"/>
        <v>0</v>
      </c>
      <c r="Y119" s="17">
        <f t="shared" si="28"/>
        <v>0</v>
      </c>
      <c r="Z119" s="17">
        <f t="shared" si="29"/>
        <v>0</v>
      </c>
      <c r="AA119" s="17">
        <f t="shared" si="21"/>
        <v>0</v>
      </c>
      <c r="AB119" s="17">
        <f t="shared" si="30"/>
        <v>0</v>
      </c>
    </row>
    <row r="120" spans="1:28" ht="24" customHeight="1">
      <c r="A120" s="40">
        <v>1</v>
      </c>
      <c r="B120" s="55">
        <v>115</v>
      </c>
      <c r="C120" s="28" t="s">
        <v>103</v>
      </c>
      <c r="D120" s="30" t="s">
        <v>89</v>
      </c>
      <c r="E120" s="30" t="s">
        <v>19</v>
      </c>
      <c r="F120" s="30" t="s">
        <v>85</v>
      </c>
      <c r="G120" s="30"/>
      <c r="H120" s="56">
        <v>15</v>
      </c>
      <c r="I120" s="57" t="s">
        <v>64</v>
      </c>
      <c r="J120" s="58">
        <f t="shared" si="34"/>
        <v>0</v>
      </c>
      <c r="K120" s="21"/>
      <c r="L120" s="17"/>
      <c r="M120" s="17">
        <f t="shared" si="35"/>
        <v>0</v>
      </c>
      <c r="N120" s="21"/>
      <c r="O120" s="17">
        <f t="shared" si="22"/>
        <v>0</v>
      </c>
      <c r="P120" s="17">
        <f t="shared" si="36"/>
        <v>0</v>
      </c>
      <c r="Q120" s="21"/>
      <c r="R120" s="59">
        <f t="shared" si="23"/>
        <v>0</v>
      </c>
      <c r="S120" s="59">
        <f t="shared" si="23"/>
        <v>0</v>
      </c>
      <c r="T120" s="59">
        <f t="shared" si="24"/>
        <v>0</v>
      </c>
      <c r="U120" s="59">
        <f t="shared" si="20"/>
        <v>0</v>
      </c>
      <c r="V120" s="21">
        <f t="shared" si="25"/>
        <v>0</v>
      </c>
      <c r="W120" s="17">
        <f t="shared" si="26"/>
        <v>0</v>
      </c>
      <c r="X120" s="17">
        <f t="shared" si="27"/>
        <v>0</v>
      </c>
      <c r="Y120" s="17">
        <f t="shared" si="28"/>
        <v>0</v>
      </c>
      <c r="Z120" s="17">
        <f t="shared" si="29"/>
        <v>0</v>
      </c>
      <c r="AA120" s="17">
        <f t="shared" si="21"/>
        <v>0</v>
      </c>
      <c r="AB120" s="17">
        <f t="shared" si="30"/>
        <v>0</v>
      </c>
    </row>
    <row r="121" spans="1:28" ht="24" customHeight="1">
      <c r="A121" s="40">
        <v>1</v>
      </c>
      <c r="B121" s="55">
        <v>116</v>
      </c>
      <c r="C121" s="28" t="s">
        <v>102</v>
      </c>
      <c r="D121" s="30"/>
      <c r="E121" s="30" t="s">
        <v>19</v>
      </c>
      <c r="F121" s="30" t="s">
        <v>86</v>
      </c>
      <c r="G121" s="30"/>
      <c r="H121" s="56">
        <v>15</v>
      </c>
      <c r="I121" s="57" t="s">
        <v>64</v>
      </c>
      <c r="J121" s="58">
        <f t="shared" si="34"/>
        <v>0</v>
      </c>
      <c r="K121" s="21"/>
      <c r="L121" s="17"/>
      <c r="M121" s="17">
        <f t="shared" si="35"/>
        <v>0</v>
      </c>
      <c r="N121" s="21"/>
      <c r="O121" s="17">
        <f t="shared" si="22"/>
        <v>0</v>
      </c>
      <c r="P121" s="17">
        <f t="shared" si="36"/>
        <v>0</v>
      </c>
      <c r="Q121" s="21"/>
      <c r="R121" s="59">
        <f t="shared" si="23"/>
        <v>0</v>
      </c>
      <c r="S121" s="59">
        <f t="shared" si="23"/>
        <v>0</v>
      </c>
      <c r="T121" s="59">
        <f t="shared" si="24"/>
        <v>0</v>
      </c>
      <c r="U121" s="59">
        <f t="shared" si="20"/>
        <v>0</v>
      </c>
      <c r="V121" s="21">
        <f t="shared" si="25"/>
        <v>0</v>
      </c>
      <c r="W121" s="17">
        <f t="shared" si="26"/>
        <v>0</v>
      </c>
      <c r="X121" s="17">
        <f t="shared" si="27"/>
        <v>0</v>
      </c>
      <c r="Y121" s="17">
        <f t="shared" si="28"/>
        <v>0</v>
      </c>
      <c r="Z121" s="17">
        <f t="shared" si="29"/>
        <v>0</v>
      </c>
      <c r="AA121" s="17">
        <f t="shared" si="21"/>
        <v>0</v>
      </c>
      <c r="AB121" s="17">
        <f t="shared" si="30"/>
        <v>0</v>
      </c>
    </row>
    <row r="122" spans="1:28" ht="24" customHeight="1">
      <c r="A122" s="40">
        <v>1</v>
      </c>
      <c r="B122" s="55">
        <v>117</v>
      </c>
      <c r="C122" s="28" t="s">
        <v>103</v>
      </c>
      <c r="D122" s="30"/>
      <c r="E122" s="30" t="s">
        <v>19</v>
      </c>
      <c r="F122" s="30" t="s">
        <v>86</v>
      </c>
      <c r="G122" s="30"/>
      <c r="H122" s="56">
        <v>15</v>
      </c>
      <c r="I122" s="57" t="s">
        <v>64</v>
      </c>
      <c r="J122" s="58">
        <f t="shared" si="34"/>
        <v>0</v>
      </c>
      <c r="K122" s="21"/>
      <c r="L122" s="17"/>
      <c r="M122" s="17">
        <f t="shared" si="35"/>
        <v>0</v>
      </c>
      <c r="N122" s="21"/>
      <c r="O122" s="17">
        <f t="shared" si="22"/>
        <v>0</v>
      </c>
      <c r="P122" s="17">
        <f t="shared" si="36"/>
        <v>0</v>
      </c>
      <c r="Q122" s="21"/>
      <c r="R122" s="59">
        <f t="shared" si="23"/>
        <v>0</v>
      </c>
      <c r="S122" s="59">
        <f t="shared" si="23"/>
        <v>0</v>
      </c>
      <c r="T122" s="59">
        <f t="shared" si="24"/>
        <v>0</v>
      </c>
      <c r="U122" s="59">
        <f t="shared" si="20"/>
        <v>0</v>
      </c>
      <c r="V122" s="21">
        <f t="shared" si="25"/>
        <v>0</v>
      </c>
      <c r="W122" s="17">
        <f t="shared" si="26"/>
        <v>0</v>
      </c>
      <c r="X122" s="17">
        <f t="shared" si="27"/>
        <v>0</v>
      </c>
      <c r="Y122" s="17">
        <f t="shared" si="28"/>
        <v>0</v>
      </c>
      <c r="Z122" s="17">
        <f t="shared" si="29"/>
        <v>0</v>
      </c>
      <c r="AA122" s="17">
        <f t="shared" si="21"/>
        <v>0</v>
      </c>
      <c r="AB122" s="17">
        <f t="shared" si="30"/>
        <v>0</v>
      </c>
    </row>
    <row r="123" spans="1:28" ht="24" customHeight="1">
      <c r="A123" s="40">
        <v>1</v>
      </c>
      <c r="B123" s="55">
        <v>118</v>
      </c>
      <c r="C123" s="28" t="s">
        <v>102</v>
      </c>
      <c r="D123" s="30"/>
      <c r="E123" s="30" t="s">
        <v>19</v>
      </c>
      <c r="F123" s="30"/>
      <c r="G123" s="30" t="s">
        <v>21</v>
      </c>
      <c r="H123" s="56">
        <v>15</v>
      </c>
      <c r="I123" s="57" t="s">
        <v>64</v>
      </c>
      <c r="J123" s="58">
        <f t="shared" si="34"/>
        <v>0</v>
      </c>
      <c r="K123" s="21"/>
      <c r="L123" s="17"/>
      <c r="M123" s="17">
        <f t="shared" si="35"/>
        <v>0</v>
      </c>
      <c r="N123" s="21"/>
      <c r="O123" s="17">
        <f t="shared" si="22"/>
        <v>0</v>
      </c>
      <c r="P123" s="17">
        <f t="shared" si="36"/>
        <v>0</v>
      </c>
      <c r="Q123" s="21"/>
      <c r="R123" s="59">
        <f t="shared" si="23"/>
        <v>0</v>
      </c>
      <c r="S123" s="59">
        <f t="shared" si="23"/>
        <v>0</v>
      </c>
      <c r="T123" s="59">
        <f t="shared" si="24"/>
        <v>0</v>
      </c>
      <c r="U123" s="59">
        <f t="shared" si="20"/>
        <v>0</v>
      </c>
      <c r="V123" s="21">
        <f t="shared" si="25"/>
        <v>0</v>
      </c>
      <c r="W123" s="17">
        <f t="shared" si="26"/>
        <v>0</v>
      </c>
      <c r="X123" s="17">
        <f t="shared" si="27"/>
        <v>0</v>
      </c>
      <c r="Y123" s="17">
        <f t="shared" si="28"/>
        <v>0</v>
      </c>
      <c r="Z123" s="17">
        <f t="shared" si="29"/>
        <v>0</v>
      </c>
      <c r="AA123" s="17">
        <f t="shared" si="21"/>
        <v>0</v>
      </c>
      <c r="AB123" s="17">
        <f t="shared" si="30"/>
        <v>0</v>
      </c>
    </row>
    <row r="124" spans="1:28" ht="24" customHeight="1">
      <c r="A124" s="40">
        <v>1</v>
      </c>
      <c r="B124" s="55">
        <v>119</v>
      </c>
      <c r="C124" s="28" t="s">
        <v>103</v>
      </c>
      <c r="D124" s="30"/>
      <c r="E124" s="30" t="s">
        <v>19</v>
      </c>
      <c r="F124" s="30"/>
      <c r="G124" s="30" t="s">
        <v>21</v>
      </c>
      <c r="H124" s="56">
        <v>15</v>
      </c>
      <c r="I124" s="57" t="s">
        <v>64</v>
      </c>
      <c r="J124" s="58">
        <f t="shared" si="34"/>
        <v>0</v>
      </c>
      <c r="K124" s="21"/>
      <c r="L124" s="17"/>
      <c r="M124" s="17">
        <f t="shared" si="35"/>
        <v>0</v>
      </c>
      <c r="N124" s="21"/>
      <c r="O124" s="17">
        <f t="shared" si="22"/>
        <v>0</v>
      </c>
      <c r="P124" s="17">
        <f t="shared" si="36"/>
        <v>0</v>
      </c>
      <c r="Q124" s="21"/>
      <c r="R124" s="59">
        <f t="shared" si="23"/>
        <v>0</v>
      </c>
      <c r="S124" s="59">
        <f t="shared" si="23"/>
        <v>0</v>
      </c>
      <c r="T124" s="59">
        <f t="shared" si="24"/>
        <v>0</v>
      </c>
      <c r="U124" s="59">
        <f t="shared" si="20"/>
        <v>0</v>
      </c>
      <c r="V124" s="21">
        <f t="shared" si="25"/>
        <v>0</v>
      </c>
      <c r="W124" s="17">
        <f t="shared" si="26"/>
        <v>0</v>
      </c>
      <c r="X124" s="17">
        <f t="shared" si="27"/>
        <v>0</v>
      </c>
      <c r="Y124" s="17">
        <f t="shared" si="28"/>
        <v>0</v>
      </c>
      <c r="Z124" s="17">
        <f t="shared" si="29"/>
        <v>0</v>
      </c>
      <c r="AA124" s="17">
        <f t="shared" si="21"/>
        <v>0</v>
      </c>
      <c r="AB124" s="17">
        <f t="shared" si="30"/>
        <v>0</v>
      </c>
    </row>
    <row r="125" spans="1:28" ht="24" customHeight="1">
      <c r="A125" s="40">
        <v>1</v>
      </c>
      <c r="B125" s="55">
        <v>120</v>
      </c>
      <c r="C125" s="28" t="s">
        <v>104</v>
      </c>
      <c r="D125" s="30"/>
      <c r="E125" s="30" t="s">
        <v>19</v>
      </c>
      <c r="F125" s="30"/>
      <c r="G125" s="30" t="s">
        <v>21</v>
      </c>
      <c r="H125" s="56">
        <v>15</v>
      </c>
      <c r="I125" s="57" t="s">
        <v>64</v>
      </c>
      <c r="J125" s="58">
        <f t="shared" si="34"/>
        <v>0</v>
      </c>
      <c r="K125" s="21"/>
      <c r="L125" s="17"/>
      <c r="M125" s="17">
        <f t="shared" si="35"/>
        <v>0</v>
      </c>
      <c r="N125" s="21"/>
      <c r="O125" s="17">
        <f t="shared" si="22"/>
        <v>0</v>
      </c>
      <c r="P125" s="17">
        <f t="shared" si="36"/>
        <v>0</v>
      </c>
      <c r="Q125" s="21"/>
      <c r="R125" s="59">
        <f t="shared" si="23"/>
        <v>0</v>
      </c>
      <c r="S125" s="59">
        <f t="shared" si="23"/>
        <v>0</v>
      </c>
      <c r="T125" s="59">
        <f t="shared" si="24"/>
        <v>0</v>
      </c>
      <c r="U125" s="59">
        <f t="shared" si="20"/>
        <v>0</v>
      </c>
      <c r="V125" s="21">
        <f t="shared" si="25"/>
        <v>0</v>
      </c>
      <c r="W125" s="17">
        <f t="shared" si="26"/>
        <v>0</v>
      </c>
      <c r="X125" s="17">
        <f t="shared" si="27"/>
        <v>0</v>
      </c>
      <c r="Y125" s="17">
        <f t="shared" si="28"/>
        <v>0</v>
      </c>
      <c r="Z125" s="17">
        <f t="shared" si="29"/>
        <v>0</v>
      </c>
      <c r="AA125" s="17">
        <f t="shared" si="21"/>
        <v>0</v>
      </c>
      <c r="AB125" s="17">
        <f t="shared" si="30"/>
        <v>0</v>
      </c>
    </row>
    <row r="126" spans="1:28" ht="24" customHeight="1">
      <c r="A126" s="40">
        <v>1</v>
      </c>
      <c r="B126" s="55">
        <v>121</v>
      </c>
      <c r="C126" s="28" t="s">
        <v>105</v>
      </c>
      <c r="D126" s="30"/>
      <c r="E126" s="30" t="s">
        <v>19</v>
      </c>
      <c r="F126" s="30"/>
      <c r="G126" s="30" t="s">
        <v>21</v>
      </c>
      <c r="H126" s="56">
        <v>15</v>
      </c>
      <c r="I126" s="57" t="s">
        <v>64</v>
      </c>
      <c r="J126" s="58">
        <f t="shared" si="34"/>
        <v>0</v>
      </c>
      <c r="K126" s="21"/>
      <c r="L126" s="17"/>
      <c r="M126" s="17">
        <f t="shared" si="35"/>
        <v>0</v>
      </c>
      <c r="N126" s="21"/>
      <c r="O126" s="17">
        <f t="shared" si="22"/>
        <v>0</v>
      </c>
      <c r="P126" s="17">
        <f t="shared" si="36"/>
        <v>0</v>
      </c>
      <c r="Q126" s="21"/>
      <c r="R126" s="59">
        <f t="shared" si="23"/>
        <v>0</v>
      </c>
      <c r="S126" s="59">
        <f t="shared" si="23"/>
        <v>0</v>
      </c>
      <c r="T126" s="59">
        <f t="shared" si="24"/>
        <v>0</v>
      </c>
      <c r="U126" s="59">
        <f t="shared" si="20"/>
        <v>0</v>
      </c>
      <c r="V126" s="21">
        <f t="shared" si="25"/>
        <v>0</v>
      </c>
      <c r="W126" s="17">
        <f t="shared" si="26"/>
        <v>0</v>
      </c>
      <c r="X126" s="17">
        <f t="shared" si="27"/>
        <v>0</v>
      </c>
      <c r="Y126" s="17">
        <f t="shared" si="28"/>
        <v>0</v>
      </c>
      <c r="Z126" s="17">
        <f t="shared" si="29"/>
        <v>0</v>
      </c>
      <c r="AA126" s="17">
        <f t="shared" si="21"/>
        <v>0</v>
      </c>
      <c r="AB126" s="17">
        <f t="shared" si="30"/>
        <v>0</v>
      </c>
    </row>
    <row r="127" spans="1:28" ht="24" customHeight="1">
      <c r="A127" s="40">
        <v>1</v>
      </c>
      <c r="B127" s="55">
        <v>122</v>
      </c>
      <c r="C127" s="28" t="s">
        <v>114</v>
      </c>
      <c r="D127" s="30" t="s">
        <v>32</v>
      </c>
      <c r="E127" s="30" t="s">
        <v>19</v>
      </c>
      <c r="F127" s="30" t="s">
        <v>23</v>
      </c>
      <c r="G127" s="30"/>
      <c r="H127" s="56">
        <v>15</v>
      </c>
      <c r="I127" s="57" t="s">
        <v>64</v>
      </c>
      <c r="J127" s="58">
        <f t="shared" si="34"/>
        <v>0</v>
      </c>
      <c r="K127" s="21"/>
      <c r="L127" s="17"/>
      <c r="M127" s="17">
        <f t="shared" si="35"/>
        <v>0</v>
      </c>
      <c r="N127" s="21"/>
      <c r="O127" s="17">
        <f t="shared" si="22"/>
        <v>0</v>
      </c>
      <c r="P127" s="17">
        <f t="shared" si="36"/>
        <v>0</v>
      </c>
      <c r="Q127" s="21"/>
      <c r="R127" s="59">
        <f t="shared" si="23"/>
        <v>0</v>
      </c>
      <c r="S127" s="59">
        <f t="shared" si="23"/>
        <v>0</v>
      </c>
      <c r="T127" s="59">
        <f t="shared" si="24"/>
        <v>0</v>
      </c>
      <c r="U127" s="59">
        <f t="shared" si="20"/>
        <v>0</v>
      </c>
      <c r="V127" s="21">
        <f t="shared" si="25"/>
        <v>0</v>
      </c>
      <c r="W127" s="17">
        <f t="shared" si="26"/>
        <v>0</v>
      </c>
      <c r="X127" s="17">
        <f t="shared" si="27"/>
        <v>0</v>
      </c>
      <c r="Y127" s="17">
        <f t="shared" si="28"/>
        <v>0</v>
      </c>
      <c r="Z127" s="17">
        <f t="shared" si="29"/>
        <v>0</v>
      </c>
      <c r="AA127" s="17">
        <f t="shared" si="21"/>
        <v>0</v>
      </c>
      <c r="AB127" s="17">
        <f t="shared" si="30"/>
        <v>0</v>
      </c>
    </row>
    <row r="128" spans="1:28" ht="24" customHeight="1">
      <c r="A128" s="40">
        <v>1</v>
      </c>
      <c r="B128" s="55">
        <v>123</v>
      </c>
      <c r="C128" s="28" t="s">
        <v>113</v>
      </c>
      <c r="D128" s="30" t="s">
        <v>88</v>
      </c>
      <c r="E128" s="30" t="s">
        <v>19</v>
      </c>
      <c r="F128" s="30" t="s">
        <v>23</v>
      </c>
      <c r="G128" s="30"/>
      <c r="H128" s="56">
        <v>15</v>
      </c>
      <c r="I128" s="57" t="s">
        <v>64</v>
      </c>
      <c r="J128" s="58">
        <f t="shared" si="34"/>
        <v>0</v>
      </c>
      <c r="K128" s="21"/>
      <c r="L128" s="17"/>
      <c r="M128" s="17">
        <f t="shared" si="35"/>
        <v>0</v>
      </c>
      <c r="N128" s="21"/>
      <c r="O128" s="17">
        <f t="shared" si="22"/>
        <v>0</v>
      </c>
      <c r="P128" s="17">
        <f t="shared" si="36"/>
        <v>0</v>
      </c>
      <c r="Q128" s="21"/>
      <c r="R128" s="59">
        <f t="shared" si="23"/>
        <v>0</v>
      </c>
      <c r="S128" s="59">
        <f t="shared" si="23"/>
        <v>0</v>
      </c>
      <c r="T128" s="59">
        <f t="shared" si="24"/>
        <v>0</v>
      </c>
      <c r="U128" s="59">
        <f t="shared" si="20"/>
        <v>0</v>
      </c>
      <c r="V128" s="21">
        <f t="shared" si="25"/>
        <v>0</v>
      </c>
      <c r="W128" s="17">
        <f t="shared" si="26"/>
        <v>0</v>
      </c>
      <c r="X128" s="17">
        <f t="shared" si="27"/>
        <v>0</v>
      </c>
      <c r="Y128" s="17">
        <f t="shared" si="28"/>
        <v>0</v>
      </c>
      <c r="Z128" s="17">
        <f t="shared" si="29"/>
        <v>0</v>
      </c>
      <c r="AA128" s="17">
        <f t="shared" si="21"/>
        <v>0</v>
      </c>
      <c r="AB128" s="17">
        <f t="shared" si="30"/>
        <v>0</v>
      </c>
    </row>
    <row r="129" spans="1:28" ht="24" customHeight="1">
      <c r="A129" s="40">
        <v>1</v>
      </c>
      <c r="B129" s="55">
        <v>124</v>
      </c>
      <c r="C129" s="28" t="s">
        <v>114</v>
      </c>
      <c r="D129" s="30" t="s">
        <v>89</v>
      </c>
      <c r="E129" s="30" t="s">
        <v>19</v>
      </c>
      <c r="F129" s="30" t="s">
        <v>24</v>
      </c>
      <c r="G129" s="30"/>
      <c r="H129" s="56">
        <v>15</v>
      </c>
      <c r="I129" s="57" t="s">
        <v>64</v>
      </c>
      <c r="J129" s="58">
        <f t="shared" si="34"/>
        <v>0</v>
      </c>
      <c r="K129" s="21"/>
      <c r="L129" s="17"/>
      <c r="M129" s="17">
        <f t="shared" si="35"/>
        <v>0</v>
      </c>
      <c r="N129" s="21"/>
      <c r="O129" s="17">
        <f t="shared" si="22"/>
        <v>0</v>
      </c>
      <c r="P129" s="17">
        <f t="shared" si="36"/>
        <v>0</v>
      </c>
      <c r="Q129" s="21"/>
      <c r="R129" s="59">
        <f t="shared" si="23"/>
        <v>0</v>
      </c>
      <c r="S129" s="59">
        <f t="shared" si="23"/>
        <v>0</v>
      </c>
      <c r="T129" s="59">
        <f t="shared" si="24"/>
        <v>0</v>
      </c>
      <c r="U129" s="59">
        <f t="shared" si="20"/>
        <v>0</v>
      </c>
      <c r="V129" s="21">
        <f t="shared" si="25"/>
        <v>0</v>
      </c>
      <c r="W129" s="17">
        <f t="shared" si="26"/>
        <v>0</v>
      </c>
      <c r="X129" s="17">
        <f t="shared" si="27"/>
        <v>0</v>
      </c>
      <c r="Y129" s="17">
        <f t="shared" si="28"/>
        <v>0</v>
      </c>
      <c r="Z129" s="17">
        <f t="shared" si="29"/>
        <v>0</v>
      </c>
      <c r="AA129" s="17">
        <f t="shared" si="21"/>
        <v>0</v>
      </c>
      <c r="AB129" s="17">
        <f t="shared" si="30"/>
        <v>0</v>
      </c>
    </row>
    <row r="130" spans="1:28" ht="24" customHeight="1">
      <c r="A130" s="40">
        <v>1</v>
      </c>
      <c r="B130" s="55">
        <v>125</v>
      </c>
      <c r="C130" s="28" t="s">
        <v>113</v>
      </c>
      <c r="D130" s="30" t="s">
        <v>89</v>
      </c>
      <c r="E130" s="30" t="s">
        <v>19</v>
      </c>
      <c r="F130" s="30" t="s">
        <v>24</v>
      </c>
      <c r="G130" s="30"/>
      <c r="H130" s="56">
        <v>15</v>
      </c>
      <c r="I130" s="57" t="s">
        <v>64</v>
      </c>
      <c r="J130" s="58">
        <f t="shared" si="34"/>
        <v>0</v>
      </c>
      <c r="K130" s="21"/>
      <c r="L130" s="17"/>
      <c r="M130" s="17">
        <f t="shared" si="35"/>
        <v>0</v>
      </c>
      <c r="N130" s="21"/>
      <c r="O130" s="17">
        <f t="shared" si="22"/>
        <v>0</v>
      </c>
      <c r="P130" s="17">
        <f t="shared" si="36"/>
        <v>0</v>
      </c>
      <c r="Q130" s="21"/>
      <c r="R130" s="59">
        <f t="shared" si="23"/>
        <v>0</v>
      </c>
      <c r="S130" s="59">
        <f t="shared" si="23"/>
        <v>0</v>
      </c>
      <c r="T130" s="59">
        <f t="shared" si="24"/>
        <v>0</v>
      </c>
      <c r="U130" s="59">
        <f t="shared" si="20"/>
        <v>0</v>
      </c>
      <c r="V130" s="21">
        <f t="shared" si="25"/>
        <v>0</v>
      </c>
      <c r="W130" s="17">
        <f t="shared" si="26"/>
        <v>0</v>
      </c>
      <c r="X130" s="17">
        <f t="shared" si="27"/>
        <v>0</v>
      </c>
      <c r="Y130" s="17">
        <f t="shared" si="28"/>
        <v>0</v>
      </c>
      <c r="Z130" s="17">
        <f t="shared" si="29"/>
        <v>0</v>
      </c>
      <c r="AA130" s="17">
        <f t="shared" si="21"/>
        <v>0</v>
      </c>
      <c r="AB130" s="17">
        <f t="shared" si="30"/>
        <v>0</v>
      </c>
    </row>
    <row r="131" spans="1:28" ht="24" customHeight="1">
      <c r="A131" s="40">
        <v>1</v>
      </c>
      <c r="B131" s="55">
        <v>126</v>
      </c>
      <c r="C131" s="28" t="s">
        <v>114</v>
      </c>
      <c r="D131" s="30"/>
      <c r="E131" s="30" t="s">
        <v>19</v>
      </c>
      <c r="F131" s="30" t="s">
        <v>20</v>
      </c>
      <c r="G131" s="30"/>
      <c r="H131" s="56">
        <v>15</v>
      </c>
      <c r="I131" s="57" t="s">
        <v>64</v>
      </c>
      <c r="J131" s="58">
        <f t="shared" si="34"/>
        <v>0</v>
      </c>
      <c r="K131" s="21"/>
      <c r="L131" s="17"/>
      <c r="M131" s="17">
        <f t="shared" si="35"/>
        <v>0</v>
      </c>
      <c r="N131" s="21"/>
      <c r="O131" s="17">
        <f t="shared" si="22"/>
        <v>0</v>
      </c>
      <c r="P131" s="17">
        <f t="shared" si="36"/>
        <v>0</v>
      </c>
      <c r="Q131" s="21"/>
      <c r="R131" s="59">
        <f t="shared" si="23"/>
        <v>0</v>
      </c>
      <c r="S131" s="59">
        <f t="shared" si="23"/>
        <v>0</v>
      </c>
      <c r="T131" s="59">
        <f t="shared" si="24"/>
        <v>0</v>
      </c>
      <c r="U131" s="59">
        <f t="shared" si="20"/>
        <v>0</v>
      </c>
      <c r="V131" s="21">
        <f t="shared" si="25"/>
        <v>0</v>
      </c>
      <c r="W131" s="17">
        <f t="shared" si="26"/>
        <v>0</v>
      </c>
      <c r="X131" s="17">
        <f t="shared" si="27"/>
        <v>0</v>
      </c>
      <c r="Y131" s="17">
        <f t="shared" si="28"/>
        <v>0</v>
      </c>
      <c r="Z131" s="17">
        <f t="shared" si="29"/>
        <v>0</v>
      </c>
      <c r="AA131" s="17">
        <f t="shared" si="21"/>
        <v>0</v>
      </c>
      <c r="AB131" s="17">
        <f t="shared" si="30"/>
        <v>0</v>
      </c>
    </row>
    <row r="132" spans="1:28" ht="24" customHeight="1">
      <c r="A132" s="40">
        <v>1</v>
      </c>
      <c r="B132" s="55">
        <v>127</v>
      </c>
      <c r="C132" s="28" t="s">
        <v>113</v>
      </c>
      <c r="D132" s="30"/>
      <c r="E132" s="30" t="s">
        <v>19</v>
      </c>
      <c r="F132" s="30" t="s">
        <v>20</v>
      </c>
      <c r="G132" s="30"/>
      <c r="H132" s="56">
        <v>15</v>
      </c>
      <c r="I132" s="57" t="s">
        <v>64</v>
      </c>
      <c r="J132" s="58">
        <f t="shared" si="34"/>
        <v>0</v>
      </c>
      <c r="K132" s="21"/>
      <c r="L132" s="17"/>
      <c r="M132" s="17">
        <f t="shared" si="35"/>
        <v>0</v>
      </c>
      <c r="N132" s="21"/>
      <c r="O132" s="17">
        <f t="shared" si="22"/>
        <v>0</v>
      </c>
      <c r="P132" s="17">
        <f t="shared" si="36"/>
        <v>0</v>
      </c>
      <c r="Q132" s="21"/>
      <c r="R132" s="59">
        <f t="shared" si="23"/>
        <v>0</v>
      </c>
      <c r="S132" s="59">
        <f t="shared" si="23"/>
        <v>0</v>
      </c>
      <c r="T132" s="59">
        <f t="shared" si="24"/>
        <v>0</v>
      </c>
      <c r="U132" s="59">
        <f t="shared" si="20"/>
        <v>0</v>
      </c>
      <c r="V132" s="21">
        <f t="shared" si="25"/>
        <v>0</v>
      </c>
      <c r="W132" s="17">
        <f t="shared" si="26"/>
        <v>0</v>
      </c>
      <c r="X132" s="17">
        <f t="shared" si="27"/>
        <v>0</v>
      </c>
      <c r="Y132" s="17">
        <f t="shared" si="28"/>
        <v>0</v>
      </c>
      <c r="Z132" s="17">
        <f t="shared" si="29"/>
        <v>0</v>
      </c>
      <c r="AA132" s="17">
        <f t="shared" si="21"/>
        <v>0</v>
      </c>
      <c r="AB132" s="17">
        <f t="shared" si="30"/>
        <v>0</v>
      </c>
    </row>
    <row r="133" spans="1:28" ht="24" customHeight="1">
      <c r="A133" s="40">
        <v>1</v>
      </c>
      <c r="B133" s="55">
        <v>128</v>
      </c>
      <c r="C133" s="28" t="s">
        <v>114</v>
      </c>
      <c r="D133" s="30"/>
      <c r="E133" s="30" t="s">
        <v>19</v>
      </c>
      <c r="F133" s="30"/>
      <c r="G133" s="30" t="s">
        <v>21</v>
      </c>
      <c r="H133" s="56">
        <v>15</v>
      </c>
      <c r="I133" s="57" t="s">
        <v>64</v>
      </c>
      <c r="J133" s="58">
        <f t="shared" si="34"/>
        <v>0</v>
      </c>
      <c r="K133" s="21"/>
      <c r="L133" s="17"/>
      <c r="M133" s="17">
        <f t="shared" si="35"/>
        <v>0</v>
      </c>
      <c r="N133" s="21"/>
      <c r="O133" s="17">
        <f t="shared" si="22"/>
        <v>0</v>
      </c>
      <c r="P133" s="17">
        <f t="shared" si="36"/>
        <v>0</v>
      </c>
      <c r="Q133" s="21"/>
      <c r="R133" s="59">
        <f t="shared" si="23"/>
        <v>0</v>
      </c>
      <c r="S133" s="59">
        <f t="shared" si="23"/>
        <v>0</v>
      </c>
      <c r="T133" s="59">
        <f t="shared" si="24"/>
        <v>0</v>
      </c>
      <c r="U133" s="59">
        <f t="shared" si="20"/>
        <v>0</v>
      </c>
      <c r="V133" s="21">
        <f t="shared" si="25"/>
        <v>0</v>
      </c>
      <c r="W133" s="17">
        <f t="shared" si="26"/>
        <v>0</v>
      </c>
      <c r="X133" s="17">
        <f t="shared" si="27"/>
        <v>0</v>
      </c>
      <c r="Y133" s="17">
        <f t="shared" si="28"/>
        <v>0</v>
      </c>
      <c r="Z133" s="17">
        <f t="shared" si="29"/>
        <v>0</v>
      </c>
      <c r="AA133" s="17">
        <f t="shared" si="21"/>
        <v>0</v>
      </c>
      <c r="AB133" s="17">
        <f t="shared" si="30"/>
        <v>0</v>
      </c>
    </row>
    <row r="134" spans="1:28" ht="24" customHeight="1">
      <c r="A134" s="40">
        <v>1</v>
      </c>
      <c r="B134" s="55">
        <v>129</v>
      </c>
      <c r="C134" s="28" t="s">
        <v>113</v>
      </c>
      <c r="D134" s="30"/>
      <c r="E134" s="30" t="s">
        <v>19</v>
      </c>
      <c r="F134" s="30"/>
      <c r="G134" s="30" t="s">
        <v>21</v>
      </c>
      <c r="H134" s="56">
        <v>15</v>
      </c>
      <c r="I134" s="57" t="s">
        <v>64</v>
      </c>
      <c r="J134" s="58">
        <f t="shared" si="34"/>
        <v>0</v>
      </c>
      <c r="K134" s="21"/>
      <c r="L134" s="17"/>
      <c r="M134" s="17">
        <f t="shared" si="35"/>
        <v>0</v>
      </c>
      <c r="N134" s="21"/>
      <c r="O134" s="17">
        <f t="shared" si="22"/>
        <v>0</v>
      </c>
      <c r="P134" s="17">
        <f t="shared" si="36"/>
        <v>0</v>
      </c>
      <c r="Q134" s="21"/>
      <c r="R134" s="59">
        <f t="shared" si="23"/>
        <v>0</v>
      </c>
      <c r="S134" s="59">
        <f t="shared" si="23"/>
        <v>0</v>
      </c>
      <c r="T134" s="59">
        <f t="shared" si="24"/>
        <v>0</v>
      </c>
      <c r="U134" s="59">
        <f t="shared" ref="U134:U175" si="37">ROUNDDOWN(($M134+$P134)*U$5,2)</f>
        <v>0</v>
      </c>
      <c r="V134" s="21">
        <f t="shared" si="25"/>
        <v>0</v>
      </c>
      <c r="W134" s="17">
        <f t="shared" si="26"/>
        <v>0</v>
      </c>
      <c r="X134" s="17">
        <f t="shared" si="27"/>
        <v>0</v>
      </c>
      <c r="Y134" s="17">
        <f t="shared" si="28"/>
        <v>0</v>
      </c>
      <c r="Z134" s="17">
        <f t="shared" si="29"/>
        <v>0</v>
      </c>
      <c r="AA134" s="17">
        <f t="shared" ref="AA134:AA175" si="38">ROUNDDOWN(AA$5*$Z134,0)</f>
        <v>0</v>
      </c>
      <c r="AB134" s="17">
        <f t="shared" si="30"/>
        <v>0</v>
      </c>
    </row>
    <row r="135" spans="1:28" ht="24" customHeight="1">
      <c r="A135" s="40">
        <v>1</v>
      </c>
      <c r="B135" s="55">
        <v>130</v>
      </c>
      <c r="C135" s="28" t="s">
        <v>112</v>
      </c>
      <c r="D135" s="30" t="s">
        <v>38</v>
      </c>
      <c r="E135" s="30" t="s">
        <v>26</v>
      </c>
      <c r="F135" s="30" t="s">
        <v>23</v>
      </c>
      <c r="G135" s="30"/>
      <c r="H135" s="56">
        <v>15</v>
      </c>
      <c r="I135" s="57" t="s">
        <v>64</v>
      </c>
      <c r="J135" s="58">
        <f t="shared" si="34"/>
        <v>0</v>
      </c>
      <c r="K135" s="21"/>
      <c r="L135" s="17"/>
      <c r="M135" s="17">
        <f t="shared" si="35"/>
        <v>0</v>
      </c>
      <c r="N135" s="21"/>
      <c r="O135" s="17">
        <f t="shared" ref="O135:O175" si="39">ROUNDDOWN(N135*O$5,0)</f>
        <v>0</v>
      </c>
      <c r="P135" s="17">
        <f t="shared" si="36"/>
        <v>0</v>
      </c>
      <c r="Q135" s="21"/>
      <c r="R135" s="59">
        <f t="shared" ref="R135:S175" si="40">ROUNDDOWN($P135*R$5,2)</f>
        <v>0</v>
      </c>
      <c r="S135" s="59">
        <f t="shared" si="40"/>
        <v>0</v>
      </c>
      <c r="T135" s="59">
        <f t="shared" ref="T135:T175" si="41">ROUNDDOWN((M135+N135)*$T$5,2)</f>
        <v>0</v>
      </c>
      <c r="U135" s="59">
        <f t="shared" si="37"/>
        <v>0</v>
      </c>
      <c r="V135" s="21">
        <f t="shared" ref="V135:V175" si="42">INT(SUM(Q135:U135))</f>
        <v>0</v>
      </c>
      <c r="W135" s="17">
        <f t="shared" ref="W135:W175" si="43">SUM(M135,P135,V135)</f>
        <v>0</v>
      </c>
      <c r="X135" s="17">
        <f t="shared" ref="X135:X175" si="44">ROUNDDOWN(W135*X$5,0)</f>
        <v>0</v>
      </c>
      <c r="Y135" s="17">
        <f t="shared" ref="Y135:Y175" si="45">ROUNDDOWN(((P135+V135+X135))*Y$5,0)</f>
        <v>0</v>
      </c>
      <c r="Z135" s="17">
        <f t="shared" ref="Z135:Z175" si="46">SUM(W135:Y135)</f>
        <v>0</v>
      </c>
      <c r="AA135" s="17">
        <f t="shared" si="38"/>
        <v>0</v>
      </c>
      <c r="AB135" s="17">
        <f t="shared" ref="AB135:AB175" si="47">INT(SUM(Z135:AA135))</f>
        <v>0</v>
      </c>
    </row>
    <row r="136" spans="1:28" ht="24" customHeight="1">
      <c r="A136" s="40">
        <v>1</v>
      </c>
      <c r="B136" s="55">
        <v>131</v>
      </c>
      <c r="C136" s="28" t="s">
        <v>111</v>
      </c>
      <c r="D136" s="30" t="s">
        <v>38</v>
      </c>
      <c r="E136" s="30" t="s">
        <v>26</v>
      </c>
      <c r="F136" s="30" t="s">
        <v>23</v>
      </c>
      <c r="G136" s="30"/>
      <c r="H136" s="56">
        <v>15</v>
      </c>
      <c r="I136" s="57" t="s">
        <v>64</v>
      </c>
      <c r="J136" s="58">
        <f t="shared" si="34"/>
        <v>0</v>
      </c>
      <c r="K136" s="21"/>
      <c r="L136" s="17"/>
      <c r="M136" s="17">
        <f t="shared" si="35"/>
        <v>0</v>
      </c>
      <c r="N136" s="21"/>
      <c r="O136" s="17">
        <f t="shared" si="39"/>
        <v>0</v>
      </c>
      <c r="P136" s="17">
        <f t="shared" si="36"/>
        <v>0</v>
      </c>
      <c r="Q136" s="21"/>
      <c r="R136" s="59">
        <f t="shared" si="40"/>
        <v>0</v>
      </c>
      <c r="S136" s="59">
        <f t="shared" si="40"/>
        <v>0</v>
      </c>
      <c r="T136" s="59">
        <f t="shared" si="41"/>
        <v>0</v>
      </c>
      <c r="U136" s="59">
        <f t="shared" si="37"/>
        <v>0</v>
      </c>
      <c r="V136" s="21">
        <f t="shared" si="42"/>
        <v>0</v>
      </c>
      <c r="W136" s="17">
        <f t="shared" si="43"/>
        <v>0</v>
      </c>
      <c r="X136" s="17">
        <f t="shared" si="44"/>
        <v>0</v>
      </c>
      <c r="Y136" s="17">
        <f t="shared" si="45"/>
        <v>0</v>
      </c>
      <c r="Z136" s="17">
        <f t="shared" si="46"/>
        <v>0</v>
      </c>
      <c r="AA136" s="17">
        <f t="shared" si="38"/>
        <v>0</v>
      </c>
      <c r="AB136" s="17">
        <f t="shared" si="47"/>
        <v>0</v>
      </c>
    </row>
    <row r="137" spans="1:28" ht="24" customHeight="1">
      <c r="A137" s="40">
        <v>1</v>
      </c>
      <c r="B137" s="55">
        <v>132</v>
      </c>
      <c r="C137" s="28" t="s">
        <v>110</v>
      </c>
      <c r="D137" s="30" t="s">
        <v>38</v>
      </c>
      <c r="E137" s="30" t="s">
        <v>26</v>
      </c>
      <c r="F137" s="30" t="s">
        <v>23</v>
      </c>
      <c r="G137" s="30"/>
      <c r="H137" s="56">
        <v>15</v>
      </c>
      <c r="I137" s="57" t="s">
        <v>64</v>
      </c>
      <c r="J137" s="58">
        <f t="shared" si="34"/>
        <v>0</v>
      </c>
      <c r="K137" s="21"/>
      <c r="L137" s="17"/>
      <c r="M137" s="17">
        <f t="shared" si="35"/>
        <v>0</v>
      </c>
      <c r="N137" s="21"/>
      <c r="O137" s="17">
        <f t="shared" si="39"/>
        <v>0</v>
      </c>
      <c r="P137" s="17">
        <f t="shared" si="36"/>
        <v>0</v>
      </c>
      <c r="Q137" s="21"/>
      <c r="R137" s="59">
        <f t="shared" si="40"/>
        <v>0</v>
      </c>
      <c r="S137" s="59">
        <f t="shared" si="40"/>
        <v>0</v>
      </c>
      <c r="T137" s="59">
        <f t="shared" si="41"/>
        <v>0</v>
      </c>
      <c r="U137" s="59">
        <f t="shared" si="37"/>
        <v>0</v>
      </c>
      <c r="V137" s="21">
        <f t="shared" si="42"/>
        <v>0</v>
      </c>
      <c r="W137" s="17">
        <f t="shared" si="43"/>
        <v>0</v>
      </c>
      <c r="X137" s="17">
        <f t="shared" si="44"/>
        <v>0</v>
      </c>
      <c r="Y137" s="17">
        <f t="shared" si="45"/>
        <v>0</v>
      </c>
      <c r="Z137" s="17">
        <f t="shared" si="46"/>
        <v>0</v>
      </c>
      <c r="AA137" s="17">
        <f t="shared" si="38"/>
        <v>0</v>
      </c>
      <c r="AB137" s="17">
        <f t="shared" si="47"/>
        <v>0</v>
      </c>
    </row>
    <row r="138" spans="1:28" ht="24" customHeight="1">
      <c r="A138" s="40">
        <v>1</v>
      </c>
      <c r="B138" s="55">
        <v>133</v>
      </c>
      <c r="C138" s="28" t="s">
        <v>109</v>
      </c>
      <c r="D138" s="30" t="s">
        <v>38</v>
      </c>
      <c r="E138" s="30" t="s">
        <v>26</v>
      </c>
      <c r="F138" s="30" t="s">
        <v>23</v>
      </c>
      <c r="G138" s="30"/>
      <c r="H138" s="56">
        <v>15</v>
      </c>
      <c r="I138" s="57" t="s">
        <v>64</v>
      </c>
      <c r="J138" s="58">
        <f t="shared" si="34"/>
        <v>0</v>
      </c>
      <c r="K138" s="21"/>
      <c r="L138" s="17"/>
      <c r="M138" s="17">
        <f t="shared" si="35"/>
        <v>0</v>
      </c>
      <c r="N138" s="21"/>
      <c r="O138" s="17">
        <f t="shared" si="39"/>
        <v>0</v>
      </c>
      <c r="P138" s="17">
        <f t="shared" si="36"/>
        <v>0</v>
      </c>
      <c r="Q138" s="21"/>
      <c r="R138" s="59">
        <f t="shared" si="40"/>
        <v>0</v>
      </c>
      <c r="S138" s="59">
        <f t="shared" si="40"/>
        <v>0</v>
      </c>
      <c r="T138" s="59">
        <f t="shared" si="41"/>
        <v>0</v>
      </c>
      <c r="U138" s="59">
        <f t="shared" si="37"/>
        <v>0</v>
      </c>
      <c r="V138" s="21">
        <f t="shared" si="42"/>
        <v>0</v>
      </c>
      <c r="W138" s="17">
        <f t="shared" si="43"/>
        <v>0</v>
      </c>
      <c r="X138" s="17">
        <f t="shared" si="44"/>
        <v>0</v>
      </c>
      <c r="Y138" s="17">
        <f t="shared" si="45"/>
        <v>0</v>
      </c>
      <c r="Z138" s="17">
        <f t="shared" si="46"/>
        <v>0</v>
      </c>
      <c r="AA138" s="17">
        <f t="shared" si="38"/>
        <v>0</v>
      </c>
      <c r="AB138" s="17">
        <f t="shared" si="47"/>
        <v>0</v>
      </c>
    </row>
    <row r="139" spans="1:28" ht="24" customHeight="1">
      <c r="A139" s="40">
        <v>1</v>
      </c>
      <c r="B139" s="55">
        <v>134</v>
      </c>
      <c r="C139" s="28" t="s">
        <v>112</v>
      </c>
      <c r="D139" s="30" t="s">
        <v>94</v>
      </c>
      <c r="E139" s="30" t="s">
        <v>26</v>
      </c>
      <c r="F139" s="30" t="s">
        <v>85</v>
      </c>
      <c r="G139" s="30"/>
      <c r="H139" s="56">
        <v>15</v>
      </c>
      <c r="I139" s="57" t="s">
        <v>64</v>
      </c>
      <c r="J139" s="58">
        <f t="shared" si="34"/>
        <v>0</v>
      </c>
      <c r="K139" s="21"/>
      <c r="L139" s="17"/>
      <c r="M139" s="17">
        <f t="shared" si="35"/>
        <v>0</v>
      </c>
      <c r="N139" s="21"/>
      <c r="O139" s="17">
        <f t="shared" si="39"/>
        <v>0</v>
      </c>
      <c r="P139" s="17">
        <f t="shared" si="36"/>
        <v>0</v>
      </c>
      <c r="Q139" s="21"/>
      <c r="R139" s="59">
        <f t="shared" si="40"/>
        <v>0</v>
      </c>
      <c r="S139" s="59">
        <f t="shared" si="40"/>
        <v>0</v>
      </c>
      <c r="T139" s="59">
        <f t="shared" si="41"/>
        <v>0</v>
      </c>
      <c r="U139" s="59">
        <f t="shared" si="37"/>
        <v>0</v>
      </c>
      <c r="V139" s="21">
        <f t="shared" si="42"/>
        <v>0</v>
      </c>
      <c r="W139" s="17">
        <f t="shared" si="43"/>
        <v>0</v>
      </c>
      <c r="X139" s="17">
        <f t="shared" si="44"/>
        <v>0</v>
      </c>
      <c r="Y139" s="17">
        <f t="shared" si="45"/>
        <v>0</v>
      </c>
      <c r="Z139" s="17">
        <f t="shared" si="46"/>
        <v>0</v>
      </c>
      <c r="AA139" s="17">
        <f t="shared" si="38"/>
        <v>0</v>
      </c>
      <c r="AB139" s="17">
        <f t="shared" si="47"/>
        <v>0</v>
      </c>
    </row>
    <row r="140" spans="1:28" ht="24" customHeight="1">
      <c r="A140" s="40">
        <v>1</v>
      </c>
      <c r="B140" s="55">
        <v>135</v>
      </c>
      <c r="C140" s="28" t="s">
        <v>111</v>
      </c>
      <c r="D140" s="30" t="s">
        <v>94</v>
      </c>
      <c r="E140" s="30" t="s">
        <v>26</v>
      </c>
      <c r="F140" s="30" t="s">
        <v>85</v>
      </c>
      <c r="G140" s="30"/>
      <c r="H140" s="56">
        <v>15</v>
      </c>
      <c r="I140" s="57" t="s">
        <v>64</v>
      </c>
      <c r="J140" s="58">
        <f t="shared" si="34"/>
        <v>0</v>
      </c>
      <c r="K140" s="21"/>
      <c r="L140" s="17"/>
      <c r="M140" s="17">
        <f t="shared" si="35"/>
        <v>0</v>
      </c>
      <c r="N140" s="21"/>
      <c r="O140" s="17">
        <f t="shared" si="39"/>
        <v>0</v>
      </c>
      <c r="P140" s="17">
        <f t="shared" si="36"/>
        <v>0</v>
      </c>
      <c r="Q140" s="21"/>
      <c r="R140" s="59">
        <f t="shared" si="40"/>
        <v>0</v>
      </c>
      <c r="S140" s="59">
        <f t="shared" si="40"/>
        <v>0</v>
      </c>
      <c r="T140" s="59">
        <f t="shared" si="41"/>
        <v>0</v>
      </c>
      <c r="U140" s="59">
        <f t="shared" si="37"/>
        <v>0</v>
      </c>
      <c r="V140" s="21">
        <f t="shared" si="42"/>
        <v>0</v>
      </c>
      <c r="W140" s="17">
        <f t="shared" si="43"/>
        <v>0</v>
      </c>
      <c r="X140" s="17">
        <f t="shared" si="44"/>
        <v>0</v>
      </c>
      <c r="Y140" s="17">
        <f t="shared" si="45"/>
        <v>0</v>
      </c>
      <c r="Z140" s="17">
        <f t="shared" si="46"/>
        <v>0</v>
      </c>
      <c r="AA140" s="17">
        <f t="shared" si="38"/>
        <v>0</v>
      </c>
      <c r="AB140" s="17">
        <f t="shared" si="47"/>
        <v>0</v>
      </c>
    </row>
    <row r="141" spans="1:28" ht="24" customHeight="1">
      <c r="A141" s="40">
        <v>1</v>
      </c>
      <c r="B141" s="55">
        <v>136</v>
      </c>
      <c r="C141" s="28" t="s">
        <v>112</v>
      </c>
      <c r="D141" s="30"/>
      <c r="E141" s="30" t="s">
        <v>26</v>
      </c>
      <c r="F141" s="30" t="s">
        <v>86</v>
      </c>
      <c r="G141" s="30"/>
      <c r="H141" s="56">
        <v>15</v>
      </c>
      <c r="I141" s="57" t="s">
        <v>64</v>
      </c>
      <c r="J141" s="58">
        <f t="shared" si="34"/>
        <v>0</v>
      </c>
      <c r="K141" s="21"/>
      <c r="L141" s="17"/>
      <c r="M141" s="17">
        <f t="shared" si="35"/>
        <v>0</v>
      </c>
      <c r="N141" s="21"/>
      <c r="O141" s="17">
        <f t="shared" si="39"/>
        <v>0</v>
      </c>
      <c r="P141" s="17">
        <f t="shared" si="36"/>
        <v>0</v>
      </c>
      <c r="Q141" s="21"/>
      <c r="R141" s="59">
        <f t="shared" si="40"/>
        <v>0</v>
      </c>
      <c r="S141" s="59">
        <f t="shared" si="40"/>
        <v>0</v>
      </c>
      <c r="T141" s="59">
        <f t="shared" si="41"/>
        <v>0</v>
      </c>
      <c r="U141" s="59">
        <f t="shared" si="37"/>
        <v>0</v>
      </c>
      <c r="V141" s="21">
        <f t="shared" si="42"/>
        <v>0</v>
      </c>
      <c r="W141" s="17">
        <f t="shared" si="43"/>
        <v>0</v>
      </c>
      <c r="X141" s="17">
        <f t="shared" si="44"/>
        <v>0</v>
      </c>
      <c r="Y141" s="17">
        <f t="shared" si="45"/>
        <v>0</v>
      </c>
      <c r="Z141" s="17">
        <f t="shared" si="46"/>
        <v>0</v>
      </c>
      <c r="AA141" s="17">
        <f t="shared" si="38"/>
        <v>0</v>
      </c>
      <c r="AB141" s="17">
        <f t="shared" si="47"/>
        <v>0</v>
      </c>
    </row>
    <row r="142" spans="1:28" ht="24" customHeight="1">
      <c r="A142" s="40">
        <v>1</v>
      </c>
      <c r="B142" s="55">
        <v>137</v>
      </c>
      <c r="C142" s="28" t="s">
        <v>111</v>
      </c>
      <c r="D142" s="30"/>
      <c r="E142" s="30" t="s">
        <v>26</v>
      </c>
      <c r="F142" s="30" t="s">
        <v>86</v>
      </c>
      <c r="G142" s="30"/>
      <c r="H142" s="56">
        <v>15</v>
      </c>
      <c r="I142" s="57" t="s">
        <v>64</v>
      </c>
      <c r="J142" s="58">
        <f t="shared" si="34"/>
        <v>0</v>
      </c>
      <c r="K142" s="21"/>
      <c r="L142" s="17"/>
      <c r="M142" s="17">
        <f t="shared" si="35"/>
        <v>0</v>
      </c>
      <c r="N142" s="21"/>
      <c r="O142" s="17">
        <f t="shared" si="39"/>
        <v>0</v>
      </c>
      <c r="P142" s="17">
        <f t="shared" si="36"/>
        <v>0</v>
      </c>
      <c r="Q142" s="21"/>
      <c r="R142" s="59">
        <f t="shared" si="40"/>
        <v>0</v>
      </c>
      <c r="S142" s="59">
        <f t="shared" si="40"/>
        <v>0</v>
      </c>
      <c r="T142" s="59">
        <f t="shared" si="41"/>
        <v>0</v>
      </c>
      <c r="U142" s="59">
        <f t="shared" si="37"/>
        <v>0</v>
      </c>
      <c r="V142" s="21">
        <f t="shared" si="42"/>
        <v>0</v>
      </c>
      <c r="W142" s="17">
        <f t="shared" si="43"/>
        <v>0</v>
      </c>
      <c r="X142" s="17">
        <f t="shared" si="44"/>
        <v>0</v>
      </c>
      <c r="Y142" s="17">
        <f t="shared" si="45"/>
        <v>0</v>
      </c>
      <c r="Z142" s="17">
        <f t="shared" si="46"/>
        <v>0</v>
      </c>
      <c r="AA142" s="17">
        <f t="shared" si="38"/>
        <v>0</v>
      </c>
      <c r="AB142" s="17">
        <f t="shared" si="47"/>
        <v>0</v>
      </c>
    </row>
    <row r="143" spans="1:28" ht="24" customHeight="1">
      <c r="A143" s="40">
        <v>1</v>
      </c>
      <c r="B143" s="55">
        <v>138</v>
      </c>
      <c r="C143" s="28" t="s">
        <v>112</v>
      </c>
      <c r="D143" s="30" t="s">
        <v>38</v>
      </c>
      <c r="E143" s="30" t="s">
        <v>87</v>
      </c>
      <c r="F143" s="30" t="s">
        <v>23</v>
      </c>
      <c r="G143" s="30"/>
      <c r="H143" s="56">
        <v>15</v>
      </c>
      <c r="I143" s="57" t="s">
        <v>64</v>
      </c>
      <c r="J143" s="58">
        <f t="shared" si="34"/>
        <v>0</v>
      </c>
      <c r="K143" s="21"/>
      <c r="L143" s="17"/>
      <c r="M143" s="17">
        <f t="shared" si="35"/>
        <v>0</v>
      </c>
      <c r="N143" s="21"/>
      <c r="O143" s="17">
        <f t="shared" si="39"/>
        <v>0</v>
      </c>
      <c r="P143" s="17">
        <f t="shared" si="36"/>
        <v>0</v>
      </c>
      <c r="Q143" s="21"/>
      <c r="R143" s="59">
        <f t="shared" si="40"/>
        <v>0</v>
      </c>
      <c r="S143" s="59">
        <f t="shared" si="40"/>
        <v>0</v>
      </c>
      <c r="T143" s="59">
        <f t="shared" si="41"/>
        <v>0</v>
      </c>
      <c r="U143" s="59">
        <f t="shared" si="37"/>
        <v>0</v>
      </c>
      <c r="V143" s="21">
        <f t="shared" si="42"/>
        <v>0</v>
      </c>
      <c r="W143" s="17">
        <f t="shared" si="43"/>
        <v>0</v>
      </c>
      <c r="X143" s="17">
        <f t="shared" si="44"/>
        <v>0</v>
      </c>
      <c r="Y143" s="17">
        <f t="shared" si="45"/>
        <v>0</v>
      </c>
      <c r="Z143" s="17">
        <f t="shared" si="46"/>
        <v>0</v>
      </c>
      <c r="AA143" s="17">
        <f t="shared" si="38"/>
        <v>0</v>
      </c>
      <c r="AB143" s="17">
        <f t="shared" si="47"/>
        <v>0</v>
      </c>
    </row>
    <row r="144" spans="1:28" ht="24" customHeight="1">
      <c r="A144" s="40">
        <v>1</v>
      </c>
      <c r="B144" s="55">
        <v>139</v>
      </c>
      <c r="C144" s="28" t="s">
        <v>111</v>
      </c>
      <c r="D144" s="30" t="s">
        <v>38</v>
      </c>
      <c r="E144" s="30" t="s">
        <v>87</v>
      </c>
      <c r="F144" s="30" t="s">
        <v>23</v>
      </c>
      <c r="G144" s="30"/>
      <c r="H144" s="56">
        <v>15</v>
      </c>
      <c r="I144" s="57" t="s">
        <v>64</v>
      </c>
      <c r="J144" s="58">
        <f t="shared" si="34"/>
        <v>0</v>
      </c>
      <c r="K144" s="21"/>
      <c r="L144" s="17"/>
      <c r="M144" s="17">
        <f t="shared" si="35"/>
        <v>0</v>
      </c>
      <c r="N144" s="21"/>
      <c r="O144" s="17">
        <f t="shared" si="39"/>
        <v>0</v>
      </c>
      <c r="P144" s="17">
        <f t="shared" si="36"/>
        <v>0</v>
      </c>
      <c r="Q144" s="21"/>
      <c r="R144" s="59">
        <f t="shared" si="40"/>
        <v>0</v>
      </c>
      <c r="S144" s="59">
        <f t="shared" si="40"/>
        <v>0</v>
      </c>
      <c r="T144" s="59">
        <f t="shared" si="41"/>
        <v>0</v>
      </c>
      <c r="U144" s="59">
        <f t="shared" si="37"/>
        <v>0</v>
      </c>
      <c r="V144" s="21">
        <f t="shared" si="42"/>
        <v>0</v>
      </c>
      <c r="W144" s="17">
        <f t="shared" si="43"/>
        <v>0</v>
      </c>
      <c r="X144" s="17">
        <f t="shared" si="44"/>
        <v>0</v>
      </c>
      <c r="Y144" s="17">
        <f t="shared" si="45"/>
        <v>0</v>
      </c>
      <c r="Z144" s="17">
        <f t="shared" si="46"/>
        <v>0</v>
      </c>
      <c r="AA144" s="17">
        <f t="shared" si="38"/>
        <v>0</v>
      </c>
      <c r="AB144" s="17">
        <f t="shared" si="47"/>
        <v>0</v>
      </c>
    </row>
    <row r="145" spans="1:28" ht="24" customHeight="1">
      <c r="A145" s="40">
        <v>1</v>
      </c>
      <c r="B145" s="55">
        <v>140</v>
      </c>
      <c r="C145" s="28" t="s">
        <v>110</v>
      </c>
      <c r="D145" s="30" t="s">
        <v>38</v>
      </c>
      <c r="E145" s="30" t="s">
        <v>87</v>
      </c>
      <c r="F145" s="30" t="s">
        <v>23</v>
      </c>
      <c r="G145" s="30"/>
      <c r="H145" s="56">
        <v>15</v>
      </c>
      <c r="I145" s="57" t="s">
        <v>64</v>
      </c>
      <c r="J145" s="58">
        <f t="shared" si="34"/>
        <v>0</v>
      </c>
      <c r="K145" s="21"/>
      <c r="L145" s="17"/>
      <c r="M145" s="17">
        <f t="shared" si="35"/>
        <v>0</v>
      </c>
      <c r="N145" s="21"/>
      <c r="O145" s="17">
        <f t="shared" si="39"/>
        <v>0</v>
      </c>
      <c r="P145" s="17">
        <f t="shared" si="36"/>
        <v>0</v>
      </c>
      <c r="Q145" s="21"/>
      <c r="R145" s="59">
        <f t="shared" si="40"/>
        <v>0</v>
      </c>
      <c r="S145" s="59">
        <f t="shared" si="40"/>
        <v>0</v>
      </c>
      <c r="T145" s="59">
        <f t="shared" si="41"/>
        <v>0</v>
      </c>
      <c r="U145" s="59">
        <f t="shared" si="37"/>
        <v>0</v>
      </c>
      <c r="V145" s="21">
        <f t="shared" si="42"/>
        <v>0</v>
      </c>
      <c r="W145" s="17">
        <f t="shared" si="43"/>
        <v>0</v>
      </c>
      <c r="X145" s="17">
        <f t="shared" si="44"/>
        <v>0</v>
      </c>
      <c r="Y145" s="17">
        <f t="shared" si="45"/>
        <v>0</v>
      </c>
      <c r="Z145" s="17">
        <f t="shared" si="46"/>
        <v>0</v>
      </c>
      <c r="AA145" s="17">
        <f t="shared" si="38"/>
        <v>0</v>
      </c>
      <c r="AB145" s="17">
        <f t="shared" si="47"/>
        <v>0</v>
      </c>
    </row>
    <row r="146" spans="1:28" ht="24" customHeight="1">
      <c r="A146" s="40">
        <v>1</v>
      </c>
      <c r="B146" s="55">
        <v>141</v>
      </c>
      <c r="C146" s="28" t="s">
        <v>109</v>
      </c>
      <c r="D146" s="30" t="s">
        <v>38</v>
      </c>
      <c r="E146" s="30" t="s">
        <v>87</v>
      </c>
      <c r="F146" s="30" t="s">
        <v>23</v>
      </c>
      <c r="G146" s="30"/>
      <c r="H146" s="56">
        <v>15</v>
      </c>
      <c r="I146" s="57" t="s">
        <v>64</v>
      </c>
      <c r="J146" s="58">
        <f t="shared" si="34"/>
        <v>0</v>
      </c>
      <c r="K146" s="21"/>
      <c r="L146" s="17"/>
      <c r="M146" s="17">
        <f t="shared" si="35"/>
        <v>0</v>
      </c>
      <c r="N146" s="21"/>
      <c r="O146" s="17">
        <f t="shared" si="39"/>
        <v>0</v>
      </c>
      <c r="P146" s="17">
        <f t="shared" si="36"/>
        <v>0</v>
      </c>
      <c r="Q146" s="21"/>
      <c r="R146" s="59">
        <f t="shared" si="40"/>
        <v>0</v>
      </c>
      <c r="S146" s="59">
        <f t="shared" si="40"/>
        <v>0</v>
      </c>
      <c r="T146" s="59">
        <f t="shared" si="41"/>
        <v>0</v>
      </c>
      <c r="U146" s="59">
        <f t="shared" si="37"/>
        <v>0</v>
      </c>
      <c r="V146" s="21">
        <f t="shared" si="42"/>
        <v>0</v>
      </c>
      <c r="W146" s="17">
        <f t="shared" si="43"/>
        <v>0</v>
      </c>
      <c r="X146" s="17">
        <f t="shared" si="44"/>
        <v>0</v>
      </c>
      <c r="Y146" s="17">
        <f t="shared" si="45"/>
        <v>0</v>
      </c>
      <c r="Z146" s="17">
        <f t="shared" si="46"/>
        <v>0</v>
      </c>
      <c r="AA146" s="17">
        <f t="shared" si="38"/>
        <v>0</v>
      </c>
      <c r="AB146" s="17">
        <f t="shared" si="47"/>
        <v>0</v>
      </c>
    </row>
    <row r="147" spans="1:28" ht="24" customHeight="1">
      <c r="A147" s="40">
        <v>1</v>
      </c>
      <c r="B147" s="55">
        <v>142</v>
      </c>
      <c r="C147" s="28" t="s">
        <v>112</v>
      </c>
      <c r="D147" s="30" t="s">
        <v>94</v>
      </c>
      <c r="E147" s="30" t="s">
        <v>87</v>
      </c>
      <c r="F147" s="30" t="s">
        <v>85</v>
      </c>
      <c r="G147" s="30"/>
      <c r="H147" s="56">
        <v>15</v>
      </c>
      <c r="I147" s="57" t="s">
        <v>64</v>
      </c>
      <c r="J147" s="58">
        <f t="shared" si="34"/>
        <v>0</v>
      </c>
      <c r="K147" s="21"/>
      <c r="L147" s="17"/>
      <c r="M147" s="17">
        <f t="shared" si="35"/>
        <v>0</v>
      </c>
      <c r="N147" s="21"/>
      <c r="O147" s="17">
        <f t="shared" si="39"/>
        <v>0</v>
      </c>
      <c r="P147" s="17">
        <f t="shared" si="36"/>
        <v>0</v>
      </c>
      <c r="Q147" s="21"/>
      <c r="R147" s="59">
        <f t="shared" si="40"/>
        <v>0</v>
      </c>
      <c r="S147" s="59">
        <f t="shared" si="40"/>
        <v>0</v>
      </c>
      <c r="T147" s="59">
        <f t="shared" si="41"/>
        <v>0</v>
      </c>
      <c r="U147" s="59">
        <f t="shared" si="37"/>
        <v>0</v>
      </c>
      <c r="V147" s="21">
        <f t="shared" si="42"/>
        <v>0</v>
      </c>
      <c r="W147" s="17">
        <f t="shared" si="43"/>
        <v>0</v>
      </c>
      <c r="X147" s="17">
        <f t="shared" si="44"/>
        <v>0</v>
      </c>
      <c r="Y147" s="17">
        <f t="shared" si="45"/>
        <v>0</v>
      </c>
      <c r="Z147" s="17">
        <f t="shared" si="46"/>
        <v>0</v>
      </c>
      <c r="AA147" s="17">
        <f t="shared" si="38"/>
        <v>0</v>
      </c>
      <c r="AB147" s="17">
        <f t="shared" si="47"/>
        <v>0</v>
      </c>
    </row>
    <row r="148" spans="1:28" ht="24" customHeight="1">
      <c r="A148" s="40">
        <v>1</v>
      </c>
      <c r="B148" s="55">
        <v>143</v>
      </c>
      <c r="C148" s="28" t="s">
        <v>111</v>
      </c>
      <c r="D148" s="30" t="s">
        <v>94</v>
      </c>
      <c r="E148" s="30" t="s">
        <v>87</v>
      </c>
      <c r="F148" s="30" t="s">
        <v>85</v>
      </c>
      <c r="G148" s="30"/>
      <c r="H148" s="56">
        <v>15</v>
      </c>
      <c r="I148" s="57" t="s">
        <v>64</v>
      </c>
      <c r="J148" s="58">
        <f t="shared" si="34"/>
        <v>0</v>
      </c>
      <c r="K148" s="21"/>
      <c r="L148" s="17"/>
      <c r="M148" s="17">
        <f t="shared" si="35"/>
        <v>0</v>
      </c>
      <c r="N148" s="21"/>
      <c r="O148" s="17">
        <f t="shared" si="39"/>
        <v>0</v>
      </c>
      <c r="P148" s="17">
        <f t="shared" si="36"/>
        <v>0</v>
      </c>
      <c r="Q148" s="21"/>
      <c r="R148" s="59">
        <f t="shared" si="40"/>
        <v>0</v>
      </c>
      <c r="S148" s="59">
        <f t="shared" si="40"/>
        <v>0</v>
      </c>
      <c r="T148" s="59">
        <f t="shared" si="41"/>
        <v>0</v>
      </c>
      <c r="U148" s="59">
        <f t="shared" si="37"/>
        <v>0</v>
      </c>
      <c r="V148" s="21">
        <f t="shared" si="42"/>
        <v>0</v>
      </c>
      <c r="W148" s="17">
        <f t="shared" si="43"/>
        <v>0</v>
      </c>
      <c r="X148" s="17">
        <f t="shared" si="44"/>
        <v>0</v>
      </c>
      <c r="Y148" s="17">
        <f t="shared" si="45"/>
        <v>0</v>
      </c>
      <c r="Z148" s="17">
        <f t="shared" si="46"/>
        <v>0</v>
      </c>
      <c r="AA148" s="17">
        <f t="shared" si="38"/>
        <v>0</v>
      </c>
      <c r="AB148" s="17">
        <f t="shared" si="47"/>
        <v>0</v>
      </c>
    </row>
    <row r="149" spans="1:28" ht="24" customHeight="1">
      <c r="A149" s="40">
        <v>1</v>
      </c>
      <c r="B149" s="55">
        <v>144</v>
      </c>
      <c r="C149" s="28" t="s">
        <v>112</v>
      </c>
      <c r="D149" s="30"/>
      <c r="E149" s="30" t="s">
        <v>87</v>
      </c>
      <c r="F149" s="30" t="s">
        <v>86</v>
      </c>
      <c r="G149" s="30"/>
      <c r="H149" s="56">
        <v>15</v>
      </c>
      <c r="I149" s="57" t="s">
        <v>64</v>
      </c>
      <c r="J149" s="58">
        <f t="shared" si="34"/>
        <v>0</v>
      </c>
      <c r="K149" s="21"/>
      <c r="L149" s="17"/>
      <c r="M149" s="17">
        <f t="shared" si="35"/>
        <v>0</v>
      </c>
      <c r="N149" s="21"/>
      <c r="O149" s="17">
        <f t="shared" si="39"/>
        <v>0</v>
      </c>
      <c r="P149" s="17">
        <f t="shared" si="36"/>
        <v>0</v>
      </c>
      <c r="Q149" s="21"/>
      <c r="R149" s="59">
        <f t="shared" si="40"/>
        <v>0</v>
      </c>
      <c r="S149" s="59">
        <f t="shared" si="40"/>
        <v>0</v>
      </c>
      <c r="T149" s="59">
        <f t="shared" si="41"/>
        <v>0</v>
      </c>
      <c r="U149" s="59">
        <f t="shared" si="37"/>
        <v>0</v>
      </c>
      <c r="V149" s="21">
        <f t="shared" si="42"/>
        <v>0</v>
      </c>
      <c r="W149" s="17">
        <f t="shared" si="43"/>
        <v>0</v>
      </c>
      <c r="X149" s="17">
        <f t="shared" si="44"/>
        <v>0</v>
      </c>
      <c r="Y149" s="17">
        <f t="shared" si="45"/>
        <v>0</v>
      </c>
      <c r="Z149" s="17">
        <f t="shared" si="46"/>
        <v>0</v>
      </c>
      <c r="AA149" s="17">
        <f t="shared" si="38"/>
        <v>0</v>
      </c>
      <c r="AB149" s="17">
        <f t="shared" si="47"/>
        <v>0</v>
      </c>
    </row>
    <row r="150" spans="1:28" ht="24" customHeight="1">
      <c r="A150" s="40">
        <v>1</v>
      </c>
      <c r="B150" s="55">
        <v>145</v>
      </c>
      <c r="C150" s="28" t="s">
        <v>111</v>
      </c>
      <c r="D150" s="30"/>
      <c r="E150" s="30" t="s">
        <v>87</v>
      </c>
      <c r="F150" s="30" t="s">
        <v>86</v>
      </c>
      <c r="G150" s="30"/>
      <c r="H150" s="56">
        <v>15</v>
      </c>
      <c r="I150" s="57" t="s">
        <v>64</v>
      </c>
      <c r="J150" s="58">
        <f t="shared" si="34"/>
        <v>0</v>
      </c>
      <c r="K150" s="21"/>
      <c r="L150" s="17"/>
      <c r="M150" s="17">
        <f t="shared" si="35"/>
        <v>0</v>
      </c>
      <c r="N150" s="21"/>
      <c r="O150" s="17">
        <f t="shared" si="39"/>
        <v>0</v>
      </c>
      <c r="P150" s="17">
        <f t="shared" si="36"/>
        <v>0</v>
      </c>
      <c r="Q150" s="21"/>
      <c r="R150" s="59">
        <f t="shared" si="40"/>
        <v>0</v>
      </c>
      <c r="S150" s="59">
        <f t="shared" si="40"/>
        <v>0</v>
      </c>
      <c r="T150" s="59">
        <f t="shared" si="41"/>
        <v>0</v>
      </c>
      <c r="U150" s="59">
        <f t="shared" si="37"/>
        <v>0</v>
      </c>
      <c r="V150" s="21">
        <f t="shared" si="42"/>
        <v>0</v>
      </c>
      <c r="W150" s="17">
        <f t="shared" si="43"/>
        <v>0</v>
      </c>
      <c r="X150" s="17">
        <f t="shared" si="44"/>
        <v>0</v>
      </c>
      <c r="Y150" s="17">
        <f t="shared" si="45"/>
        <v>0</v>
      </c>
      <c r="Z150" s="17">
        <f t="shared" si="46"/>
        <v>0</v>
      </c>
      <c r="AA150" s="17">
        <f t="shared" si="38"/>
        <v>0</v>
      </c>
      <c r="AB150" s="17">
        <f t="shared" si="47"/>
        <v>0</v>
      </c>
    </row>
    <row r="151" spans="1:28" ht="24" customHeight="1">
      <c r="A151" s="40">
        <v>1</v>
      </c>
      <c r="B151" s="55">
        <v>146</v>
      </c>
      <c r="C151" s="28" t="s">
        <v>112</v>
      </c>
      <c r="D151" s="30"/>
      <c r="E151" s="30" t="s">
        <v>95</v>
      </c>
      <c r="F151" s="30"/>
      <c r="G151" s="30" t="s">
        <v>21</v>
      </c>
      <c r="H151" s="56">
        <v>15</v>
      </c>
      <c r="I151" s="57" t="s">
        <v>64</v>
      </c>
      <c r="J151" s="58">
        <f t="shared" si="34"/>
        <v>0</v>
      </c>
      <c r="K151" s="21"/>
      <c r="L151" s="17"/>
      <c r="M151" s="17">
        <f t="shared" si="35"/>
        <v>0</v>
      </c>
      <c r="N151" s="21"/>
      <c r="O151" s="17">
        <f t="shared" si="39"/>
        <v>0</v>
      </c>
      <c r="P151" s="17">
        <f t="shared" si="36"/>
        <v>0</v>
      </c>
      <c r="Q151" s="21"/>
      <c r="R151" s="59">
        <f t="shared" si="40"/>
        <v>0</v>
      </c>
      <c r="S151" s="59">
        <f t="shared" si="40"/>
        <v>0</v>
      </c>
      <c r="T151" s="59">
        <f t="shared" si="41"/>
        <v>0</v>
      </c>
      <c r="U151" s="59">
        <f t="shared" si="37"/>
        <v>0</v>
      </c>
      <c r="V151" s="21">
        <f t="shared" si="42"/>
        <v>0</v>
      </c>
      <c r="W151" s="17">
        <f t="shared" si="43"/>
        <v>0</v>
      </c>
      <c r="X151" s="17">
        <f t="shared" si="44"/>
        <v>0</v>
      </c>
      <c r="Y151" s="17">
        <f t="shared" si="45"/>
        <v>0</v>
      </c>
      <c r="Z151" s="17">
        <f t="shared" si="46"/>
        <v>0</v>
      </c>
      <c r="AA151" s="17">
        <f t="shared" si="38"/>
        <v>0</v>
      </c>
      <c r="AB151" s="17">
        <f t="shared" si="47"/>
        <v>0</v>
      </c>
    </row>
    <row r="152" spans="1:28" ht="24" customHeight="1">
      <c r="A152" s="40">
        <v>1</v>
      </c>
      <c r="B152" s="55">
        <v>147</v>
      </c>
      <c r="C152" s="28" t="s">
        <v>111</v>
      </c>
      <c r="D152" s="30"/>
      <c r="E152" s="30" t="s">
        <v>95</v>
      </c>
      <c r="F152" s="30"/>
      <c r="G152" s="30" t="s">
        <v>21</v>
      </c>
      <c r="H152" s="56">
        <v>15</v>
      </c>
      <c r="I152" s="57" t="s">
        <v>64</v>
      </c>
      <c r="J152" s="58">
        <f t="shared" si="34"/>
        <v>0</v>
      </c>
      <c r="K152" s="21"/>
      <c r="L152" s="17"/>
      <c r="M152" s="17">
        <f t="shared" si="35"/>
        <v>0</v>
      </c>
      <c r="N152" s="21"/>
      <c r="O152" s="17">
        <f t="shared" si="39"/>
        <v>0</v>
      </c>
      <c r="P152" s="17">
        <f t="shared" si="36"/>
        <v>0</v>
      </c>
      <c r="Q152" s="21"/>
      <c r="R152" s="59">
        <f t="shared" si="40"/>
        <v>0</v>
      </c>
      <c r="S152" s="59">
        <f t="shared" si="40"/>
        <v>0</v>
      </c>
      <c r="T152" s="59">
        <f t="shared" si="41"/>
        <v>0</v>
      </c>
      <c r="U152" s="59">
        <f t="shared" si="37"/>
        <v>0</v>
      </c>
      <c r="V152" s="21">
        <f t="shared" si="42"/>
        <v>0</v>
      </c>
      <c r="W152" s="17">
        <f t="shared" si="43"/>
        <v>0</v>
      </c>
      <c r="X152" s="17">
        <f t="shared" si="44"/>
        <v>0</v>
      </c>
      <c r="Y152" s="17">
        <f t="shared" si="45"/>
        <v>0</v>
      </c>
      <c r="Z152" s="17">
        <f t="shared" si="46"/>
        <v>0</v>
      </c>
      <c r="AA152" s="17">
        <f t="shared" si="38"/>
        <v>0</v>
      </c>
      <c r="AB152" s="17">
        <f t="shared" si="47"/>
        <v>0</v>
      </c>
    </row>
    <row r="153" spans="1:28" ht="24" customHeight="1">
      <c r="A153" s="40">
        <v>1</v>
      </c>
      <c r="B153" s="55">
        <v>148</v>
      </c>
      <c r="C153" s="28" t="s">
        <v>110</v>
      </c>
      <c r="D153" s="30"/>
      <c r="E153" s="30" t="s">
        <v>95</v>
      </c>
      <c r="F153" s="30"/>
      <c r="G153" s="30" t="s">
        <v>21</v>
      </c>
      <c r="H153" s="56">
        <v>15</v>
      </c>
      <c r="I153" s="57" t="s">
        <v>64</v>
      </c>
      <c r="J153" s="58">
        <f t="shared" si="34"/>
        <v>0</v>
      </c>
      <c r="K153" s="21"/>
      <c r="L153" s="17"/>
      <c r="M153" s="17">
        <f t="shared" si="35"/>
        <v>0</v>
      </c>
      <c r="N153" s="21"/>
      <c r="O153" s="17">
        <f t="shared" si="39"/>
        <v>0</v>
      </c>
      <c r="P153" s="17">
        <f t="shared" si="36"/>
        <v>0</v>
      </c>
      <c r="Q153" s="21"/>
      <c r="R153" s="59">
        <f t="shared" si="40"/>
        <v>0</v>
      </c>
      <c r="S153" s="59">
        <f t="shared" si="40"/>
        <v>0</v>
      </c>
      <c r="T153" s="59">
        <f t="shared" si="41"/>
        <v>0</v>
      </c>
      <c r="U153" s="59">
        <f t="shared" si="37"/>
        <v>0</v>
      </c>
      <c r="V153" s="21">
        <f t="shared" si="42"/>
        <v>0</v>
      </c>
      <c r="W153" s="17">
        <f t="shared" si="43"/>
        <v>0</v>
      </c>
      <c r="X153" s="17">
        <f t="shared" si="44"/>
        <v>0</v>
      </c>
      <c r="Y153" s="17">
        <f t="shared" si="45"/>
        <v>0</v>
      </c>
      <c r="Z153" s="17">
        <f t="shared" si="46"/>
        <v>0</v>
      </c>
      <c r="AA153" s="17">
        <f t="shared" si="38"/>
        <v>0</v>
      </c>
      <c r="AB153" s="17">
        <f t="shared" si="47"/>
        <v>0</v>
      </c>
    </row>
    <row r="154" spans="1:28" ht="24" customHeight="1">
      <c r="A154" s="40">
        <v>1</v>
      </c>
      <c r="B154" s="55">
        <v>149</v>
      </c>
      <c r="C154" s="28" t="s">
        <v>109</v>
      </c>
      <c r="D154" s="30"/>
      <c r="E154" s="30" t="s">
        <v>95</v>
      </c>
      <c r="F154" s="30"/>
      <c r="G154" s="30" t="s">
        <v>21</v>
      </c>
      <c r="H154" s="56">
        <v>15</v>
      </c>
      <c r="I154" s="57" t="s">
        <v>64</v>
      </c>
      <c r="J154" s="58">
        <f t="shared" si="34"/>
        <v>0</v>
      </c>
      <c r="K154" s="21"/>
      <c r="L154" s="17"/>
      <c r="M154" s="17">
        <f t="shared" si="35"/>
        <v>0</v>
      </c>
      <c r="N154" s="21"/>
      <c r="O154" s="17">
        <f t="shared" si="39"/>
        <v>0</v>
      </c>
      <c r="P154" s="17">
        <f t="shared" si="36"/>
        <v>0</v>
      </c>
      <c r="Q154" s="21"/>
      <c r="R154" s="59">
        <f t="shared" si="40"/>
        <v>0</v>
      </c>
      <c r="S154" s="59">
        <f t="shared" si="40"/>
        <v>0</v>
      </c>
      <c r="T154" s="59">
        <f t="shared" si="41"/>
        <v>0</v>
      </c>
      <c r="U154" s="59">
        <f t="shared" si="37"/>
        <v>0</v>
      </c>
      <c r="V154" s="21">
        <f t="shared" si="42"/>
        <v>0</v>
      </c>
      <c r="W154" s="17">
        <f t="shared" si="43"/>
        <v>0</v>
      </c>
      <c r="X154" s="17">
        <f t="shared" si="44"/>
        <v>0</v>
      </c>
      <c r="Y154" s="17">
        <f t="shared" si="45"/>
        <v>0</v>
      </c>
      <c r="Z154" s="17">
        <f t="shared" si="46"/>
        <v>0</v>
      </c>
      <c r="AA154" s="17">
        <f t="shared" si="38"/>
        <v>0</v>
      </c>
      <c r="AB154" s="17">
        <f t="shared" si="47"/>
        <v>0</v>
      </c>
    </row>
    <row r="155" spans="1:28" ht="24" customHeight="1">
      <c r="A155" s="40">
        <v>1</v>
      </c>
      <c r="B155" s="55">
        <v>150</v>
      </c>
      <c r="C155" s="28" t="s">
        <v>112</v>
      </c>
      <c r="D155" s="30"/>
      <c r="E155" s="30" t="s">
        <v>87</v>
      </c>
      <c r="F155" s="30"/>
      <c r="G155" s="30" t="s">
        <v>21</v>
      </c>
      <c r="H155" s="56">
        <v>15</v>
      </c>
      <c r="I155" s="57" t="s">
        <v>64</v>
      </c>
      <c r="J155" s="58">
        <f t="shared" si="34"/>
        <v>0</v>
      </c>
      <c r="K155" s="21"/>
      <c r="L155" s="17"/>
      <c r="M155" s="17">
        <f t="shared" si="35"/>
        <v>0</v>
      </c>
      <c r="N155" s="21"/>
      <c r="O155" s="17">
        <f t="shared" si="39"/>
        <v>0</v>
      </c>
      <c r="P155" s="17">
        <f t="shared" si="36"/>
        <v>0</v>
      </c>
      <c r="Q155" s="21"/>
      <c r="R155" s="59">
        <f t="shared" si="40"/>
        <v>0</v>
      </c>
      <c r="S155" s="59">
        <f t="shared" si="40"/>
        <v>0</v>
      </c>
      <c r="T155" s="59">
        <f t="shared" si="41"/>
        <v>0</v>
      </c>
      <c r="U155" s="59">
        <f t="shared" si="37"/>
        <v>0</v>
      </c>
      <c r="V155" s="21">
        <f t="shared" si="42"/>
        <v>0</v>
      </c>
      <c r="W155" s="17">
        <f t="shared" si="43"/>
        <v>0</v>
      </c>
      <c r="X155" s="17">
        <f t="shared" si="44"/>
        <v>0</v>
      </c>
      <c r="Y155" s="17">
        <f t="shared" si="45"/>
        <v>0</v>
      </c>
      <c r="Z155" s="17">
        <f t="shared" si="46"/>
        <v>0</v>
      </c>
      <c r="AA155" s="17">
        <f t="shared" si="38"/>
        <v>0</v>
      </c>
      <c r="AB155" s="17">
        <f t="shared" si="47"/>
        <v>0</v>
      </c>
    </row>
    <row r="156" spans="1:28" ht="24" customHeight="1">
      <c r="A156" s="40">
        <v>1</v>
      </c>
      <c r="B156" s="55">
        <v>151</v>
      </c>
      <c r="C156" s="28" t="s">
        <v>111</v>
      </c>
      <c r="D156" s="30"/>
      <c r="E156" s="30" t="s">
        <v>87</v>
      </c>
      <c r="F156" s="30"/>
      <c r="G156" s="30" t="s">
        <v>21</v>
      </c>
      <c r="H156" s="56">
        <v>15</v>
      </c>
      <c r="I156" s="57" t="s">
        <v>64</v>
      </c>
      <c r="J156" s="58">
        <f t="shared" si="34"/>
        <v>0</v>
      </c>
      <c r="K156" s="21"/>
      <c r="L156" s="17"/>
      <c r="M156" s="17">
        <f t="shared" si="35"/>
        <v>0</v>
      </c>
      <c r="N156" s="21"/>
      <c r="O156" s="17">
        <f t="shared" si="39"/>
        <v>0</v>
      </c>
      <c r="P156" s="17">
        <f t="shared" si="36"/>
        <v>0</v>
      </c>
      <c r="Q156" s="21"/>
      <c r="R156" s="59">
        <f t="shared" si="40"/>
        <v>0</v>
      </c>
      <c r="S156" s="59">
        <f t="shared" si="40"/>
        <v>0</v>
      </c>
      <c r="T156" s="59">
        <f t="shared" si="41"/>
        <v>0</v>
      </c>
      <c r="U156" s="59">
        <f t="shared" si="37"/>
        <v>0</v>
      </c>
      <c r="V156" s="21">
        <f t="shared" si="42"/>
        <v>0</v>
      </c>
      <c r="W156" s="17">
        <f t="shared" si="43"/>
        <v>0</v>
      </c>
      <c r="X156" s="17">
        <f t="shared" si="44"/>
        <v>0</v>
      </c>
      <c r="Y156" s="17">
        <f t="shared" si="45"/>
        <v>0</v>
      </c>
      <c r="Z156" s="17">
        <f t="shared" si="46"/>
        <v>0</v>
      </c>
      <c r="AA156" s="17">
        <f t="shared" si="38"/>
        <v>0</v>
      </c>
      <c r="AB156" s="17">
        <f t="shared" si="47"/>
        <v>0</v>
      </c>
    </row>
    <row r="157" spans="1:28" ht="24" customHeight="1">
      <c r="A157" s="40">
        <v>1</v>
      </c>
      <c r="B157" s="55">
        <v>152</v>
      </c>
      <c r="C157" s="28" t="s">
        <v>110</v>
      </c>
      <c r="D157" s="30"/>
      <c r="E157" s="30" t="s">
        <v>87</v>
      </c>
      <c r="F157" s="30"/>
      <c r="G157" s="30" t="s">
        <v>21</v>
      </c>
      <c r="H157" s="56">
        <v>15</v>
      </c>
      <c r="I157" s="57" t="s">
        <v>64</v>
      </c>
      <c r="J157" s="58">
        <f t="shared" si="34"/>
        <v>0</v>
      </c>
      <c r="K157" s="21"/>
      <c r="L157" s="17"/>
      <c r="M157" s="17">
        <f t="shared" si="35"/>
        <v>0</v>
      </c>
      <c r="N157" s="21"/>
      <c r="O157" s="17">
        <f t="shared" si="39"/>
        <v>0</v>
      </c>
      <c r="P157" s="17">
        <f t="shared" si="36"/>
        <v>0</v>
      </c>
      <c r="Q157" s="21"/>
      <c r="R157" s="59">
        <f t="shared" si="40"/>
        <v>0</v>
      </c>
      <c r="S157" s="59">
        <f t="shared" si="40"/>
        <v>0</v>
      </c>
      <c r="T157" s="59">
        <f t="shared" si="41"/>
        <v>0</v>
      </c>
      <c r="U157" s="59">
        <f t="shared" si="37"/>
        <v>0</v>
      </c>
      <c r="V157" s="21">
        <f t="shared" si="42"/>
        <v>0</v>
      </c>
      <c r="W157" s="17">
        <f t="shared" si="43"/>
        <v>0</v>
      </c>
      <c r="X157" s="17">
        <f t="shared" si="44"/>
        <v>0</v>
      </c>
      <c r="Y157" s="17">
        <f t="shared" si="45"/>
        <v>0</v>
      </c>
      <c r="Z157" s="17">
        <f t="shared" si="46"/>
        <v>0</v>
      </c>
      <c r="AA157" s="17">
        <f t="shared" si="38"/>
        <v>0</v>
      </c>
      <c r="AB157" s="17">
        <f t="shared" si="47"/>
        <v>0</v>
      </c>
    </row>
    <row r="158" spans="1:28" ht="24" customHeight="1">
      <c r="A158" s="40">
        <v>1</v>
      </c>
      <c r="B158" s="55">
        <v>153</v>
      </c>
      <c r="C158" s="28" t="s">
        <v>109</v>
      </c>
      <c r="D158" s="30"/>
      <c r="E158" s="30" t="s">
        <v>87</v>
      </c>
      <c r="F158" s="30"/>
      <c r="G158" s="30" t="s">
        <v>21</v>
      </c>
      <c r="H158" s="56">
        <v>15</v>
      </c>
      <c r="I158" s="57" t="s">
        <v>64</v>
      </c>
      <c r="J158" s="58">
        <f t="shared" si="34"/>
        <v>0</v>
      </c>
      <c r="K158" s="21"/>
      <c r="L158" s="17"/>
      <c r="M158" s="17">
        <f t="shared" si="35"/>
        <v>0</v>
      </c>
      <c r="N158" s="21"/>
      <c r="O158" s="17">
        <f t="shared" si="39"/>
        <v>0</v>
      </c>
      <c r="P158" s="17">
        <f t="shared" si="36"/>
        <v>0</v>
      </c>
      <c r="Q158" s="21"/>
      <c r="R158" s="59">
        <f t="shared" si="40"/>
        <v>0</v>
      </c>
      <c r="S158" s="59">
        <f t="shared" si="40"/>
        <v>0</v>
      </c>
      <c r="T158" s="59">
        <f t="shared" si="41"/>
        <v>0</v>
      </c>
      <c r="U158" s="59">
        <f t="shared" si="37"/>
        <v>0</v>
      </c>
      <c r="V158" s="21">
        <f t="shared" si="42"/>
        <v>0</v>
      </c>
      <c r="W158" s="17">
        <f t="shared" si="43"/>
        <v>0</v>
      </c>
      <c r="X158" s="17">
        <f t="shared" si="44"/>
        <v>0</v>
      </c>
      <c r="Y158" s="17">
        <f t="shared" si="45"/>
        <v>0</v>
      </c>
      <c r="Z158" s="17">
        <f t="shared" si="46"/>
        <v>0</v>
      </c>
      <c r="AA158" s="17">
        <f t="shared" si="38"/>
        <v>0</v>
      </c>
      <c r="AB158" s="17">
        <f t="shared" si="47"/>
        <v>0</v>
      </c>
    </row>
    <row r="159" spans="1:28" ht="24" customHeight="1">
      <c r="A159" s="40">
        <v>1</v>
      </c>
      <c r="B159" s="55">
        <v>154</v>
      </c>
      <c r="C159" s="28" t="s">
        <v>108</v>
      </c>
      <c r="D159" s="30" t="s">
        <v>38</v>
      </c>
      <c r="E159" s="30" t="s">
        <v>26</v>
      </c>
      <c r="F159" s="30" t="s">
        <v>23</v>
      </c>
      <c r="G159" s="30"/>
      <c r="H159" s="56">
        <v>15</v>
      </c>
      <c r="I159" s="57" t="s">
        <v>64</v>
      </c>
      <c r="J159" s="58">
        <f t="shared" si="34"/>
        <v>0</v>
      </c>
      <c r="K159" s="21"/>
      <c r="L159" s="17"/>
      <c r="M159" s="17">
        <f t="shared" si="35"/>
        <v>0</v>
      </c>
      <c r="N159" s="21"/>
      <c r="O159" s="17">
        <f t="shared" si="39"/>
        <v>0</v>
      </c>
      <c r="P159" s="17">
        <f t="shared" si="36"/>
        <v>0</v>
      </c>
      <c r="Q159" s="21"/>
      <c r="R159" s="59">
        <f t="shared" si="40"/>
        <v>0</v>
      </c>
      <c r="S159" s="59">
        <f t="shared" si="40"/>
        <v>0</v>
      </c>
      <c r="T159" s="59">
        <f t="shared" si="41"/>
        <v>0</v>
      </c>
      <c r="U159" s="59">
        <f t="shared" si="37"/>
        <v>0</v>
      </c>
      <c r="V159" s="21">
        <f t="shared" si="42"/>
        <v>0</v>
      </c>
      <c r="W159" s="17">
        <f t="shared" si="43"/>
        <v>0</v>
      </c>
      <c r="X159" s="17">
        <f t="shared" si="44"/>
        <v>0</v>
      </c>
      <c r="Y159" s="17">
        <f t="shared" si="45"/>
        <v>0</v>
      </c>
      <c r="Z159" s="17">
        <f t="shared" si="46"/>
        <v>0</v>
      </c>
      <c r="AA159" s="17">
        <f t="shared" si="38"/>
        <v>0</v>
      </c>
      <c r="AB159" s="17">
        <f t="shared" si="47"/>
        <v>0</v>
      </c>
    </row>
    <row r="160" spans="1:28" ht="24" customHeight="1">
      <c r="A160" s="40">
        <v>1</v>
      </c>
      <c r="B160" s="55">
        <v>155</v>
      </c>
      <c r="C160" s="28" t="s">
        <v>107</v>
      </c>
      <c r="D160" s="30" t="s">
        <v>38</v>
      </c>
      <c r="E160" s="30" t="s">
        <v>26</v>
      </c>
      <c r="F160" s="30" t="s">
        <v>23</v>
      </c>
      <c r="G160" s="30"/>
      <c r="H160" s="56">
        <v>15</v>
      </c>
      <c r="I160" s="57" t="s">
        <v>64</v>
      </c>
      <c r="J160" s="58">
        <f t="shared" si="34"/>
        <v>0</v>
      </c>
      <c r="K160" s="21"/>
      <c r="L160" s="17"/>
      <c r="M160" s="17">
        <f t="shared" si="35"/>
        <v>0</v>
      </c>
      <c r="N160" s="21"/>
      <c r="O160" s="17">
        <f t="shared" si="39"/>
        <v>0</v>
      </c>
      <c r="P160" s="17">
        <f t="shared" si="36"/>
        <v>0</v>
      </c>
      <c r="Q160" s="21"/>
      <c r="R160" s="59">
        <f t="shared" si="40"/>
        <v>0</v>
      </c>
      <c r="S160" s="59">
        <f t="shared" si="40"/>
        <v>0</v>
      </c>
      <c r="T160" s="59">
        <f t="shared" si="41"/>
        <v>0</v>
      </c>
      <c r="U160" s="59">
        <f t="shared" si="37"/>
        <v>0</v>
      </c>
      <c r="V160" s="21">
        <f t="shared" si="42"/>
        <v>0</v>
      </c>
      <c r="W160" s="17">
        <f t="shared" si="43"/>
        <v>0</v>
      </c>
      <c r="X160" s="17">
        <f t="shared" si="44"/>
        <v>0</v>
      </c>
      <c r="Y160" s="17">
        <f t="shared" si="45"/>
        <v>0</v>
      </c>
      <c r="Z160" s="17">
        <f t="shared" si="46"/>
        <v>0</v>
      </c>
      <c r="AA160" s="17">
        <f t="shared" si="38"/>
        <v>0</v>
      </c>
      <c r="AB160" s="17">
        <f t="shared" si="47"/>
        <v>0</v>
      </c>
    </row>
    <row r="161" spans="1:28" ht="24" customHeight="1">
      <c r="A161" s="40">
        <v>1</v>
      </c>
      <c r="B161" s="55">
        <v>156</v>
      </c>
      <c r="C161" s="28" t="s">
        <v>108</v>
      </c>
      <c r="D161" s="30" t="s">
        <v>94</v>
      </c>
      <c r="E161" s="30" t="s">
        <v>26</v>
      </c>
      <c r="F161" s="30" t="s">
        <v>24</v>
      </c>
      <c r="G161" s="30"/>
      <c r="H161" s="56">
        <v>15</v>
      </c>
      <c r="I161" s="57" t="s">
        <v>64</v>
      </c>
      <c r="J161" s="58">
        <f t="shared" si="34"/>
        <v>0</v>
      </c>
      <c r="K161" s="21"/>
      <c r="L161" s="17"/>
      <c r="M161" s="17">
        <f t="shared" si="35"/>
        <v>0</v>
      </c>
      <c r="N161" s="21"/>
      <c r="O161" s="17">
        <f t="shared" si="39"/>
        <v>0</v>
      </c>
      <c r="P161" s="17">
        <f t="shared" si="36"/>
        <v>0</v>
      </c>
      <c r="Q161" s="21"/>
      <c r="R161" s="59">
        <f t="shared" si="40"/>
        <v>0</v>
      </c>
      <c r="S161" s="59">
        <f t="shared" si="40"/>
        <v>0</v>
      </c>
      <c r="T161" s="59">
        <f t="shared" si="41"/>
        <v>0</v>
      </c>
      <c r="U161" s="59">
        <f t="shared" si="37"/>
        <v>0</v>
      </c>
      <c r="V161" s="21">
        <f t="shared" si="42"/>
        <v>0</v>
      </c>
      <c r="W161" s="17">
        <f t="shared" si="43"/>
        <v>0</v>
      </c>
      <c r="X161" s="17">
        <f t="shared" si="44"/>
        <v>0</v>
      </c>
      <c r="Y161" s="17">
        <f t="shared" si="45"/>
        <v>0</v>
      </c>
      <c r="Z161" s="17">
        <f t="shared" si="46"/>
        <v>0</v>
      </c>
      <c r="AA161" s="17">
        <f t="shared" si="38"/>
        <v>0</v>
      </c>
      <c r="AB161" s="17">
        <f t="shared" si="47"/>
        <v>0</v>
      </c>
    </row>
    <row r="162" spans="1:28" ht="24" customHeight="1">
      <c r="A162" s="40">
        <v>1</v>
      </c>
      <c r="B162" s="55">
        <v>157</v>
      </c>
      <c r="C162" s="28" t="s">
        <v>107</v>
      </c>
      <c r="D162" s="30" t="s">
        <v>94</v>
      </c>
      <c r="E162" s="30" t="s">
        <v>26</v>
      </c>
      <c r="F162" s="30" t="s">
        <v>24</v>
      </c>
      <c r="G162" s="30"/>
      <c r="H162" s="56">
        <v>15</v>
      </c>
      <c r="I162" s="57" t="s">
        <v>64</v>
      </c>
      <c r="J162" s="58">
        <f t="shared" si="34"/>
        <v>0</v>
      </c>
      <c r="K162" s="21"/>
      <c r="L162" s="17"/>
      <c r="M162" s="17">
        <f t="shared" si="35"/>
        <v>0</v>
      </c>
      <c r="N162" s="21"/>
      <c r="O162" s="17">
        <f t="shared" si="39"/>
        <v>0</v>
      </c>
      <c r="P162" s="17">
        <f t="shared" si="36"/>
        <v>0</v>
      </c>
      <c r="Q162" s="21"/>
      <c r="R162" s="59">
        <f t="shared" si="40"/>
        <v>0</v>
      </c>
      <c r="S162" s="59">
        <f t="shared" si="40"/>
        <v>0</v>
      </c>
      <c r="T162" s="59">
        <f t="shared" si="41"/>
        <v>0</v>
      </c>
      <c r="U162" s="59">
        <f t="shared" si="37"/>
        <v>0</v>
      </c>
      <c r="V162" s="21">
        <f t="shared" si="42"/>
        <v>0</v>
      </c>
      <c r="W162" s="17">
        <f t="shared" si="43"/>
        <v>0</v>
      </c>
      <c r="X162" s="17">
        <f t="shared" si="44"/>
        <v>0</v>
      </c>
      <c r="Y162" s="17">
        <f t="shared" si="45"/>
        <v>0</v>
      </c>
      <c r="Z162" s="17">
        <f t="shared" si="46"/>
        <v>0</v>
      </c>
      <c r="AA162" s="17">
        <f t="shared" si="38"/>
        <v>0</v>
      </c>
      <c r="AB162" s="17">
        <f t="shared" si="47"/>
        <v>0</v>
      </c>
    </row>
    <row r="163" spans="1:28" ht="24" customHeight="1">
      <c r="A163" s="40">
        <v>1</v>
      </c>
      <c r="B163" s="55">
        <v>158</v>
      </c>
      <c r="C163" s="28" t="s">
        <v>108</v>
      </c>
      <c r="D163" s="30"/>
      <c r="E163" s="30" t="s">
        <v>26</v>
      </c>
      <c r="F163" s="30" t="s">
        <v>20</v>
      </c>
      <c r="G163" s="30"/>
      <c r="H163" s="56">
        <v>15</v>
      </c>
      <c r="I163" s="57" t="s">
        <v>64</v>
      </c>
      <c r="J163" s="58">
        <f t="shared" si="34"/>
        <v>0</v>
      </c>
      <c r="K163" s="21"/>
      <c r="L163" s="17"/>
      <c r="M163" s="17">
        <f t="shared" si="35"/>
        <v>0</v>
      </c>
      <c r="N163" s="21"/>
      <c r="O163" s="17">
        <f t="shared" si="39"/>
        <v>0</v>
      </c>
      <c r="P163" s="17">
        <f t="shared" si="36"/>
        <v>0</v>
      </c>
      <c r="Q163" s="21"/>
      <c r="R163" s="59">
        <f t="shared" si="40"/>
        <v>0</v>
      </c>
      <c r="S163" s="59">
        <f t="shared" si="40"/>
        <v>0</v>
      </c>
      <c r="T163" s="59">
        <f t="shared" si="41"/>
        <v>0</v>
      </c>
      <c r="U163" s="59">
        <f t="shared" si="37"/>
        <v>0</v>
      </c>
      <c r="V163" s="21">
        <f t="shared" si="42"/>
        <v>0</v>
      </c>
      <c r="W163" s="17">
        <f t="shared" si="43"/>
        <v>0</v>
      </c>
      <c r="X163" s="17">
        <f t="shared" si="44"/>
        <v>0</v>
      </c>
      <c r="Y163" s="17">
        <f t="shared" si="45"/>
        <v>0</v>
      </c>
      <c r="Z163" s="17">
        <f t="shared" si="46"/>
        <v>0</v>
      </c>
      <c r="AA163" s="17">
        <f t="shared" si="38"/>
        <v>0</v>
      </c>
      <c r="AB163" s="17">
        <f t="shared" si="47"/>
        <v>0</v>
      </c>
    </row>
    <row r="164" spans="1:28" ht="24" customHeight="1">
      <c r="A164" s="40">
        <v>1</v>
      </c>
      <c r="B164" s="55">
        <v>159</v>
      </c>
      <c r="C164" s="28" t="s">
        <v>107</v>
      </c>
      <c r="D164" s="30"/>
      <c r="E164" s="30" t="s">
        <v>26</v>
      </c>
      <c r="F164" s="30" t="s">
        <v>20</v>
      </c>
      <c r="G164" s="30"/>
      <c r="H164" s="56">
        <v>15</v>
      </c>
      <c r="I164" s="57" t="s">
        <v>64</v>
      </c>
      <c r="J164" s="58">
        <f t="shared" si="34"/>
        <v>0</v>
      </c>
      <c r="K164" s="21"/>
      <c r="L164" s="17"/>
      <c r="M164" s="17">
        <f t="shared" si="35"/>
        <v>0</v>
      </c>
      <c r="N164" s="21"/>
      <c r="O164" s="17">
        <f t="shared" si="39"/>
        <v>0</v>
      </c>
      <c r="P164" s="17">
        <f t="shared" si="36"/>
        <v>0</v>
      </c>
      <c r="Q164" s="21"/>
      <c r="R164" s="59">
        <f t="shared" si="40"/>
        <v>0</v>
      </c>
      <c r="S164" s="59">
        <f t="shared" si="40"/>
        <v>0</v>
      </c>
      <c r="T164" s="59">
        <f t="shared" si="41"/>
        <v>0</v>
      </c>
      <c r="U164" s="59">
        <f t="shared" si="37"/>
        <v>0</v>
      </c>
      <c r="V164" s="21">
        <f t="shared" si="42"/>
        <v>0</v>
      </c>
      <c r="W164" s="17">
        <f t="shared" si="43"/>
        <v>0</v>
      </c>
      <c r="X164" s="17">
        <f t="shared" si="44"/>
        <v>0</v>
      </c>
      <c r="Y164" s="17">
        <f t="shared" si="45"/>
        <v>0</v>
      </c>
      <c r="Z164" s="17">
        <f t="shared" si="46"/>
        <v>0</v>
      </c>
      <c r="AA164" s="17">
        <f t="shared" si="38"/>
        <v>0</v>
      </c>
      <c r="AB164" s="17">
        <f t="shared" si="47"/>
        <v>0</v>
      </c>
    </row>
    <row r="165" spans="1:28" ht="24" customHeight="1">
      <c r="A165" s="40">
        <v>1</v>
      </c>
      <c r="B165" s="55">
        <v>160</v>
      </c>
      <c r="C165" s="28" t="s">
        <v>108</v>
      </c>
      <c r="D165" s="30" t="s">
        <v>38</v>
      </c>
      <c r="E165" s="30" t="s">
        <v>87</v>
      </c>
      <c r="F165" s="30" t="s">
        <v>23</v>
      </c>
      <c r="G165" s="30"/>
      <c r="H165" s="56">
        <v>15</v>
      </c>
      <c r="I165" s="57" t="s">
        <v>64</v>
      </c>
      <c r="J165" s="58">
        <f t="shared" si="34"/>
        <v>0</v>
      </c>
      <c r="K165" s="21"/>
      <c r="L165" s="17"/>
      <c r="M165" s="17">
        <f t="shared" si="35"/>
        <v>0</v>
      </c>
      <c r="N165" s="21"/>
      <c r="O165" s="17">
        <f t="shared" si="39"/>
        <v>0</v>
      </c>
      <c r="P165" s="17">
        <f t="shared" si="36"/>
        <v>0</v>
      </c>
      <c r="Q165" s="21"/>
      <c r="R165" s="59">
        <f t="shared" si="40"/>
        <v>0</v>
      </c>
      <c r="S165" s="59">
        <f t="shared" si="40"/>
        <v>0</v>
      </c>
      <c r="T165" s="59">
        <f t="shared" si="41"/>
        <v>0</v>
      </c>
      <c r="U165" s="59">
        <f t="shared" si="37"/>
        <v>0</v>
      </c>
      <c r="V165" s="21">
        <f t="shared" si="42"/>
        <v>0</v>
      </c>
      <c r="W165" s="17">
        <f t="shared" si="43"/>
        <v>0</v>
      </c>
      <c r="X165" s="17">
        <f t="shared" si="44"/>
        <v>0</v>
      </c>
      <c r="Y165" s="17">
        <f t="shared" si="45"/>
        <v>0</v>
      </c>
      <c r="Z165" s="17">
        <f t="shared" si="46"/>
        <v>0</v>
      </c>
      <c r="AA165" s="17">
        <f t="shared" si="38"/>
        <v>0</v>
      </c>
      <c r="AB165" s="17">
        <f t="shared" si="47"/>
        <v>0</v>
      </c>
    </row>
    <row r="166" spans="1:28" ht="24" customHeight="1">
      <c r="A166" s="40">
        <v>1</v>
      </c>
      <c r="B166" s="55">
        <v>161</v>
      </c>
      <c r="C166" s="28" t="s">
        <v>107</v>
      </c>
      <c r="D166" s="30" t="s">
        <v>38</v>
      </c>
      <c r="E166" s="30" t="s">
        <v>87</v>
      </c>
      <c r="F166" s="30" t="s">
        <v>23</v>
      </c>
      <c r="G166" s="30"/>
      <c r="H166" s="56">
        <v>15</v>
      </c>
      <c r="I166" s="57" t="s">
        <v>64</v>
      </c>
      <c r="J166" s="58">
        <f t="shared" si="34"/>
        <v>0</v>
      </c>
      <c r="K166" s="21"/>
      <c r="L166" s="17"/>
      <c r="M166" s="17">
        <f t="shared" si="35"/>
        <v>0</v>
      </c>
      <c r="N166" s="21"/>
      <c r="O166" s="17">
        <f t="shared" si="39"/>
        <v>0</v>
      </c>
      <c r="P166" s="17">
        <f t="shared" si="36"/>
        <v>0</v>
      </c>
      <c r="Q166" s="21"/>
      <c r="R166" s="59">
        <f t="shared" si="40"/>
        <v>0</v>
      </c>
      <c r="S166" s="59">
        <f t="shared" si="40"/>
        <v>0</v>
      </c>
      <c r="T166" s="59">
        <f t="shared" si="41"/>
        <v>0</v>
      </c>
      <c r="U166" s="59">
        <f t="shared" si="37"/>
        <v>0</v>
      </c>
      <c r="V166" s="21">
        <f t="shared" si="42"/>
        <v>0</v>
      </c>
      <c r="W166" s="17">
        <f t="shared" si="43"/>
        <v>0</v>
      </c>
      <c r="X166" s="17">
        <f t="shared" si="44"/>
        <v>0</v>
      </c>
      <c r="Y166" s="17">
        <f t="shared" si="45"/>
        <v>0</v>
      </c>
      <c r="Z166" s="17">
        <f t="shared" si="46"/>
        <v>0</v>
      </c>
      <c r="AA166" s="17">
        <f t="shared" si="38"/>
        <v>0</v>
      </c>
      <c r="AB166" s="17">
        <f t="shared" si="47"/>
        <v>0</v>
      </c>
    </row>
    <row r="167" spans="1:28" ht="24" customHeight="1">
      <c r="A167" s="40">
        <v>1</v>
      </c>
      <c r="B167" s="55">
        <v>162</v>
      </c>
      <c r="C167" s="28" t="s">
        <v>108</v>
      </c>
      <c r="D167" s="30" t="s">
        <v>94</v>
      </c>
      <c r="E167" s="30" t="s">
        <v>87</v>
      </c>
      <c r="F167" s="30" t="s">
        <v>24</v>
      </c>
      <c r="G167" s="30"/>
      <c r="H167" s="56">
        <v>15</v>
      </c>
      <c r="I167" s="57" t="s">
        <v>64</v>
      </c>
      <c r="J167" s="58">
        <f t="shared" si="34"/>
        <v>0</v>
      </c>
      <c r="K167" s="21"/>
      <c r="L167" s="17"/>
      <c r="M167" s="17">
        <f t="shared" si="35"/>
        <v>0</v>
      </c>
      <c r="N167" s="21"/>
      <c r="O167" s="17">
        <f t="shared" si="39"/>
        <v>0</v>
      </c>
      <c r="P167" s="17">
        <f t="shared" si="36"/>
        <v>0</v>
      </c>
      <c r="Q167" s="21"/>
      <c r="R167" s="59">
        <f t="shared" si="40"/>
        <v>0</v>
      </c>
      <c r="S167" s="59">
        <f t="shared" si="40"/>
        <v>0</v>
      </c>
      <c r="T167" s="59">
        <f t="shared" si="41"/>
        <v>0</v>
      </c>
      <c r="U167" s="59">
        <f t="shared" si="37"/>
        <v>0</v>
      </c>
      <c r="V167" s="21">
        <f t="shared" si="42"/>
        <v>0</v>
      </c>
      <c r="W167" s="17">
        <f t="shared" si="43"/>
        <v>0</v>
      </c>
      <c r="X167" s="17">
        <f t="shared" si="44"/>
        <v>0</v>
      </c>
      <c r="Y167" s="17">
        <f t="shared" si="45"/>
        <v>0</v>
      </c>
      <c r="Z167" s="17">
        <f t="shared" si="46"/>
        <v>0</v>
      </c>
      <c r="AA167" s="17">
        <f t="shared" si="38"/>
        <v>0</v>
      </c>
      <c r="AB167" s="17">
        <f t="shared" si="47"/>
        <v>0</v>
      </c>
    </row>
    <row r="168" spans="1:28" ht="24" customHeight="1">
      <c r="A168" s="40">
        <v>1</v>
      </c>
      <c r="B168" s="55">
        <v>163</v>
      </c>
      <c r="C168" s="28" t="s">
        <v>107</v>
      </c>
      <c r="D168" s="30" t="s">
        <v>94</v>
      </c>
      <c r="E168" s="30" t="s">
        <v>87</v>
      </c>
      <c r="F168" s="30" t="s">
        <v>24</v>
      </c>
      <c r="G168" s="30"/>
      <c r="H168" s="56">
        <v>15</v>
      </c>
      <c r="I168" s="57" t="s">
        <v>64</v>
      </c>
      <c r="J168" s="58">
        <f t="shared" si="34"/>
        <v>0</v>
      </c>
      <c r="K168" s="21"/>
      <c r="L168" s="17"/>
      <c r="M168" s="17">
        <f t="shared" si="35"/>
        <v>0</v>
      </c>
      <c r="N168" s="21"/>
      <c r="O168" s="17">
        <f t="shared" si="39"/>
        <v>0</v>
      </c>
      <c r="P168" s="17">
        <f t="shared" si="36"/>
        <v>0</v>
      </c>
      <c r="Q168" s="21"/>
      <c r="R168" s="59">
        <f t="shared" si="40"/>
        <v>0</v>
      </c>
      <c r="S168" s="59">
        <f t="shared" si="40"/>
        <v>0</v>
      </c>
      <c r="T168" s="59">
        <f t="shared" si="41"/>
        <v>0</v>
      </c>
      <c r="U168" s="59">
        <f t="shared" si="37"/>
        <v>0</v>
      </c>
      <c r="V168" s="21">
        <f t="shared" si="42"/>
        <v>0</v>
      </c>
      <c r="W168" s="17">
        <f t="shared" si="43"/>
        <v>0</v>
      </c>
      <c r="X168" s="17">
        <f t="shared" si="44"/>
        <v>0</v>
      </c>
      <c r="Y168" s="17">
        <f t="shared" si="45"/>
        <v>0</v>
      </c>
      <c r="Z168" s="17">
        <f t="shared" si="46"/>
        <v>0</v>
      </c>
      <c r="AA168" s="17">
        <f t="shared" si="38"/>
        <v>0</v>
      </c>
      <c r="AB168" s="17">
        <f t="shared" si="47"/>
        <v>0</v>
      </c>
    </row>
    <row r="169" spans="1:28" ht="24" customHeight="1">
      <c r="A169" s="40">
        <v>1</v>
      </c>
      <c r="B169" s="55">
        <v>164</v>
      </c>
      <c r="C169" s="28" t="s">
        <v>108</v>
      </c>
      <c r="D169" s="30"/>
      <c r="E169" s="30" t="s">
        <v>87</v>
      </c>
      <c r="F169" s="30" t="s">
        <v>20</v>
      </c>
      <c r="G169" s="30"/>
      <c r="H169" s="56">
        <v>15</v>
      </c>
      <c r="I169" s="57" t="s">
        <v>64</v>
      </c>
      <c r="J169" s="58">
        <f t="shared" si="34"/>
        <v>0</v>
      </c>
      <c r="K169" s="21"/>
      <c r="L169" s="17"/>
      <c r="M169" s="17">
        <f t="shared" si="35"/>
        <v>0</v>
      </c>
      <c r="N169" s="21"/>
      <c r="O169" s="17">
        <f t="shared" si="39"/>
        <v>0</v>
      </c>
      <c r="P169" s="17">
        <f t="shared" si="36"/>
        <v>0</v>
      </c>
      <c r="Q169" s="21"/>
      <c r="R169" s="59">
        <f t="shared" si="40"/>
        <v>0</v>
      </c>
      <c r="S169" s="59">
        <f t="shared" si="40"/>
        <v>0</v>
      </c>
      <c r="T169" s="59">
        <f t="shared" si="41"/>
        <v>0</v>
      </c>
      <c r="U169" s="59">
        <f t="shared" si="37"/>
        <v>0</v>
      </c>
      <c r="V169" s="21">
        <f t="shared" si="42"/>
        <v>0</v>
      </c>
      <c r="W169" s="17">
        <f t="shared" si="43"/>
        <v>0</v>
      </c>
      <c r="X169" s="17">
        <f t="shared" si="44"/>
        <v>0</v>
      </c>
      <c r="Y169" s="17">
        <f t="shared" si="45"/>
        <v>0</v>
      </c>
      <c r="Z169" s="17">
        <f t="shared" si="46"/>
        <v>0</v>
      </c>
      <c r="AA169" s="17">
        <f t="shared" si="38"/>
        <v>0</v>
      </c>
      <c r="AB169" s="17">
        <f t="shared" si="47"/>
        <v>0</v>
      </c>
    </row>
    <row r="170" spans="1:28" ht="24" customHeight="1">
      <c r="A170" s="40">
        <v>1</v>
      </c>
      <c r="B170" s="55">
        <v>165</v>
      </c>
      <c r="C170" s="28" t="s">
        <v>107</v>
      </c>
      <c r="D170" s="30"/>
      <c r="E170" s="30" t="s">
        <v>87</v>
      </c>
      <c r="F170" s="30" t="s">
        <v>20</v>
      </c>
      <c r="G170" s="30"/>
      <c r="H170" s="56">
        <v>15</v>
      </c>
      <c r="I170" s="57" t="s">
        <v>64</v>
      </c>
      <c r="J170" s="58">
        <f t="shared" si="34"/>
        <v>0</v>
      </c>
      <c r="K170" s="21"/>
      <c r="L170" s="17"/>
      <c r="M170" s="17">
        <f t="shared" si="35"/>
        <v>0</v>
      </c>
      <c r="N170" s="21"/>
      <c r="O170" s="17">
        <f t="shared" si="39"/>
        <v>0</v>
      </c>
      <c r="P170" s="17">
        <f t="shared" si="36"/>
        <v>0</v>
      </c>
      <c r="Q170" s="21"/>
      <c r="R170" s="59">
        <f t="shared" si="40"/>
        <v>0</v>
      </c>
      <c r="S170" s="59">
        <f t="shared" si="40"/>
        <v>0</v>
      </c>
      <c r="T170" s="59">
        <f t="shared" si="41"/>
        <v>0</v>
      </c>
      <c r="U170" s="59">
        <f t="shared" si="37"/>
        <v>0</v>
      </c>
      <c r="V170" s="21">
        <f t="shared" si="42"/>
        <v>0</v>
      </c>
      <c r="W170" s="17">
        <f t="shared" si="43"/>
        <v>0</v>
      </c>
      <c r="X170" s="17">
        <f t="shared" si="44"/>
        <v>0</v>
      </c>
      <c r="Y170" s="17">
        <f t="shared" si="45"/>
        <v>0</v>
      </c>
      <c r="Z170" s="17">
        <f t="shared" si="46"/>
        <v>0</v>
      </c>
      <c r="AA170" s="17">
        <f t="shared" si="38"/>
        <v>0</v>
      </c>
      <c r="AB170" s="17">
        <f t="shared" si="47"/>
        <v>0</v>
      </c>
    </row>
    <row r="171" spans="1:28" ht="24" customHeight="1">
      <c r="A171" s="40">
        <v>1</v>
      </c>
      <c r="B171" s="55">
        <v>166</v>
      </c>
      <c r="C171" s="28" t="s">
        <v>108</v>
      </c>
      <c r="D171" s="30"/>
      <c r="E171" s="30" t="s">
        <v>26</v>
      </c>
      <c r="F171" s="30"/>
      <c r="G171" s="30" t="s">
        <v>21</v>
      </c>
      <c r="H171" s="56">
        <v>15</v>
      </c>
      <c r="I171" s="57" t="s">
        <v>64</v>
      </c>
      <c r="J171" s="58">
        <f t="shared" si="34"/>
        <v>0</v>
      </c>
      <c r="K171" s="21"/>
      <c r="L171" s="17"/>
      <c r="M171" s="17">
        <f t="shared" si="35"/>
        <v>0</v>
      </c>
      <c r="N171" s="21"/>
      <c r="O171" s="17">
        <f t="shared" si="39"/>
        <v>0</v>
      </c>
      <c r="P171" s="17">
        <f t="shared" si="36"/>
        <v>0</v>
      </c>
      <c r="Q171" s="21"/>
      <c r="R171" s="59">
        <f t="shared" si="40"/>
        <v>0</v>
      </c>
      <c r="S171" s="59">
        <f t="shared" si="40"/>
        <v>0</v>
      </c>
      <c r="T171" s="59">
        <f t="shared" si="41"/>
        <v>0</v>
      </c>
      <c r="U171" s="59">
        <f t="shared" si="37"/>
        <v>0</v>
      </c>
      <c r="V171" s="21">
        <f t="shared" si="42"/>
        <v>0</v>
      </c>
      <c r="W171" s="17">
        <f t="shared" si="43"/>
        <v>0</v>
      </c>
      <c r="X171" s="17">
        <f t="shared" si="44"/>
        <v>0</v>
      </c>
      <c r="Y171" s="17">
        <f t="shared" si="45"/>
        <v>0</v>
      </c>
      <c r="Z171" s="17">
        <f t="shared" si="46"/>
        <v>0</v>
      </c>
      <c r="AA171" s="17">
        <f t="shared" si="38"/>
        <v>0</v>
      </c>
      <c r="AB171" s="17">
        <f t="shared" si="47"/>
        <v>0</v>
      </c>
    </row>
    <row r="172" spans="1:28" ht="24" customHeight="1">
      <c r="A172" s="40">
        <v>1</v>
      </c>
      <c r="B172" s="55">
        <v>167</v>
      </c>
      <c r="C172" s="28" t="s">
        <v>107</v>
      </c>
      <c r="D172" s="30"/>
      <c r="E172" s="30" t="s">
        <v>26</v>
      </c>
      <c r="F172" s="30"/>
      <c r="G172" s="30" t="s">
        <v>21</v>
      </c>
      <c r="H172" s="56">
        <v>15</v>
      </c>
      <c r="I172" s="57" t="s">
        <v>64</v>
      </c>
      <c r="J172" s="58">
        <f t="shared" si="34"/>
        <v>0</v>
      </c>
      <c r="K172" s="21"/>
      <c r="L172" s="17"/>
      <c r="M172" s="17">
        <f t="shared" si="35"/>
        <v>0</v>
      </c>
      <c r="N172" s="21"/>
      <c r="O172" s="17">
        <f t="shared" si="39"/>
        <v>0</v>
      </c>
      <c r="P172" s="17">
        <f t="shared" si="36"/>
        <v>0</v>
      </c>
      <c r="Q172" s="21"/>
      <c r="R172" s="59">
        <f t="shared" si="40"/>
        <v>0</v>
      </c>
      <c r="S172" s="59">
        <f t="shared" si="40"/>
        <v>0</v>
      </c>
      <c r="T172" s="59">
        <f t="shared" si="41"/>
        <v>0</v>
      </c>
      <c r="U172" s="59">
        <f t="shared" si="37"/>
        <v>0</v>
      </c>
      <c r="V172" s="21">
        <f t="shared" si="42"/>
        <v>0</v>
      </c>
      <c r="W172" s="17">
        <f t="shared" si="43"/>
        <v>0</v>
      </c>
      <c r="X172" s="17">
        <f t="shared" si="44"/>
        <v>0</v>
      </c>
      <c r="Y172" s="17">
        <f t="shared" si="45"/>
        <v>0</v>
      </c>
      <c r="Z172" s="17">
        <f t="shared" si="46"/>
        <v>0</v>
      </c>
      <c r="AA172" s="17">
        <f t="shared" si="38"/>
        <v>0</v>
      </c>
      <c r="AB172" s="17">
        <f t="shared" si="47"/>
        <v>0</v>
      </c>
    </row>
    <row r="173" spans="1:28" ht="24" customHeight="1">
      <c r="A173" s="40">
        <v>1</v>
      </c>
      <c r="B173" s="55">
        <v>168</v>
      </c>
      <c r="C173" s="28" t="s">
        <v>108</v>
      </c>
      <c r="D173" s="30"/>
      <c r="E173" s="30" t="s">
        <v>19</v>
      </c>
      <c r="F173" s="30"/>
      <c r="G173" s="30" t="s">
        <v>21</v>
      </c>
      <c r="H173" s="56">
        <v>15</v>
      </c>
      <c r="I173" s="57" t="s">
        <v>64</v>
      </c>
      <c r="J173" s="58">
        <f t="shared" si="34"/>
        <v>0</v>
      </c>
      <c r="K173" s="21"/>
      <c r="L173" s="17"/>
      <c r="M173" s="17">
        <f t="shared" si="35"/>
        <v>0</v>
      </c>
      <c r="N173" s="21"/>
      <c r="O173" s="17">
        <f t="shared" si="39"/>
        <v>0</v>
      </c>
      <c r="P173" s="17">
        <f t="shared" si="36"/>
        <v>0</v>
      </c>
      <c r="Q173" s="21"/>
      <c r="R173" s="59">
        <f t="shared" si="40"/>
        <v>0</v>
      </c>
      <c r="S173" s="59">
        <f t="shared" si="40"/>
        <v>0</v>
      </c>
      <c r="T173" s="59">
        <f t="shared" si="41"/>
        <v>0</v>
      </c>
      <c r="U173" s="59">
        <f t="shared" si="37"/>
        <v>0</v>
      </c>
      <c r="V173" s="21">
        <f t="shared" si="42"/>
        <v>0</v>
      </c>
      <c r="W173" s="17">
        <f t="shared" si="43"/>
        <v>0</v>
      </c>
      <c r="X173" s="17">
        <f t="shared" si="44"/>
        <v>0</v>
      </c>
      <c r="Y173" s="17">
        <f t="shared" si="45"/>
        <v>0</v>
      </c>
      <c r="Z173" s="17">
        <f t="shared" si="46"/>
        <v>0</v>
      </c>
      <c r="AA173" s="17">
        <f t="shared" si="38"/>
        <v>0</v>
      </c>
      <c r="AB173" s="17">
        <f t="shared" si="47"/>
        <v>0</v>
      </c>
    </row>
    <row r="174" spans="1:28" ht="24" customHeight="1">
      <c r="A174" s="40">
        <v>1</v>
      </c>
      <c r="B174" s="55">
        <v>169</v>
      </c>
      <c r="C174" s="28" t="s">
        <v>107</v>
      </c>
      <c r="D174" s="30"/>
      <c r="E174" s="30" t="s">
        <v>19</v>
      </c>
      <c r="F174" s="30"/>
      <c r="G174" s="30" t="s">
        <v>21</v>
      </c>
      <c r="H174" s="56">
        <v>15</v>
      </c>
      <c r="I174" s="57" t="s">
        <v>64</v>
      </c>
      <c r="J174" s="58">
        <f t="shared" si="34"/>
        <v>0</v>
      </c>
      <c r="K174" s="21"/>
      <c r="L174" s="17"/>
      <c r="M174" s="17">
        <f t="shared" si="35"/>
        <v>0</v>
      </c>
      <c r="N174" s="21"/>
      <c r="O174" s="17">
        <f t="shared" si="39"/>
        <v>0</v>
      </c>
      <c r="P174" s="17">
        <f t="shared" si="36"/>
        <v>0</v>
      </c>
      <c r="Q174" s="21"/>
      <c r="R174" s="59">
        <f t="shared" si="40"/>
        <v>0</v>
      </c>
      <c r="S174" s="59">
        <f t="shared" si="40"/>
        <v>0</v>
      </c>
      <c r="T174" s="59">
        <f t="shared" si="41"/>
        <v>0</v>
      </c>
      <c r="U174" s="59">
        <f t="shared" si="37"/>
        <v>0</v>
      </c>
      <c r="V174" s="21">
        <f t="shared" si="42"/>
        <v>0</v>
      </c>
      <c r="W174" s="17">
        <f t="shared" si="43"/>
        <v>0</v>
      </c>
      <c r="X174" s="17">
        <f t="shared" si="44"/>
        <v>0</v>
      </c>
      <c r="Y174" s="17">
        <f t="shared" si="45"/>
        <v>0</v>
      </c>
      <c r="Z174" s="17">
        <f t="shared" si="46"/>
        <v>0</v>
      </c>
      <c r="AA174" s="17">
        <f t="shared" si="38"/>
        <v>0</v>
      </c>
      <c r="AB174" s="17">
        <f t="shared" si="47"/>
        <v>0</v>
      </c>
    </row>
    <row r="175" spans="1:28" ht="24" customHeight="1">
      <c r="A175" s="40">
        <v>1</v>
      </c>
      <c r="B175" s="55">
        <v>170</v>
      </c>
      <c r="C175" s="28" t="s">
        <v>106</v>
      </c>
      <c r="D175" s="30"/>
      <c r="E175" s="30"/>
      <c r="F175" s="30"/>
      <c r="G175" s="30"/>
      <c r="H175" s="56">
        <v>15</v>
      </c>
      <c r="I175" s="57" t="s">
        <v>64</v>
      </c>
      <c r="J175" s="58">
        <f t="shared" si="34"/>
        <v>0</v>
      </c>
      <c r="K175" s="21"/>
      <c r="L175" s="17"/>
      <c r="M175" s="17">
        <f t="shared" si="35"/>
        <v>0</v>
      </c>
      <c r="N175" s="21"/>
      <c r="O175" s="17">
        <f t="shared" si="39"/>
        <v>0</v>
      </c>
      <c r="P175" s="17">
        <f t="shared" si="36"/>
        <v>0</v>
      </c>
      <c r="Q175" s="21"/>
      <c r="R175" s="59">
        <f t="shared" si="40"/>
        <v>0</v>
      </c>
      <c r="S175" s="59">
        <f t="shared" si="40"/>
        <v>0</v>
      </c>
      <c r="T175" s="59">
        <f t="shared" si="41"/>
        <v>0</v>
      </c>
      <c r="U175" s="59">
        <f t="shared" si="37"/>
        <v>0</v>
      </c>
      <c r="V175" s="21">
        <f t="shared" si="42"/>
        <v>0</v>
      </c>
      <c r="W175" s="17">
        <f t="shared" si="43"/>
        <v>0</v>
      </c>
      <c r="X175" s="17">
        <f t="shared" si="44"/>
        <v>0</v>
      </c>
      <c r="Y175" s="17">
        <f t="shared" si="45"/>
        <v>0</v>
      </c>
      <c r="Z175" s="17">
        <f t="shared" si="46"/>
        <v>0</v>
      </c>
      <c r="AA175" s="17">
        <f t="shared" si="38"/>
        <v>0</v>
      </c>
      <c r="AB175" s="17">
        <f t="shared" si="47"/>
        <v>0</v>
      </c>
    </row>
    <row r="1048576" spans="5:5" ht="24" customHeight="1">
      <c r="E1048576" s="30"/>
    </row>
  </sheetData>
  <mergeCells count="20">
    <mergeCell ref="Y3:Y4"/>
    <mergeCell ref="Z3:Z4"/>
    <mergeCell ref="AA3:AA4"/>
    <mergeCell ref="AB3:AB4"/>
    <mergeCell ref="B1:AB1"/>
    <mergeCell ref="B3:B5"/>
    <mergeCell ref="C3:H3"/>
    <mergeCell ref="I3:I5"/>
    <mergeCell ref="J3:J5"/>
    <mergeCell ref="K3:M3"/>
    <mergeCell ref="N3:P3"/>
    <mergeCell ref="Q3:V3"/>
    <mergeCell ref="W3:W4"/>
    <mergeCell ref="X3:X4"/>
    <mergeCell ref="C4:C5"/>
    <mergeCell ref="D4:D5"/>
    <mergeCell ref="E4:E5"/>
    <mergeCell ref="F4:F5"/>
    <mergeCell ref="H4:H5"/>
    <mergeCell ref="G4:G5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27" man="1"/>
    <brk id="53" min="1" max="27" man="1"/>
    <brk id="77" min="1" max="27" man="1"/>
    <brk id="102" min="1" max="27" man="1"/>
    <brk id="126" min="1" max="27" man="1"/>
    <brk id="150" min="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공사원가집계표</vt:lpstr>
      <vt:lpstr>공사원가총괄표</vt:lpstr>
      <vt:lpstr>공사원가계산서</vt:lpstr>
      <vt:lpstr>공사원가계산서!Print_Area</vt:lpstr>
      <vt:lpstr>공사원가집계표!Print_Area</vt:lpstr>
      <vt:lpstr>공사원가총괄표!Print_Area</vt:lpstr>
      <vt:lpstr>공사원가계산서!Print_Titles</vt:lpstr>
      <vt:lpstr>공사원가집계표!Print_Titles</vt:lpstr>
      <vt:lpstr>공사원가총괄표!Print_Titles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2018-02-20T03:54:39Z</cp:lastPrinted>
  <dcterms:created xsi:type="dcterms:W3CDTF">2012-03-07T02:46:43Z</dcterms:created>
  <dcterms:modified xsi:type="dcterms:W3CDTF">2018-03-06T00:03:38Z</dcterms:modified>
</cp:coreProperties>
</file>